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Shared drives\Simplify Trading\reportingtools\250_eodtracker\"/>
    </mc:Choice>
  </mc:AlternateContent>
  <xr:revisionPtr revIDLastSave="0" documentId="13_ncr:1_{D36FDC26-B105-4AF9-9CC8-91AF4F74F93F}" xr6:coauthVersionLast="47" xr6:coauthVersionMax="47" xr10:uidLastSave="{00000000-0000-0000-0000-000000000000}"/>
  <bookViews>
    <workbookView xWindow="28680" yWindow="-120" windowWidth="29040" windowHeight="15720" xr2:uid="{00000000-000D-0000-FFFF-FFFF00000000}"/>
  </bookViews>
  <sheets>
    <sheet name="Simplify Portfolio Tracker" sheetId="1" r:id="rId1"/>
    <sheet name="Fund Durations" sheetId="2" r:id="rId2"/>
    <sheet name="CTA Est. Risk Profile" sheetId="3" r:id="rId3"/>
    <sheet name="HARD Est. Risk Profile" sheetId="4" r:id="rId4"/>
    <sheet name="Autocallables" sheetId="5" r:id="rId5"/>
    <sheet name="Disclosures" sheetId="6" r:id="rId6"/>
  </sheets>
  <definedNames>
    <definedName name="_xlnm._FilterDatabase" localSheetId="0" hidden="1">'Simplify Portfolio Tracker'!$A$2:$AG$2142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41" i="1" l="1"/>
  <c r="N2141" i="1"/>
  <c r="R2140" i="1"/>
  <c r="N2140" i="1"/>
  <c r="R2139" i="1"/>
  <c r="N2139" i="1"/>
  <c r="R2138" i="1"/>
  <c r="N2138" i="1"/>
  <c r="R2137" i="1"/>
  <c r="N2137" i="1"/>
  <c r="R2136" i="1"/>
  <c r="N2136" i="1"/>
  <c r="R2135" i="1"/>
  <c r="N2135" i="1"/>
  <c r="R2134" i="1"/>
  <c r="N2134" i="1"/>
  <c r="R2133" i="1"/>
  <c r="N2133" i="1"/>
  <c r="R2132" i="1"/>
  <c r="N2132" i="1"/>
  <c r="R2131" i="1"/>
  <c r="N2131" i="1"/>
  <c r="R2130" i="1"/>
  <c r="N2130" i="1"/>
  <c r="R2129" i="1"/>
  <c r="N2129" i="1"/>
  <c r="R2128" i="1"/>
  <c r="N2128" i="1"/>
  <c r="R2127" i="1"/>
  <c r="N2127" i="1"/>
  <c r="R2126" i="1"/>
  <c r="N2126" i="1"/>
  <c r="R2125" i="1"/>
  <c r="N2125" i="1"/>
  <c r="R2124" i="1"/>
  <c r="N2124" i="1"/>
  <c r="R2123" i="1"/>
  <c r="N2123" i="1"/>
  <c r="R2122" i="1"/>
  <c r="N2122" i="1"/>
  <c r="R2121" i="1"/>
  <c r="N2121" i="1"/>
  <c r="R2120" i="1"/>
  <c r="N2120" i="1"/>
  <c r="R2119" i="1"/>
  <c r="N2119" i="1"/>
  <c r="R2118" i="1"/>
  <c r="N2118" i="1"/>
  <c r="R2117" i="1"/>
  <c r="N2117" i="1"/>
  <c r="R2116" i="1"/>
  <c r="N2116" i="1"/>
  <c r="R2115" i="1"/>
  <c r="N2115" i="1"/>
  <c r="R2114" i="1"/>
  <c r="N2114" i="1"/>
  <c r="R2113" i="1"/>
  <c r="N2113" i="1"/>
  <c r="R2112" i="1"/>
  <c r="N2112" i="1"/>
  <c r="R2111" i="1"/>
  <c r="N2111" i="1"/>
  <c r="R2110" i="1"/>
  <c r="N2110" i="1"/>
  <c r="R2109" i="1"/>
  <c r="N2109" i="1"/>
  <c r="R2108" i="1"/>
  <c r="N2108" i="1"/>
  <c r="R2107" i="1"/>
  <c r="N2107" i="1"/>
  <c r="R2106" i="1"/>
  <c r="N2106" i="1"/>
  <c r="R2105" i="1"/>
  <c r="N2105" i="1"/>
  <c r="R2104" i="1"/>
  <c r="N2104" i="1"/>
  <c r="R2103" i="1"/>
  <c r="N2103" i="1"/>
  <c r="R2102" i="1"/>
  <c r="N2102" i="1"/>
  <c r="R2101" i="1"/>
  <c r="N2101" i="1"/>
  <c r="R2100" i="1"/>
  <c r="N2100" i="1"/>
  <c r="R2099" i="1"/>
  <c r="N2099" i="1"/>
  <c r="R2098" i="1"/>
  <c r="N2098" i="1"/>
  <c r="R2097" i="1"/>
  <c r="N2097" i="1"/>
  <c r="R2096" i="1"/>
  <c r="N2096" i="1"/>
  <c r="R2095" i="1"/>
  <c r="N2095" i="1"/>
  <c r="R2094" i="1"/>
  <c r="N2094" i="1"/>
  <c r="R2093" i="1"/>
  <c r="N2093" i="1"/>
  <c r="R2092" i="1"/>
  <c r="N2092" i="1"/>
  <c r="R2091" i="1"/>
  <c r="N2091" i="1"/>
  <c r="R2090" i="1"/>
  <c r="N2090" i="1"/>
  <c r="R2089" i="1"/>
  <c r="N2089" i="1"/>
  <c r="R2088" i="1"/>
  <c r="N2088" i="1"/>
  <c r="R2087" i="1"/>
  <c r="N2087" i="1"/>
  <c r="R2086" i="1"/>
  <c r="N2086" i="1"/>
  <c r="R2085" i="1"/>
  <c r="N2085" i="1"/>
  <c r="R2084" i="1"/>
  <c r="N2084" i="1"/>
  <c r="R2083" i="1"/>
  <c r="N2083" i="1"/>
  <c r="R2082" i="1"/>
  <c r="N2082" i="1"/>
  <c r="R2081" i="1"/>
  <c r="N2081" i="1"/>
  <c r="R2080" i="1"/>
  <c r="N2080" i="1"/>
  <c r="R2079" i="1"/>
  <c r="N2079" i="1"/>
  <c r="R2078" i="1"/>
  <c r="N2078" i="1"/>
  <c r="R2077" i="1"/>
  <c r="N2077" i="1"/>
  <c r="R2076" i="1"/>
  <c r="N2076" i="1"/>
  <c r="R2075" i="1"/>
  <c r="N2075" i="1"/>
  <c r="R2074" i="1"/>
  <c r="N2074" i="1"/>
  <c r="R2073" i="1"/>
  <c r="N2073" i="1"/>
  <c r="R2072" i="1"/>
  <c r="N2072" i="1"/>
  <c r="R2071" i="1"/>
  <c r="N2071" i="1"/>
  <c r="R2070" i="1"/>
  <c r="N2070" i="1"/>
  <c r="R2069" i="1"/>
  <c r="N2069" i="1"/>
  <c r="R2068" i="1"/>
  <c r="N2068" i="1"/>
  <c r="R2067" i="1"/>
  <c r="N2067" i="1"/>
  <c r="R2066" i="1"/>
  <c r="N2066" i="1"/>
  <c r="R2065" i="1"/>
  <c r="N2065" i="1"/>
  <c r="R2064" i="1"/>
  <c r="N2064" i="1"/>
  <c r="R2063" i="1"/>
  <c r="N2063" i="1"/>
  <c r="R2062" i="1"/>
  <c r="N2062" i="1"/>
  <c r="R2061" i="1"/>
  <c r="N2061" i="1"/>
  <c r="R2060" i="1"/>
  <c r="N2060" i="1"/>
  <c r="R2059" i="1"/>
  <c r="N2059" i="1"/>
  <c r="R2058" i="1"/>
  <c r="N2058" i="1"/>
  <c r="R2057" i="1"/>
  <c r="N2057" i="1"/>
  <c r="R2056" i="1"/>
  <c r="N2056" i="1"/>
  <c r="R2055" i="1"/>
  <c r="N2055" i="1"/>
  <c r="R2054" i="1"/>
  <c r="N2054" i="1"/>
  <c r="R2053" i="1"/>
  <c r="N2053" i="1"/>
  <c r="R2052" i="1"/>
  <c r="N2052" i="1"/>
  <c r="R2051" i="1"/>
  <c r="N2051" i="1"/>
  <c r="R2050" i="1"/>
  <c r="N2050" i="1"/>
  <c r="R2049" i="1"/>
  <c r="N2049" i="1"/>
  <c r="R2048" i="1"/>
  <c r="N2048" i="1"/>
  <c r="R2047" i="1"/>
  <c r="N2047" i="1"/>
  <c r="R2046" i="1"/>
  <c r="N2046" i="1"/>
  <c r="R2045" i="1"/>
  <c r="N2045" i="1"/>
  <c r="R2044" i="1"/>
  <c r="N2044" i="1"/>
  <c r="R2043" i="1"/>
  <c r="N2043" i="1"/>
  <c r="R2042" i="1"/>
  <c r="N2042" i="1"/>
  <c r="R2041" i="1"/>
  <c r="N2041" i="1"/>
  <c r="R2040" i="1"/>
  <c r="N2040" i="1"/>
  <c r="R2039" i="1"/>
  <c r="N2039" i="1"/>
  <c r="R2038" i="1"/>
  <c r="N2038" i="1"/>
  <c r="R2037" i="1"/>
  <c r="N2037" i="1"/>
  <c r="R2036" i="1"/>
  <c r="N2036" i="1"/>
  <c r="R2035" i="1"/>
  <c r="N2035" i="1"/>
  <c r="R2034" i="1"/>
  <c r="N2034" i="1"/>
  <c r="R2033" i="1"/>
  <c r="N2033" i="1"/>
  <c r="R2032" i="1"/>
  <c r="N2032" i="1"/>
  <c r="R2031" i="1"/>
  <c r="N2031" i="1"/>
  <c r="R2030" i="1"/>
  <c r="N2030" i="1"/>
  <c r="R2029" i="1"/>
  <c r="N2029" i="1"/>
  <c r="R2028" i="1"/>
  <c r="N2028" i="1"/>
  <c r="R2027" i="1"/>
  <c r="N2027" i="1"/>
  <c r="R2026" i="1"/>
  <c r="N2026" i="1"/>
  <c r="R2025" i="1"/>
  <c r="N2025" i="1"/>
  <c r="R2024" i="1"/>
  <c r="N2024" i="1"/>
  <c r="R2023" i="1"/>
  <c r="N2023" i="1"/>
  <c r="R2022" i="1"/>
  <c r="N2022" i="1"/>
  <c r="R2021" i="1"/>
  <c r="N2021" i="1"/>
  <c r="R2020" i="1"/>
  <c r="N2020" i="1"/>
  <c r="R2019" i="1"/>
  <c r="N2019" i="1"/>
  <c r="R2018" i="1"/>
  <c r="N2018" i="1"/>
  <c r="R2017" i="1"/>
  <c r="N2017" i="1"/>
  <c r="R2016" i="1"/>
  <c r="N2016" i="1"/>
  <c r="R2015" i="1"/>
  <c r="N2015" i="1"/>
  <c r="R2014" i="1"/>
  <c r="N2014" i="1"/>
  <c r="R2013" i="1"/>
  <c r="N2013" i="1"/>
  <c r="R2012" i="1"/>
  <c r="N2012" i="1"/>
  <c r="R2011" i="1"/>
  <c r="N2011" i="1"/>
  <c r="R2010" i="1"/>
  <c r="N2010" i="1"/>
  <c r="R2009" i="1"/>
  <c r="N2009" i="1"/>
  <c r="R2008" i="1"/>
  <c r="N2008" i="1"/>
  <c r="R2007" i="1"/>
  <c r="N2007" i="1"/>
  <c r="R2006" i="1"/>
  <c r="N2006" i="1"/>
  <c r="R2005" i="1"/>
  <c r="N2005" i="1"/>
  <c r="R2004" i="1"/>
  <c r="N2004" i="1"/>
  <c r="R2003" i="1"/>
  <c r="N2003" i="1"/>
  <c r="R2002" i="1"/>
  <c r="N2002" i="1"/>
  <c r="R2001" i="1"/>
  <c r="N2001" i="1"/>
  <c r="R2000" i="1"/>
  <c r="N2000" i="1"/>
  <c r="R1999" i="1"/>
  <c r="N1999" i="1"/>
  <c r="R1998" i="1"/>
  <c r="N1998" i="1"/>
  <c r="R1997" i="1"/>
  <c r="N1997" i="1"/>
  <c r="R1996" i="1"/>
  <c r="N1996" i="1"/>
  <c r="R1995" i="1"/>
  <c r="N1995" i="1"/>
  <c r="R1994" i="1"/>
  <c r="N1994" i="1"/>
  <c r="R1993" i="1"/>
  <c r="N1993" i="1"/>
  <c r="R1992" i="1"/>
  <c r="N1992" i="1"/>
  <c r="R1991" i="1"/>
  <c r="N1991" i="1"/>
  <c r="R1990" i="1"/>
  <c r="N1990" i="1"/>
  <c r="R1989" i="1"/>
  <c r="N1989" i="1"/>
  <c r="R1988" i="1"/>
  <c r="N1988" i="1"/>
  <c r="R1987" i="1"/>
  <c r="N1987" i="1"/>
  <c r="R1986" i="1"/>
  <c r="N1986" i="1"/>
  <c r="R1985" i="1"/>
  <c r="N1985" i="1"/>
  <c r="R1984" i="1"/>
  <c r="N1984" i="1"/>
  <c r="R1983" i="1"/>
  <c r="N1983" i="1"/>
  <c r="R1982" i="1"/>
  <c r="N1982" i="1"/>
  <c r="R1981" i="1"/>
  <c r="N1981" i="1"/>
  <c r="R1980" i="1"/>
  <c r="N1980" i="1"/>
  <c r="R1979" i="1"/>
  <c r="N1979" i="1"/>
  <c r="R1978" i="1"/>
  <c r="N1978" i="1"/>
  <c r="R1977" i="1"/>
  <c r="N1977" i="1"/>
  <c r="R1976" i="1"/>
  <c r="N1976" i="1"/>
  <c r="R1975" i="1"/>
  <c r="N1975" i="1"/>
  <c r="R1974" i="1"/>
  <c r="N1974" i="1"/>
  <c r="R1973" i="1"/>
  <c r="N1973" i="1"/>
  <c r="R1972" i="1"/>
  <c r="N1972" i="1"/>
  <c r="R1971" i="1"/>
  <c r="N1971" i="1"/>
  <c r="R1970" i="1"/>
  <c r="N1970" i="1"/>
  <c r="R1969" i="1"/>
  <c r="N1969" i="1"/>
  <c r="R1968" i="1"/>
  <c r="N1968" i="1"/>
  <c r="R1967" i="1"/>
  <c r="N1967" i="1"/>
  <c r="R1966" i="1"/>
  <c r="N1966" i="1"/>
  <c r="R1965" i="1"/>
  <c r="N1965" i="1"/>
  <c r="R1964" i="1"/>
  <c r="N1964" i="1"/>
  <c r="R1963" i="1"/>
  <c r="N1963" i="1"/>
  <c r="R1962" i="1"/>
  <c r="N1962" i="1"/>
  <c r="R1961" i="1"/>
  <c r="N1961" i="1"/>
  <c r="R1960" i="1"/>
  <c r="N1960" i="1"/>
  <c r="R1959" i="1"/>
  <c r="N1959" i="1"/>
  <c r="R1958" i="1"/>
  <c r="N1958" i="1"/>
  <c r="R1957" i="1"/>
  <c r="N1957" i="1"/>
  <c r="R1956" i="1"/>
  <c r="N1956" i="1"/>
  <c r="R1955" i="1"/>
  <c r="N1955" i="1"/>
  <c r="R1954" i="1"/>
  <c r="N1954" i="1"/>
  <c r="R1953" i="1"/>
  <c r="N1953" i="1"/>
  <c r="R1952" i="1"/>
  <c r="N1952" i="1"/>
  <c r="R1951" i="1"/>
  <c r="N1951" i="1"/>
  <c r="R1950" i="1"/>
  <c r="N1950" i="1"/>
  <c r="R1949" i="1"/>
  <c r="N1949" i="1"/>
  <c r="R1948" i="1"/>
  <c r="N1948" i="1"/>
  <c r="R1947" i="1"/>
  <c r="N1947" i="1"/>
  <c r="R1946" i="1"/>
  <c r="N1946" i="1"/>
  <c r="R1945" i="1"/>
  <c r="N1945" i="1"/>
  <c r="R1944" i="1"/>
  <c r="N1944" i="1"/>
  <c r="R1943" i="1"/>
  <c r="N1943" i="1"/>
  <c r="R1942" i="1"/>
  <c r="N1942" i="1"/>
  <c r="R1941" i="1"/>
  <c r="N1941" i="1"/>
  <c r="R1940" i="1"/>
  <c r="N1940" i="1"/>
  <c r="R1939" i="1"/>
  <c r="N1939" i="1"/>
  <c r="R1938" i="1"/>
  <c r="N1938" i="1"/>
  <c r="R1937" i="1"/>
  <c r="N1937" i="1"/>
  <c r="R1936" i="1"/>
  <c r="N1936" i="1"/>
  <c r="R1935" i="1"/>
  <c r="N1935" i="1"/>
  <c r="R1934" i="1"/>
  <c r="N1934" i="1"/>
  <c r="R1933" i="1"/>
  <c r="N1933" i="1"/>
  <c r="R1932" i="1"/>
  <c r="N1932" i="1"/>
  <c r="R1931" i="1"/>
  <c r="N1931" i="1"/>
  <c r="R1930" i="1"/>
  <c r="N1930" i="1"/>
  <c r="R1929" i="1"/>
  <c r="N1929" i="1"/>
  <c r="R1928" i="1"/>
  <c r="N1928" i="1"/>
  <c r="R1927" i="1"/>
  <c r="N1927" i="1"/>
  <c r="R1926" i="1"/>
  <c r="N1926" i="1"/>
  <c r="R1925" i="1"/>
  <c r="N1925" i="1"/>
  <c r="R1924" i="1"/>
  <c r="N1924" i="1"/>
  <c r="R1923" i="1"/>
  <c r="N1923" i="1"/>
  <c r="R1922" i="1"/>
  <c r="N1922" i="1"/>
  <c r="R1921" i="1"/>
  <c r="N1921" i="1"/>
  <c r="R1920" i="1"/>
  <c r="N1920" i="1"/>
  <c r="R1919" i="1"/>
  <c r="N1919" i="1"/>
  <c r="R1918" i="1"/>
  <c r="N1918" i="1"/>
  <c r="R1917" i="1"/>
  <c r="N1917" i="1"/>
  <c r="R1916" i="1"/>
  <c r="N1916" i="1"/>
  <c r="R1915" i="1"/>
  <c r="N1915" i="1"/>
  <c r="R1914" i="1"/>
  <c r="N1914" i="1"/>
  <c r="R1913" i="1"/>
  <c r="N1913" i="1"/>
  <c r="R1912" i="1"/>
  <c r="N1912" i="1"/>
  <c r="R1911" i="1"/>
  <c r="N1911" i="1"/>
  <c r="R1910" i="1"/>
  <c r="N1910" i="1"/>
  <c r="R1909" i="1"/>
  <c r="N1909" i="1"/>
  <c r="R1908" i="1"/>
  <c r="N1908" i="1"/>
  <c r="R1907" i="1"/>
  <c r="N1907" i="1"/>
  <c r="R1906" i="1"/>
  <c r="N1906" i="1"/>
  <c r="R1905" i="1"/>
  <c r="N1905" i="1"/>
  <c r="R1904" i="1"/>
  <c r="N1904" i="1"/>
  <c r="R1903" i="1"/>
  <c r="N1903" i="1"/>
  <c r="R1902" i="1"/>
  <c r="N1902" i="1"/>
  <c r="R1901" i="1"/>
  <c r="N1901" i="1"/>
  <c r="R1900" i="1"/>
  <c r="N1900" i="1"/>
  <c r="R1899" i="1"/>
  <c r="N1899" i="1"/>
  <c r="R1898" i="1"/>
  <c r="N1898" i="1"/>
  <c r="R1897" i="1"/>
  <c r="N1897" i="1"/>
  <c r="R1896" i="1"/>
  <c r="N1896" i="1"/>
  <c r="R1895" i="1"/>
  <c r="N1895" i="1"/>
  <c r="R1894" i="1"/>
  <c r="N1894" i="1"/>
  <c r="R1893" i="1"/>
  <c r="N1893" i="1"/>
  <c r="R1892" i="1"/>
  <c r="N1892" i="1"/>
  <c r="R1891" i="1"/>
  <c r="N1891" i="1"/>
  <c r="R1890" i="1"/>
  <c r="N1890" i="1"/>
  <c r="R1889" i="1"/>
  <c r="N1889" i="1"/>
  <c r="R1888" i="1"/>
  <c r="N1888" i="1"/>
  <c r="R1887" i="1"/>
  <c r="N1887" i="1"/>
  <c r="R1886" i="1"/>
  <c r="N1886" i="1"/>
  <c r="R1885" i="1"/>
  <c r="N1885" i="1"/>
  <c r="R1884" i="1"/>
  <c r="N1884" i="1"/>
  <c r="R1883" i="1"/>
  <c r="N1883" i="1"/>
  <c r="R1882" i="1"/>
  <c r="N1882" i="1"/>
  <c r="R1881" i="1"/>
  <c r="N1881" i="1"/>
  <c r="R1880" i="1"/>
  <c r="N1880" i="1"/>
  <c r="R1879" i="1"/>
  <c r="N1879" i="1"/>
  <c r="R1878" i="1"/>
  <c r="N1878" i="1"/>
  <c r="R1877" i="1"/>
  <c r="N1877" i="1"/>
  <c r="R1876" i="1"/>
  <c r="N1876" i="1"/>
  <c r="R1875" i="1"/>
  <c r="N1875" i="1"/>
  <c r="R1874" i="1"/>
  <c r="N1874" i="1"/>
  <c r="R1873" i="1"/>
  <c r="N1873" i="1"/>
  <c r="R1872" i="1"/>
  <c r="N1872" i="1"/>
  <c r="R1871" i="1"/>
  <c r="N1871" i="1"/>
  <c r="R1870" i="1"/>
  <c r="N1870" i="1"/>
  <c r="R1869" i="1"/>
  <c r="N1869" i="1"/>
  <c r="R1868" i="1"/>
  <c r="N1868" i="1"/>
  <c r="R1867" i="1"/>
  <c r="N1867" i="1"/>
  <c r="R1866" i="1"/>
  <c r="N1866" i="1"/>
  <c r="R1865" i="1"/>
  <c r="N1865" i="1"/>
  <c r="R1864" i="1"/>
  <c r="N1864" i="1"/>
  <c r="R1863" i="1"/>
  <c r="N1863" i="1"/>
  <c r="R1862" i="1"/>
  <c r="N1862" i="1"/>
  <c r="R1861" i="1"/>
  <c r="N1861" i="1"/>
  <c r="R1860" i="1"/>
  <c r="N1860" i="1"/>
  <c r="R1859" i="1"/>
  <c r="N1859" i="1"/>
  <c r="R1858" i="1"/>
  <c r="N1858" i="1"/>
  <c r="R1857" i="1"/>
  <c r="N1857" i="1"/>
  <c r="R1856" i="1"/>
  <c r="N1856" i="1"/>
  <c r="R1855" i="1"/>
  <c r="N1855" i="1"/>
  <c r="R1854" i="1"/>
  <c r="N1854" i="1"/>
  <c r="R1853" i="1"/>
  <c r="N1853" i="1"/>
  <c r="R1852" i="1"/>
  <c r="N1852" i="1"/>
  <c r="R1851" i="1"/>
  <c r="N1851" i="1"/>
  <c r="R1850" i="1"/>
  <c r="N1850" i="1"/>
  <c r="R1849" i="1"/>
  <c r="N1849" i="1"/>
  <c r="R1848" i="1"/>
  <c r="N1848" i="1"/>
  <c r="R1847" i="1"/>
  <c r="N1847" i="1"/>
  <c r="R1846" i="1"/>
  <c r="N1846" i="1"/>
  <c r="R1845" i="1"/>
  <c r="N1845" i="1"/>
  <c r="R1844" i="1"/>
  <c r="N1844" i="1"/>
  <c r="R1843" i="1"/>
  <c r="N1843" i="1"/>
  <c r="R1842" i="1"/>
  <c r="N1842" i="1"/>
  <c r="R1841" i="1"/>
  <c r="N1841" i="1"/>
  <c r="R1840" i="1"/>
  <c r="N1840" i="1"/>
  <c r="R1839" i="1"/>
  <c r="N1839" i="1"/>
  <c r="R1838" i="1"/>
  <c r="N1838" i="1"/>
  <c r="R1837" i="1"/>
  <c r="N1837" i="1"/>
  <c r="R1836" i="1"/>
  <c r="N1836" i="1"/>
  <c r="R1835" i="1"/>
  <c r="N1835" i="1"/>
  <c r="R1834" i="1"/>
  <c r="N1834" i="1"/>
  <c r="R1833" i="1"/>
  <c r="N1833" i="1"/>
  <c r="R1832" i="1"/>
  <c r="N1832" i="1"/>
  <c r="R1831" i="1"/>
  <c r="N1831" i="1"/>
  <c r="R1830" i="1"/>
  <c r="N1830" i="1"/>
  <c r="R1829" i="1"/>
  <c r="N1829" i="1"/>
  <c r="R1828" i="1"/>
  <c r="N1828" i="1"/>
  <c r="R1827" i="1"/>
  <c r="N1827" i="1"/>
  <c r="R1826" i="1"/>
  <c r="N1826" i="1"/>
  <c r="R1825" i="1"/>
  <c r="N1825" i="1"/>
  <c r="R1824" i="1"/>
  <c r="N1824" i="1"/>
  <c r="R1823" i="1"/>
  <c r="N1823" i="1"/>
  <c r="R1822" i="1"/>
  <c r="N1822" i="1"/>
  <c r="R1821" i="1"/>
  <c r="N1821" i="1"/>
  <c r="R1820" i="1"/>
  <c r="N1820" i="1"/>
  <c r="R1819" i="1"/>
  <c r="N1819" i="1"/>
  <c r="R1818" i="1"/>
  <c r="N1818" i="1"/>
  <c r="R1817" i="1"/>
  <c r="N1817" i="1"/>
  <c r="R1816" i="1"/>
  <c r="N1816" i="1"/>
  <c r="R1815" i="1"/>
  <c r="N1815" i="1"/>
  <c r="R1814" i="1"/>
  <c r="N1814" i="1"/>
  <c r="R1813" i="1"/>
  <c r="N1813" i="1"/>
  <c r="R1812" i="1"/>
  <c r="N1812" i="1"/>
  <c r="R1811" i="1"/>
  <c r="N1811" i="1"/>
  <c r="R1810" i="1"/>
  <c r="N1810" i="1"/>
  <c r="R1809" i="1"/>
  <c r="N1809" i="1"/>
  <c r="R1808" i="1"/>
  <c r="N1808" i="1"/>
  <c r="R1807" i="1"/>
  <c r="N1807" i="1"/>
  <c r="R1806" i="1"/>
  <c r="N1806" i="1"/>
  <c r="R1805" i="1"/>
  <c r="N1805" i="1"/>
  <c r="R1804" i="1"/>
  <c r="N1804" i="1"/>
  <c r="R1803" i="1"/>
  <c r="N1803" i="1"/>
  <c r="R1802" i="1"/>
  <c r="N1802" i="1"/>
  <c r="R1801" i="1"/>
  <c r="N1801" i="1"/>
  <c r="R1800" i="1"/>
  <c r="N1800" i="1"/>
  <c r="R1799" i="1"/>
  <c r="N1799" i="1"/>
  <c r="R1798" i="1"/>
  <c r="N1798" i="1"/>
  <c r="R1797" i="1"/>
  <c r="N1797" i="1"/>
  <c r="R1796" i="1"/>
  <c r="N1796" i="1"/>
  <c r="R1795" i="1"/>
  <c r="N1795" i="1"/>
  <c r="R1794" i="1"/>
  <c r="N1794" i="1"/>
  <c r="R1793" i="1"/>
  <c r="N1793" i="1"/>
  <c r="R1792" i="1"/>
  <c r="N1792" i="1"/>
  <c r="R1791" i="1"/>
  <c r="N1791" i="1"/>
  <c r="R1790" i="1"/>
  <c r="N1790" i="1"/>
  <c r="R1789" i="1"/>
  <c r="N1789" i="1"/>
  <c r="R1788" i="1"/>
  <c r="N1788" i="1"/>
  <c r="R1787" i="1"/>
  <c r="N1787" i="1"/>
  <c r="R1786" i="1"/>
  <c r="N1786" i="1"/>
  <c r="R1785" i="1"/>
  <c r="N1785" i="1"/>
  <c r="R1784" i="1"/>
  <c r="N1784" i="1"/>
  <c r="R1783" i="1"/>
  <c r="N1783" i="1"/>
  <c r="R1782" i="1"/>
  <c r="N1782" i="1"/>
  <c r="R1781" i="1"/>
  <c r="N1781" i="1"/>
  <c r="R1780" i="1"/>
  <c r="N1780" i="1"/>
  <c r="R1779" i="1"/>
  <c r="N1779" i="1"/>
  <c r="R1778" i="1"/>
  <c r="N1778" i="1"/>
  <c r="R1777" i="1"/>
  <c r="N1777" i="1"/>
  <c r="R1776" i="1"/>
  <c r="N1776" i="1"/>
  <c r="R1775" i="1"/>
  <c r="N1775" i="1"/>
  <c r="R1774" i="1"/>
  <c r="N1774" i="1"/>
  <c r="R1773" i="1"/>
  <c r="N1773" i="1"/>
  <c r="R1772" i="1"/>
  <c r="N1772" i="1"/>
  <c r="R1771" i="1"/>
  <c r="N1771" i="1"/>
  <c r="R1770" i="1"/>
  <c r="N1770" i="1"/>
  <c r="R1769" i="1"/>
  <c r="N1769" i="1"/>
  <c r="R1768" i="1"/>
  <c r="N1768" i="1"/>
  <c r="R1767" i="1"/>
  <c r="N1767" i="1"/>
  <c r="R1766" i="1"/>
  <c r="N1766" i="1"/>
  <c r="R1765" i="1"/>
  <c r="N1765" i="1"/>
  <c r="R1764" i="1"/>
  <c r="N1764" i="1"/>
  <c r="R1763" i="1"/>
  <c r="N1763" i="1"/>
  <c r="R1762" i="1"/>
  <c r="N1762" i="1"/>
  <c r="R1761" i="1"/>
  <c r="N1761" i="1"/>
  <c r="R1760" i="1"/>
  <c r="N1760" i="1"/>
  <c r="R1759" i="1"/>
  <c r="N1759" i="1"/>
  <c r="R1758" i="1"/>
  <c r="N1758" i="1"/>
  <c r="R1757" i="1"/>
  <c r="N1757" i="1"/>
  <c r="R1756" i="1"/>
  <c r="N1756" i="1"/>
  <c r="R1755" i="1"/>
  <c r="N1755" i="1"/>
  <c r="R1754" i="1"/>
  <c r="N1754" i="1"/>
  <c r="R1753" i="1"/>
  <c r="N1753" i="1"/>
  <c r="R1752" i="1"/>
  <c r="N1752" i="1"/>
  <c r="R1751" i="1"/>
  <c r="N1751" i="1"/>
  <c r="R1750" i="1"/>
  <c r="N1750" i="1"/>
  <c r="R1749" i="1"/>
  <c r="N1749" i="1"/>
  <c r="R1748" i="1"/>
  <c r="N1748" i="1"/>
  <c r="R1747" i="1"/>
  <c r="N1747" i="1"/>
  <c r="R1746" i="1"/>
  <c r="N1746" i="1"/>
  <c r="R1745" i="1"/>
  <c r="N1745" i="1"/>
  <c r="R1744" i="1"/>
  <c r="N1744" i="1"/>
  <c r="R1743" i="1"/>
  <c r="N1743" i="1"/>
  <c r="R1742" i="1"/>
  <c r="N1742" i="1"/>
  <c r="R1741" i="1"/>
  <c r="N1741" i="1"/>
  <c r="R1740" i="1"/>
  <c r="N1740" i="1"/>
  <c r="R1739" i="1"/>
  <c r="N1739" i="1"/>
  <c r="R1738" i="1"/>
  <c r="N1738" i="1"/>
  <c r="R1737" i="1"/>
  <c r="N1737" i="1"/>
  <c r="R1736" i="1"/>
  <c r="N1736" i="1"/>
  <c r="R1735" i="1"/>
  <c r="N1735" i="1"/>
  <c r="R1734" i="1"/>
  <c r="N1734" i="1"/>
  <c r="R1733" i="1"/>
  <c r="N1733" i="1"/>
  <c r="R1732" i="1"/>
  <c r="N1732" i="1"/>
  <c r="R1731" i="1"/>
  <c r="N1731" i="1"/>
  <c r="R1730" i="1"/>
  <c r="N1730" i="1"/>
  <c r="R1729" i="1"/>
  <c r="N1729" i="1"/>
  <c r="R1728" i="1"/>
  <c r="N1728" i="1"/>
  <c r="R1727" i="1"/>
  <c r="N1727" i="1"/>
  <c r="R1726" i="1"/>
  <c r="N1726" i="1"/>
  <c r="R1725" i="1"/>
  <c r="N1725" i="1"/>
  <c r="R1724" i="1"/>
  <c r="N1724" i="1"/>
  <c r="R1723" i="1"/>
  <c r="N1723" i="1"/>
  <c r="R1722" i="1"/>
  <c r="N1722" i="1"/>
  <c r="R1721" i="1"/>
  <c r="N1721" i="1"/>
  <c r="R1720" i="1"/>
  <c r="N1720" i="1"/>
  <c r="R1719" i="1"/>
  <c r="N1719" i="1"/>
  <c r="R1718" i="1"/>
  <c r="N1718" i="1"/>
  <c r="R1717" i="1"/>
  <c r="N1717" i="1"/>
  <c r="R1716" i="1"/>
  <c r="N1716" i="1"/>
  <c r="R1715" i="1"/>
  <c r="N1715" i="1"/>
  <c r="R1714" i="1"/>
  <c r="N1714" i="1"/>
  <c r="R1713" i="1"/>
  <c r="N1713" i="1"/>
  <c r="R1712" i="1"/>
  <c r="N1712" i="1"/>
  <c r="R1711" i="1"/>
  <c r="N1711" i="1"/>
  <c r="R1710" i="1"/>
  <c r="N1710" i="1"/>
  <c r="R1709" i="1"/>
  <c r="N1709" i="1"/>
  <c r="R1708" i="1"/>
  <c r="N1708" i="1"/>
  <c r="R1707" i="1"/>
  <c r="N1707" i="1"/>
  <c r="R1706" i="1"/>
  <c r="N1706" i="1"/>
  <c r="R1705" i="1"/>
  <c r="N1705" i="1"/>
  <c r="R1704" i="1"/>
  <c r="N1704" i="1"/>
  <c r="R1703" i="1"/>
  <c r="N1703" i="1"/>
  <c r="R1702" i="1"/>
  <c r="N1702" i="1"/>
  <c r="R1701" i="1"/>
  <c r="N1701" i="1"/>
  <c r="R1700" i="1"/>
  <c r="N1700" i="1"/>
  <c r="R1699" i="1"/>
  <c r="N1699" i="1"/>
  <c r="R1698" i="1"/>
  <c r="N1698" i="1"/>
  <c r="R1697" i="1"/>
  <c r="N1697" i="1"/>
  <c r="R1696" i="1"/>
  <c r="N1696" i="1"/>
  <c r="R1695" i="1"/>
  <c r="N1695" i="1"/>
  <c r="R1694" i="1"/>
  <c r="N1694" i="1"/>
  <c r="R1693" i="1"/>
  <c r="N1693" i="1"/>
  <c r="R1692" i="1"/>
  <c r="N1692" i="1"/>
  <c r="R1691" i="1"/>
  <c r="N1691" i="1"/>
  <c r="R1690" i="1"/>
  <c r="N1690" i="1"/>
  <c r="R1689" i="1"/>
  <c r="N1689" i="1"/>
  <c r="R1688" i="1"/>
  <c r="N1688" i="1"/>
  <c r="R1687" i="1"/>
  <c r="N1687" i="1"/>
  <c r="R1686" i="1"/>
  <c r="N1686" i="1"/>
  <c r="R1685" i="1"/>
  <c r="N1685" i="1"/>
  <c r="R1684" i="1"/>
  <c r="N1684" i="1"/>
  <c r="R1683" i="1"/>
  <c r="N1683" i="1"/>
  <c r="R1682" i="1"/>
  <c r="N1682" i="1"/>
  <c r="R1681" i="1"/>
  <c r="N1681" i="1"/>
  <c r="R1680" i="1"/>
  <c r="N1680" i="1"/>
  <c r="R1679" i="1"/>
  <c r="N1679" i="1"/>
  <c r="R1678" i="1"/>
  <c r="N1678" i="1"/>
  <c r="R1677" i="1"/>
  <c r="N1677" i="1"/>
  <c r="R1676" i="1"/>
  <c r="N1676" i="1"/>
  <c r="R1675" i="1"/>
  <c r="N1675" i="1"/>
  <c r="R1674" i="1"/>
  <c r="N1674" i="1"/>
  <c r="R1673" i="1"/>
  <c r="N1673" i="1"/>
  <c r="R1672" i="1"/>
  <c r="N1672" i="1"/>
  <c r="R1671" i="1"/>
  <c r="N1671" i="1"/>
  <c r="R1670" i="1"/>
  <c r="N1670" i="1"/>
  <c r="R1669" i="1"/>
  <c r="N1669" i="1"/>
  <c r="R1668" i="1"/>
  <c r="N1668" i="1"/>
  <c r="R1667" i="1"/>
  <c r="N1667" i="1"/>
  <c r="R1666" i="1"/>
  <c r="N1666" i="1"/>
  <c r="R1665" i="1"/>
  <c r="N1665" i="1"/>
  <c r="R1664" i="1"/>
  <c r="N1664" i="1"/>
  <c r="R1663" i="1"/>
  <c r="N1663" i="1"/>
  <c r="R1662" i="1"/>
  <c r="N1662" i="1"/>
  <c r="R1661" i="1"/>
  <c r="N1661" i="1"/>
  <c r="R1660" i="1"/>
  <c r="N1660" i="1"/>
  <c r="R1659" i="1"/>
  <c r="N1659" i="1"/>
  <c r="R1658" i="1"/>
  <c r="N1658" i="1"/>
  <c r="R1657" i="1"/>
  <c r="N1657" i="1"/>
  <c r="R1656" i="1"/>
  <c r="N1656" i="1"/>
  <c r="R1655" i="1"/>
  <c r="N1655" i="1"/>
  <c r="R1654" i="1"/>
  <c r="N1654" i="1"/>
  <c r="R1653" i="1"/>
  <c r="N1653" i="1"/>
  <c r="R1652" i="1"/>
  <c r="N1652" i="1"/>
  <c r="R1651" i="1"/>
  <c r="N1651" i="1"/>
  <c r="R1650" i="1"/>
  <c r="N1650" i="1"/>
  <c r="R1649" i="1"/>
  <c r="N1649" i="1"/>
  <c r="R1648" i="1"/>
  <c r="N1648" i="1"/>
  <c r="R1647" i="1"/>
  <c r="N1647" i="1"/>
  <c r="R1646" i="1"/>
  <c r="N1646" i="1"/>
  <c r="R1645" i="1"/>
  <c r="N1645" i="1"/>
  <c r="R1644" i="1"/>
  <c r="N1644" i="1"/>
  <c r="R1643" i="1"/>
  <c r="N1643" i="1"/>
  <c r="R1642" i="1"/>
  <c r="N1642" i="1"/>
  <c r="R1641" i="1"/>
  <c r="N1641" i="1"/>
  <c r="R1640" i="1"/>
  <c r="N1640" i="1"/>
  <c r="R1639" i="1"/>
  <c r="N1639" i="1"/>
  <c r="R1638" i="1"/>
  <c r="N1638" i="1"/>
  <c r="R1637" i="1"/>
  <c r="N1637" i="1"/>
  <c r="R1636" i="1"/>
  <c r="N1636" i="1"/>
  <c r="R1635" i="1"/>
  <c r="N1635" i="1"/>
  <c r="R1634" i="1"/>
  <c r="N1634" i="1"/>
  <c r="R1633" i="1"/>
  <c r="N1633" i="1"/>
  <c r="R1632" i="1"/>
  <c r="N1632" i="1"/>
  <c r="R1631" i="1"/>
  <c r="N1631" i="1"/>
  <c r="R1630" i="1"/>
  <c r="N1630" i="1"/>
  <c r="R1629" i="1"/>
  <c r="N1629" i="1"/>
  <c r="R1628" i="1"/>
  <c r="N1628" i="1"/>
  <c r="R1627" i="1"/>
  <c r="N1627" i="1"/>
  <c r="R1626" i="1"/>
  <c r="N1626" i="1"/>
  <c r="R1625" i="1"/>
  <c r="N1625" i="1"/>
  <c r="R1624" i="1"/>
  <c r="N1624" i="1"/>
  <c r="R1623" i="1"/>
  <c r="N1623" i="1"/>
  <c r="R1622" i="1"/>
  <c r="N1622" i="1"/>
  <c r="R1621" i="1"/>
  <c r="N1621" i="1"/>
  <c r="R1620" i="1"/>
  <c r="N1620" i="1"/>
  <c r="R1619" i="1"/>
  <c r="N1619" i="1"/>
  <c r="R1618" i="1"/>
  <c r="N1618" i="1"/>
  <c r="R1617" i="1"/>
  <c r="N1617" i="1"/>
  <c r="R1616" i="1"/>
  <c r="N1616" i="1"/>
  <c r="R1615" i="1"/>
  <c r="N1615" i="1"/>
  <c r="R1614" i="1"/>
  <c r="N1614" i="1"/>
  <c r="R1613" i="1"/>
  <c r="N1613" i="1"/>
  <c r="R1612" i="1"/>
  <c r="N1612" i="1"/>
  <c r="R1611" i="1"/>
  <c r="N1611" i="1"/>
  <c r="R1610" i="1"/>
  <c r="N1610" i="1"/>
  <c r="R1609" i="1"/>
  <c r="N1609" i="1"/>
  <c r="R1608" i="1"/>
  <c r="N1608" i="1"/>
  <c r="R1607" i="1"/>
  <c r="N1607" i="1"/>
  <c r="R1606" i="1"/>
  <c r="N1606" i="1"/>
  <c r="R1605" i="1"/>
  <c r="N1605" i="1"/>
  <c r="R1604" i="1"/>
  <c r="N1604" i="1"/>
  <c r="R1603" i="1"/>
  <c r="N1603" i="1"/>
  <c r="R1602" i="1"/>
  <c r="N1602" i="1"/>
  <c r="R1601" i="1"/>
  <c r="N1601" i="1"/>
  <c r="R1600" i="1"/>
  <c r="N1600" i="1"/>
  <c r="R1599" i="1"/>
  <c r="N1599" i="1"/>
  <c r="R1598" i="1"/>
  <c r="N1598" i="1"/>
  <c r="R1597" i="1"/>
  <c r="N1597" i="1"/>
  <c r="R1596" i="1"/>
  <c r="N1596" i="1"/>
  <c r="R1595" i="1"/>
  <c r="N1595" i="1"/>
  <c r="R1594" i="1"/>
  <c r="N1594" i="1"/>
  <c r="R1593" i="1"/>
  <c r="N1593" i="1"/>
  <c r="R1592" i="1"/>
  <c r="N1592" i="1"/>
  <c r="R1591" i="1"/>
  <c r="N1591" i="1"/>
  <c r="R1590" i="1"/>
  <c r="N1590" i="1"/>
  <c r="R1589" i="1"/>
  <c r="N1589" i="1"/>
  <c r="R1588" i="1"/>
  <c r="N1588" i="1"/>
  <c r="R1587" i="1"/>
  <c r="N1587" i="1"/>
  <c r="R1586" i="1"/>
  <c r="N1586" i="1"/>
  <c r="R1585" i="1"/>
  <c r="N1585" i="1"/>
  <c r="R1584" i="1"/>
  <c r="N1584" i="1"/>
  <c r="R1583" i="1"/>
  <c r="N1583" i="1"/>
  <c r="R1582" i="1"/>
  <c r="N1582" i="1"/>
  <c r="R1581" i="1"/>
  <c r="N1581" i="1"/>
  <c r="R1580" i="1"/>
  <c r="N1580" i="1"/>
  <c r="R1579" i="1"/>
  <c r="N1579" i="1"/>
  <c r="R1578" i="1"/>
  <c r="N1578" i="1"/>
  <c r="R1577" i="1"/>
  <c r="N1577" i="1"/>
  <c r="R1576" i="1"/>
  <c r="N1576" i="1"/>
  <c r="R1575" i="1"/>
  <c r="N1575" i="1"/>
  <c r="R1574" i="1"/>
  <c r="N1574" i="1"/>
  <c r="R1573" i="1"/>
  <c r="N1573" i="1"/>
  <c r="R1572" i="1"/>
  <c r="N1572" i="1"/>
  <c r="R1571" i="1"/>
  <c r="N1571" i="1"/>
  <c r="R1570" i="1"/>
  <c r="N1570" i="1"/>
  <c r="R1569" i="1"/>
  <c r="N1569" i="1"/>
  <c r="R1568" i="1"/>
  <c r="N1568" i="1"/>
  <c r="R1567" i="1"/>
  <c r="N1567" i="1"/>
  <c r="R1566" i="1"/>
  <c r="N1566" i="1"/>
  <c r="R1565" i="1"/>
  <c r="N1565" i="1"/>
  <c r="R1564" i="1"/>
  <c r="N1564" i="1"/>
  <c r="R1563" i="1"/>
  <c r="N1563" i="1"/>
  <c r="R1562" i="1"/>
  <c r="N1562" i="1"/>
  <c r="R1561" i="1"/>
  <c r="N1561" i="1"/>
  <c r="R1560" i="1"/>
  <c r="N1560" i="1"/>
  <c r="R1559" i="1"/>
  <c r="N1559" i="1"/>
  <c r="R1558" i="1"/>
  <c r="N1558" i="1"/>
  <c r="R1557" i="1"/>
  <c r="N1557" i="1"/>
  <c r="R1556" i="1"/>
  <c r="N1556" i="1"/>
  <c r="R1555" i="1"/>
  <c r="N1555" i="1"/>
  <c r="R1554" i="1"/>
  <c r="N1554" i="1"/>
  <c r="R1553" i="1"/>
  <c r="N1553" i="1"/>
  <c r="R1552" i="1"/>
  <c r="N1552" i="1"/>
  <c r="R1551" i="1"/>
  <c r="N1551" i="1"/>
  <c r="R1550" i="1"/>
  <c r="N1550" i="1"/>
  <c r="R1549" i="1"/>
  <c r="N1549" i="1"/>
  <c r="R1548" i="1"/>
  <c r="N1548" i="1"/>
  <c r="R1547" i="1"/>
  <c r="N1547" i="1"/>
  <c r="R1546" i="1"/>
  <c r="N1546" i="1"/>
  <c r="R1545" i="1"/>
  <c r="N1545" i="1"/>
  <c r="R1544" i="1"/>
  <c r="N1544" i="1"/>
  <c r="R1543" i="1"/>
  <c r="N1543" i="1"/>
  <c r="R1542" i="1"/>
  <c r="N1542" i="1"/>
  <c r="R1541" i="1"/>
  <c r="N1541" i="1"/>
  <c r="R1540" i="1"/>
  <c r="N1540" i="1"/>
  <c r="R1539" i="1"/>
  <c r="N1539" i="1"/>
  <c r="R1538" i="1"/>
  <c r="N1538" i="1"/>
  <c r="R1537" i="1"/>
  <c r="N1537" i="1"/>
  <c r="R1536" i="1"/>
  <c r="N1536" i="1"/>
  <c r="R1535" i="1"/>
  <c r="N1535" i="1"/>
  <c r="R1534" i="1"/>
  <c r="N1534" i="1"/>
  <c r="R1533" i="1"/>
  <c r="N1533" i="1"/>
  <c r="R1532" i="1"/>
  <c r="N1532" i="1"/>
  <c r="R1531" i="1"/>
  <c r="N1531" i="1"/>
  <c r="R1530" i="1"/>
  <c r="N1530" i="1"/>
  <c r="R1529" i="1"/>
  <c r="N1529" i="1"/>
  <c r="R1528" i="1"/>
  <c r="N1528" i="1"/>
  <c r="R1527" i="1"/>
  <c r="N1527" i="1"/>
  <c r="R1526" i="1"/>
  <c r="N1526" i="1"/>
  <c r="R1525" i="1"/>
  <c r="N1525" i="1"/>
  <c r="R1524" i="1"/>
  <c r="N1524" i="1"/>
  <c r="R1523" i="1"/>
  <c r="N1523" i="1"/>
  <c r="R1522" i="1"/>
  <c r="N1522" i="1"/>
  <c r="R1521" i="1"/>
  <c r="N1521" i="1"/>
  <c r="R1520" i="1"/>
  <c r="N1520" i="1"/>
  <c r="R1519" i="1"/>
  <c r="N1519" i="1"/>
  <c r="R1518" i="1"/>
  <c r="N1518" i="1"/>
  <c r="R1517" i="1"/>
  <c r="N1517" i="1"/>
  <c r="R1516" i="1"/>
  <c r="N1516" i="1"/>
  <c r="R1515" i="1"/>
  <c r="N1515" i="1"/>
  <c r="R1514" i="1"/>
  <c r="N1514" i="1"/>
  <c r="R1513" i="1"/>
  <c r="N1513" i="1"/>
  <c r="R1512" i="1"/>
  <c r="N1512" i="1"/>
  <c r="R1511" i="1"/>
  <c r="N1511" i="1"/>
  <c r="R1510" i="1"/>
  <c r="N1510" i="1"/>
  <c r="R1509" i="1"/>
  <c r="N1509" i="1"/>
  <c r="R1508" i="1"/>
  <c r="N1508" i="1"/>
  <c r="R1507" i="1"/>
  <c r="N1507" i="1"/>
  <c r="R1506" i="1"/>
  <c r="N1506" i="1"/>
  <c r="R1505" i="1"/>
  <c r="N1505" i="1"/>
  <c r="R1504" i="1"/>
  <c r="N1504" i="1"/>
  <c r="R1503" i="1"/>
  <c r="N1503" i="1"/>
  <c r="R1502" i="1"/>
  <c r="N1502" i="1"/>
  <c r="R1501" i="1"/>
  <c r="N1501" i="1"/>
  <c r="R1500" i="1"/>
  <c r="N1500" i="1"/>
  <c r="R1499" i="1"/>
  <c r="N1499" i="1"/>
  <c r="R1498" i="1"/>
  <c r="N1498" i="1"/>
  <c r="R1497" i="1"/>
  <c r="N1497" i="1"/>
  <c r="R1496" i="1"/>
  <c r="N1496" i="1"/>
  <c r="R1495" i="1"/>
  <c r="N1495" i="1"/>
  <c r="R1494" i="1"/>
  <c r="N1494" i="1"/>
  <c r="R1493" i="1"/>
  <c r="N1493" i="1"/>
  <c r="R1492" i="1"/>
  <c r="N1492" i="1"/>
  <c r="R1491" i="1"/>
  <c r="N1491" i="1"/>
  <c r="R1490" i="1"/>
  <c r="N1490" i="1"/>
  <c r="R1489" i="1"/>
  <c r="N1489" i="1"/>
  <c r="R1488" i="1"/>
  <c r="N1488" i="1"/>
  <c r="R1487" i="1"/>
  <c r="N1487" i="1"/>
  <c r="R1486" i="1"/>
  <c r="N1486" i="1"/>
  <c r="R1485" i="1"/>
  <c r="N1485" i="1"/>
  <c r="R1484" i="1"/>
  <c r="N1484" i="1"/>
  <c r="R1483" i="1"/>
  <c r="N1483" i="1"/>
  <c r="R1482" i="1"/>
  <c r="N1482" i="1"/>
  <c r="R1481" i="1"/>
  <c r="N1481" i="1"/>
  <c r="R1480" i="1"/>
  <c r="N1480" i="1"/>
  <c r="R1479" i="1"/>
  <c r="N1479" i="1"/>
  <c r="R1478" i="1"/>
  <c r="N1478" i="1"/>
  <c r="R1477" i="1"/>
  <c r="N1477" i="1"/>
  <c r="R1476" i="1"/>
  <c r="N1476" i="1"/>
  <c r="R1475" i="1"/>
  <c r="N1475" i="1"/>
  <c r="R1474" i="1"/>
  <c r="N1474" i="1"/>
  <c r="R1473" i="1"/>
  <c r="N1473" i="1"/>
  <c r="R1472" i="1"/>
  <c r="N1472" i="1"/>
  <c r="R1471" i="1"/>
  <c r="N1471" i="1"/>
  <c r="R1470" i="1"/>
  <c r="N1470" i="1"/>
  <c r="R1469" i="1"/>
  <c r="N1469" i="1"/>
  <c r="R1468" i="1"/>
  <c r="N1468" i="1"/>
  <c r="R1467" i="1"/>
  <c r="N1467" i="1"/>
  <c r="R1466" i="1"/>
  <c r="N1466" i="1"/>
  <c r="R1465" i="1"/>
  <c r="N1465" i="1"/>
  <c r="R1464" i="1"/>
  <c r="N1464" i="1"/>
  <c r="R1463" i="1"/>
  <c r="N1463" i="1"/>
  <c r="R1462" i="1"/>
  <c r="N1462" i="1"/>
  <c r="R1461" i="1"/>
  <c r="N1461" i="1"/>
  <c r="R1460" i="1"/>
  <c r="N1460" i="1"/>
  <c r="R1459" i="1"/>
  <c r="N1459" i="1"/>
  <c r="R1458" i="1"/>
  <c r="N1458" i="1"/>
  <c r="R1457" i="1"/>
  <c r="N1457" i="1"/>
  <c r="R1456" i="1"/>
  <c r="N1456" i="1"/>
  <c r="R1455" i="1"/>
  <c r="N1455" i="1"/>
  <c r="R1454" i="1"/>
  <c r="N1454" i="1"/>
  <c r="R1453" i="1"/>
  <c r="N1453" i="1"/>
  <c r="R1452" i="1"/>
  <c r="N1452" i="1"/>
  <c r="R1451" i="1"/>
  <c r="N1451" i="1"/>
  <c r="R1450" i="1"/>
  <c r="N1450" i="1"/>
  <c r="R1449" i="1"/>
  <c r="N1449" i="1"/>
  <c r="R1448" i="1"/>
  <c r="N1448" i="1"/>
  <c r="R1447" i="1"/>
  <c r="N1447" i="1"/>
  <c r="R1446" i="1"/>
  <c r="N1446" i="1"/>
  <c r="R1445" i="1"/>
  <c r="N1445" i="1"/>
  <c r="R1444" i="1"/>
  <c r="N1444" i="1"/>
  <c r="R1443" i="1"/>
  <c r="N1443" i="1"/>
  <c r="R1442" i="1"/>
  <c r="N1442" i="1"/>
  <c r="R1441" i="1"/>
  <c r="N1441" i="1"/>
  <c r="R1440" i="1"/>
  <c r="N1440" i="1"/>
  <c r="R1439" i="1"/>
  <c r="N1439" i="1"/>
  <c r="R1438" i="1"/>
  <c r="N1438" i="1"/>
  <c r="R1437" i="1"/>
  <c r="N1437" i="1"/>
  <c r="R1436" i="1"/>
  <c r="N1436" i="1"/>
  <c r="R1435" i="1"/>
  <c r="N1435" i="1"/>
  <c r="R1434" i="1"/>
  <c r="N1434" i="1"/>
  <c r="R1433" i="1"/>
  <c r="N1433" i="1"/>
  <c r="R1432" i="1"/>
  <c r="N1432" i="1"/>
  <c r="R1431" i="1"/>
  <c r="N1431" i="1"/>
  <c r="R1430" i="1"/>
  <c r="N1430" i="1"/>
  <c r="R1429" i="1"/>
  <c r="N1429" i="1"/>
  <c r="R1428" i="1"/>
  <c r="N1428" i="1"/>
  <c r="R1427" i="1"/>
  <c r="N1427" i="1"/>
  <c r="R1426" i="1"/>
  <c r="N1426" i="1"/>
  <c r="R1425" i="1"/>
  <c r="N1425" i="1"/>
  <c r="R1424" i="1"/>
  <c r="N1424" i="1"/>
  <c r="R1423" i="1"/>
  <c r="N1423" i="1"/>
  <c r="R1422" i="1"/>
  <c r="N1422" i="1"/>
  <c r="R1421" i="1"/>
  <c r="N1421" i="1"/>
  <c r="R1420" i="1"/>
  <c r="N1420" i="1"/>
  <c r="R1419" i="1"/>
  <c r="N1419" i="1"/>
  <c r="R1418" i="1"/>
  <c r="N1418" i="1"/>
  <c r="R1417" i="1"/>
  <c r="N1417" i="1"/>
  <c r="R1416" i="1"/>
  <c r="N1416" i="1"/>
  <c r="R1415" i="1"/>
  <c r="N1415" i="1"/>
  <c r="R1414" i="1"/>
  <c r="N1414" i="1"/>
  <c r="R1413" i="1"/>
  <c r="N1413" i="1"/>
  <c r="R1412" i="1"/>
  <c r="N1412" i="1"/>
  <c r="R1411" i="1"/>
  <c r="N1411" i="1"/>
  <c r="R1410" i="1"/>
  <c r="N1410" i="1"/>
  <c r="R1409" i="1"/>
  <c r="N1409" i="1"/>
  <c r="R1408" i="1"/>
  <c r="N1408" i="1"/>
  <c r="R1407" i="1"/>
  <c r="N1407" i="1"/>
  <c r="R1406" i="1"/>
  <c r="N1406" i="1"/>
  <c r="R1405" i="1"/>
  <c r="N1405" i="1"/>
  <c r="R1404" i="1"/>
  <c r="N1404" i="1"/>
  <c r="R1403" i="1"/>
  <c r="N1403" i="1"/>
  <c r="R1402" i="1"/>
  <c r="N1402" i="1"/>
  <c r="R1401" i="1"/>
  <c r="N1401" i="1"/>
  <c r="R1400" i="1"/>
  <c r="N1400" i="1"/>
  <c r="R1399" i="1"/>
  <c r="N1399" i="1"/>
  <c r="R1398" i="1"/>
  <c r="N1398" i="1"/>
  <c r="R1397" i="1"/>
  <c r="N1397" i="1"/>
  <c r="R1396" i="1"/>
  <c r="N1396" i="1"/>
  <c r="R1395" i="1"/>
  <c r="N1395" i="1"/>
  <c r="R1394" i="1"/>
  <c r="N1394" i="1"/>
  <c r="R1393" i="1"/>
  <c r="N1393" i="1"/>
  <c r="R1392" i="1"/>
  <c r="N1392" i="1"/>
  <c r="R1391" i="1"/>
  <c r="N1391" i="1"/>
  <c r="R1390" i="1"/>
  <c r="N1390" i="1"/>
  <c r="R1389" i="1"/>
  <c r="N1389" i="1"/>
  <c r="R1388" i="1"/>
  <c r="N1388" i="1"/>
  <c r="R1387" i="1"/>
  <c r="N1387" i="1"/>
  <c r="R1386" i="1"/>
  <c r="N1386" i="1"/>
  <c r="R1385" i="1"/>
  <c r="N1385" i="1"/>
  <c r="R1384" i="1"/>
  <c r="N1384" i="1"/>
  <c r="R1383" i="1"/>
  <c r="N1383" i="1"/>
  <c r="R1382" i="1"/>
  <c r="N1382" i="1"/>
  <c r="R1381" i="1"/>
  <c r="N1381" i="1"/>
  <c r="R1380" i="1"/>
  <c r="N1380" i="1"/>
  <c r="R1379" i="1"/>
  <c r="N1379" i="1"/>
  <c r="R1378" i="1"/>
  <c r="N1378" i="1"/>
  <c r="R1377" i="1"/>
  <c r="N1377" i="1"/>
  <c r="R1376" i="1"/>
  <c r="N1376" i="1"/>
  <c r="R1375" i="1"/>
  <c r="N1375" i="1"/>
  <c r="R1374" i="1"/>
  <c r="N1374" i="1"/>
  <c r="R1373" i="1"/>
  <c r="N1373" i="1"/>
  <c r="R1372" i="1"/>
  <c r="N1372" i="1"/>
  <c r="R1371" i="1"/>
  <c r="N1371" i="1"/>
  <c r="R1370" i="1"/>
  <c r="N1370" i="1"/>
  <c r="R1369" i="1"/>
  <c r="N1369" i="1"/>
  <c r="R1368" i="1"/>
  <c r="N1368" i="1"/>
  <c r="R1367" i="1"/>
  <c r="N1367" i="1"/>
  <c r="R1366" i="1"/>
  <c r="N1366" i="1"/>
  <c r="R1365" i="1"/>
  <c r="N1365" i="1"/>
  <c r="R1364" i="1"/>
  <c r="N1364" i="1"/>
  <c r="R1363" i="1"/>
  <c r="N1363" i="1"/>
  <c r="R1362" i="1"/>
  <c r="N1362" i="1"/>
  <c r="R1361" i="1"/>
  <c r="N1361" i="1"/>
  <c r="R1360" i="1"/>
  <c r="N1360" i="1"/>
  <c r="R1359" i="1"/>
  <c r="N1359" i="1"/>
  <c r="R1358" i="1"/>
  <c r="N1358" i="1"/>
  <c r="R1357" i="1"/>
  <c r="N1357" i="1"/>
  <c r="R1356" i="1"/>
  <c r="N1356" i="1"/>
  <c r="R1355" i="1"/>
  <c r="N1355" i="1"/>
  <c r="R1354" i="1"/>
  <c r="N1354" i="1"/>
  <c r="R1353" i="1"/>
  <c r="N1353" i="1"/>
  <c r="R1352" i="1"/>
  <c r="N1352" i="1"/>
  <c r="R1351" i="1"/>
  <c r="N1351" i="1"/>
  <c r="R1350" i="1"/>
  <c r="N1350" i="1"/>
  <c r="R1349" i="1"/>
  <c r="N1349" i="1"/>
  <c r="R1348" i="1"/>
  <c r="N1348" i="1"/>
  <c r="R1347" i="1"/>
  <c r="N1347" i="1"/>
  <c r="R1346" i="1"/>
  <c r="N1346" i="1"/>
  <c r="R1345" i="1"/>
  <c r="N1345" i="1"/>
  <c r="R1344" i="1"/>
  <c r="N1344" i="1"/>
  <c r="R1343" i="1"/>
  <c r="N1343" i="1"/>
  <c r="R1342" i="1"/>
  <c r="N1342" i="1"/>
  <c r="R1341" i="1"/>
  <c r="N1341" i="1"/>
  <c r="R1340" i="1"/>
  <c r="N1340" i="1"/>
  <c r="R1339" i="1"/>
  <c r="N1339" i="1"/>
  <c r="R1338" i="1"/>
  <c r="N1338" i="1"/>
  <c r="R1337" i="1"/>
  <c r="N1337" i="1"/>
  <c r="R1336" i="1"/>
  <c r="N1336" i="1"/>
  <c r="R1335" i="1"/>
  <c r="N1335" i="1"/>
  <c r="R1334" i="1"/>
  <c r="N1334" i="1"/>
  <c r="R1333" i="1"/>
  <c r="N1333" i="1"/>
  <c r="R1332" i="1"/>
  <c r="N1332" i="1"/>
  <c r="R1331" i="1"/>
  <c r="N1331" i="1"/>
  <c r="R1330" i="1"/>
  <c r="N1330" i="1"/>
  <c r="R1329" i="1"/>
  <c r="N1329" i="1"/>
  <c r="R1328" i="1"/>
  <c r="N1328" i="1"/>
  <c r="R1327" i="1"/>
  <c r="N1327" i="1"/>
  <c r="R1326" i="1"/>
  <c r="N1326" i="1"/>
  <c r="R1325" i="1"/>
  <c r="N1325" i="1"/>
  <c r="R1324" i="1"/>
  <c r="N1324" i="1"/>
  <c r="R1323" i="1"/>
  <c r="N1323" i="1"/>
  <c r="R1322" i="1"/>
  <c r="N1322" i="1"/>
  <c r="R1321" i="1"/>
  <c r="N1321" i="1"/>
  <c r="R1320" i="1"/>
  <c r="N1320" i="1"/>
  <c r="R1319" i="1"/>
  <c r="N1319" i="1"/>
  <c r="R1318" i="1"/>
  <c r="N1318" i="1"/>
  <c r="R1317" i="1"/>
  <c r="N1317" i="1"/>
  <c r="R1316" i="1"/>
  <c r="N1316" i="1"/>
  <c r="R1315" i="1"/>
  <c r="N1315" i="1"/>
  <c r="R1314" i="1"/>
  <c r="N1314" i="1"/>
  <c r="R1313" i="1"/>
  <c r="N1313" i="1"/>
  <c r="R1312" i="1"/>
  <c r="N1312" i="1"/>
  <c r="R1311" i="1"/>
  <c r="N1311" i="1"/>
  <c r="R1310" i="1"/>
  <c r="N1310" i="1"/>
  <c r="R1309" i="1"/>
  <c r="N1309" i="1"/>
  <c r="R1308" i="1"/>
  <c r="N1308" i="1"/>
  <c r="R1307" i="1"/>
  <c r="N1307" i="1"/>
  <c r="R1306" i="1"/>
  <c r="N1306" i="1"/>
  <c r="R1305" i="1"/>
  <c r="N1305" i="1"/>
  <c r="R1304" i="1"/>
  <c r="N1304" i="1"/>
  <c r="R1303" i="1"/>
  <c r="N1303" i="1"/>
  <c r="R1302" i="1"/>
  <c r="N1302" i="1"/>
  <c r="R1301" i="1"/>
  <c r="N1301" i="1"/>
  <c r="R1300" i="1"/>
  <c r="N1300" i="1"/>
  <c r="R1299" i="1"/>
  <c r="N1299" i="1"/>
  <c r="R1298" i="1"/>
  <c r="N1298" i="1"/>
  <c r="R1297" i="1"/>
  <c r="N1297" i="1"/>
  <c r="R1296" i="1"/>
  <c r="N1296" i="1"/>
  <c r="R1295" i="1"/>
  <c r="N1295" i="1"/>
  <c r="R1294" i="1"/>
  <c r="N1294" i="1"/>
  <c r="R1293" i="1"/>
  <c r="N1293" i="1"/>
  <c r="R1292" i="1"/>
  <c r="N1292" i="1"/>
  <c r="R1291" i="1"/>
  <c r="N1291" i="1"/>
  <c r="R1290" i="1"/>
  <c r="N1290" i="1"/>
  <c r="R1289" i="1"/>
  <c r="N1289" i="1"/>
  <c r="R1288" i="1"/>
  <c r="N1288" i="1"/>
  <c r="R1287" i="1"/>
  <c r="N1287" i="1"/>
  <c r="R1286" i="1"/>
  <c r="N1286" i="1"/>
  <c r="R1285" i="1"/>
  <c r="N1285" i="1"/>
  <c r="R1284" i="1"/>
  <c r="N1284" i="1"/>
  <c r="R1283" i="1"/>
  <c r="N1283" i="1"/>
  <c r="R1282" i="1"/>
  <c r="N1282" i="1"/>
  <c r="R1281" i="1"/>
  <c r="N1281" i="1"/>
  <c r="R1280" i="1"/>
  <c r="N1280" i="1"/>
  <c r="R1279" i="1"/>
  <c r="N1279" i="1"/>
  <c r="R1278" i="1"/>
  <c r="N1278" i="1"/>
  <c r="R1277" i="1"/>
  <c r="N1277" i="1"/>
  <c r="R1276" i="1"/>
  <c r="N1276" i="1"/>
  <c r="R1275" i="1"/>
  <c r="N1275" i="1"/>
  <c r="R1274" i="1"/>
  <c r="N1274" i="1"/>
  <c r="R1273" i="1"/>
  <c r="N1273" i="1"/>
  <c r="R1272" i="1"/>
  <c r="N1272" i="1"/>
  <c r="R1271" i="1"/>
  <c r="N1271" i="1"/>
  <c r="R1270" i="1"/>
  <c r="N1270" i="1"/>
  <c r="R1269" i="1"/>
  <c r="N1269" i="1"/>
  <c r="R1268" i="1"/>
  <c r="N1268" i="1"/>
  <c r="R1267" i="1"/>
  <c r="N1267" i="1"/>
  <c r="R1266" i="1"/>
  <c r="N1266" i="1"/>
  <c r="R1265" i="1"/>
  <c r="N1265" i="1"/>
  <c r="R1264" i="1"/>
  <c r="N1264" i="1"/>
  <c r="R1263" i="1"/>
  <c r="N1263" i="1"/>
  <c r="R1262" i="1"/>
  <c r="N1262" i="1"/>
  <c r="R1261" i="1"/>
  <c r="N1261" i="1"/>
  <c r="R1260" i="1"/>
  <c r="N1260" i="1"/>
  <c r="R1259" i="1"/>
  <c r="N1259" i="1"/>
  <c r="R1258" i="1"/>
  <c r="N1258" i="1"/>
  <c r="R1257" i="1"/>
  <c r="N1257" i="1"/>
  <c r="R1256" i="1"/>
  <c r="N1256" i="1"/>
  <c r="R1255" i="1"/>
  <c r="N1255" i="1"/>
  <c r="R1254" i="1"/>
  <c r="N1254" i="1"/>
  <c r="R1253" i="1"/>
  <c r="N1253" i="1"/>
  <c r="R1252" i="1"/>
  <c r="N1252" i="1"/>
  <c r="R1251" i="1"/>
  <c r="N1251" i="1"/>
  <c r="R1250" i="1"/>
  <c r="N1250" i="1"/>
  <c r="R1249" i="1"/>
  <c r="N1249" i="1"/>
  <c r="R1248" i="1"/>
  <c r="N1248" i="1"/>
  <c r="R1247" i="1"/>
  <c r="N1247" i="1"/>
  <c r="R1246" i="1"/>
  <c r="N1246" i="1"/>
  <c r="R1245" i="1"/>
  <c r="N1245" i="1"/>
  <c r="R1244" i="1"/>
  <c r="N1244" i="1"/>
  <c r="R1243" i="1"/>
  <c r="N1243" i="1"/>
  <c r="R1242" i="1"/>
  <c r="N1242" i="1"/>
  <c r="R1241" i="1"/>
  <c r="N1241" i="1"/>
  <c r="R1240" i="1"/>
  <c r="N1240" i="1"/>
  <c r="R1239" i="1"/>
  <c r="N1239" i="1"/>
  <c r="R1238" i="1"/>
  <c r="N1238" i="1"/>
  <c r="R1237" i="1"/>
  <c r="N1237" i="1"/>
  <c r="R1236" i="1"/>
  <c r="N1236" i="1"/>
  <c r="R1235" i="1"/>
  <c r="N1235" i="1"/>
  <c r="R1234" i="1"/>
  <c r="N1234" i="1"/>
  <c r="R1233" i="1"/>
  <c r="N1233" i="1"/>
  <c r="R1232" i="1"/>
  <c r="N1232" i="1"/>
  <c r="R1231" i="1"/>
  <c r="N1231" i="1"/>
  <c r="R1230" i="1"/>
  <c r="N1230" i="1"/>
  <c r="R1229" i="1"/>
  <c r="N1229" i="1"/>
  <c r="R1228" i="1"/>
  <c r="N1228" i="1"/>
  <c r="R1227" i="1"/>
  <c r="N1227" i="1"/>
  <c r="R1226" i="1"/>
  <c r="N1226" i="1"/>
  <c r="R1225" i="1"/>
  <c r="N1225" i="1"/>
  <c r="R1224" i="1"/>
  <c r="N1224" i="1"/>
  <c r="R1223" i="1"/>
  <c r="N1223" i="1"/>
  <c r="R1222" i="1"/>
  <c r="N1222" i="1"/>
  <c r="R1221" i="1"/>
  <c r="N1221" i="1"/>
  <c r="R1220" i="1"/>
  <c r="N1220" i="1"/>
  <c r="R1219" i="1"/>
  <c r="N1219" i="1"/>
  <c r="R1218" i="1"/>
  <c r="N1218" i="1"/>
  <c r="R1217" i="1"/>
  <c r="N1217" i="1"/>
  <c r="R1216" i="1"/>
  <c r="N1216" i="1"/>
  <c r="R1215" i="1"/>
  <c r="N1215" i="1"/>
  <c r="R1214" i="1"/>
  <c r="N1214" i="1"/>
  <c r="R1213" i="1"/>
  <c r="N1213" i="1"/>
  <c r="R1212" i="1"/>
  <c r="N1212" i="1"/>
  <c r="R1211" i="1"/>
  <c r="N1211" i="1"/>
  <c r="R1210" i="1"/>
  <c r="N1210" i="1"/>
  <c r="R1209" i="1"/>
  <c r="N1209" i="1"/>
  <c r="R1208" i="1"/>
  <c r="N1208" i="1"/>
  <c r="R1207" i="1"/>
  <c r="N1207" i="1"/>
  <c r="R1206" i="1"/>
  <c r="N1206" i="1"/>
  <c r="R1205" i="1"/>
  <c r="N1205" i="1"/>
  <c r="R1204" i="1"/>
  <c r="N1204" i="1"/>
  <c r="R1203" i="1"/>
  <c r="N1203" i="1"/>
  <c r="R1202" i="1"/>
  <c r="N1202" i="1"/>
  <c r="R1201" i="1"/>
  <c r="N1201" i="1"/>
  <c r="R1200" i="1"/>
  <c r="N1200" i="1"/>
  <c r="R1199" i="1"/>
  <c r="N1199" i="1"/>
  <c r="R1198" i="1"/>
  <c r="N1198" i="1"/>
  <c r="R1197" i="1"/>
  <c r="N1197" i="1"/>
  <c r="R1196" i="1"/>
  <c r="N1196" i="1"/>
  <c r="R1195" i="1"/>
  <c r="N1195" i="1"/>
  <c r="R1194" i="1"/>
  <c r="N1194" i="1"/>
  <c r="R1193" i="1"/>
  <c r="N1193" i="1"/>
  <c r="R1192" i="1"/>
  <c r="N1192" i="1"/>
  <c r="R1191" i="1"/>
  <c r="N1191" i="1"/>
  <c r="R1190" i="1"/>
  <c r="N1190" i="1"/>
  <c r="R1189" i="1"/>
  <c r="N1189" i="1"/>
  <c r="R1188" i="1"/>
  <c r="N1188" i="1"/>
  <c r="R1187" i="1"/>
  <c r="N1187" i="1"/>
  <c r="R1186" i="1"/>
  <c r="N1186" i="1"/>
  <c r="R1185" i="1"/>
  <c r="N1185" i="1"/>
  <c r="R1184" i="1"/>
  <c r="N1184" i="1"/>
  <c r="R1183" i="1"/>
  <c r="N1183" i="1"/>
  <c r="R1182" i="1"/>
  <c r="N1182" i="1"/>
  <c r="R1181" i="1"/>
  <c r="N1181" i="1"/>
  <c r="R1180" i="1"/>
  <c r="N1180" i="1"/>
  <c r="R1179" i="1"/>
  <c r="N1179" i="1"/>
  <c r="R1178" i="1"/>
  <c r="N1178" i="1"/>
  <c r="R1177" i="1"/>
  <c r="N1177" i="1"/>
  <c r="R1176" i="1"/>
  <c r="N1176" i="1"/>
  <c r="R1175" i="1"/>
  <c r="N1175" i="1"/>
  <c r="R1174" i="1"/>
  <c r="N1174" i="1"/>
  <c r="R1173" i="1"/>
  <c r="N1173" i="1"/>
  <c r="R1172" i="1"/>
  <c r="N1172" i="1"/>
  <c r="R1171" i="1"/>
  <c r="N1171" i="1"/>
  <c r="R1170" i="1"/>
  <c r="N1170" i="1"/>
  <c r="R1169" i="1"/>
  <c r="N1169" i="1"/>
  <c r="R1168" i="1"/>
  <c r="N1168" i="1"/>
  <c r="R1167" i="1"/>
  <c r="N1167" i="1"/>
  <c r="R1166" i="1"/>
  <c r="N1166" i="1"/>
  <c r="R1165" i="1"/>
  <c r="N1165" i="1"/>
  <c r="R1164" i="1"/>
  <c r="N1164" i="1"/>
  <c r="R1163" i="1"/>
  <c r="N1163" i="1"/>
  <c r="R1162" i="1"/>
  <c r="N1162" i="1"/>
  <c r="R1161" i="1"/>
  <c r="N1161" i="1"/>
  <c r="R1160" i="1"/>
  <c r="N1160" i="1"/>
  <c r="R1159" i="1"/>
  <c r="N1159" i="1"/>
  <c r="R1158" i="1"/>
  <c r="N1158" i="1"/>
  <c r="R1157" i="1"/>
  <c r="N1157" i="1"/>
  <c r="R1156" i="1"/>
  <c r="N1156" i="1"/>
  <c r="R1155" i="1"/>
  <c r="N1155" i="1"/>
  <c r="R1154" i="1"/>
  <c r="N1154" i="1"/>
  <c r="R1153" i="1"/>
  <c r="N1153" i="1"/>
  <c r="R1152" i="1"/>
  <c r="N1152" i="1"/>
  <c r="R1151" i="1"/>
  <c r="N1151" i="1"/>
  <c r="R1150" i="1"/>
  <c r="N1150" i="1"/>
  <c r="R1149" i="1"/>
  <c r="N1149" i="1"/>
  <c r="R1148" i="1"/>
  <c r="N1148" i="1"/>
  <c r="R1147" i="1"/>
  <c r="N1147" i="1"/>
  <c r="R1146" i="1"/>
  <c r="N1146" i="1"/>
  <c r="R1145" i="1"/>
  <c r="N1145" i="1"/>
  <c r="R1144" i="1"/>
  <c r="N1144" i="1"/>
  <c r="R1143" i="1"/>
  <c r="N1143" i="1"/>
  <c r="R1142" i="1"/>
  <c r="N1142" i="1"/>
  <c r="R1141" i="1"/>
  <c r="N1141" i="1"/>
  <c r="R1140" i="1"/>
  <c r="N1140" i="1"/>
  <c r="R1139" i="1"/>
  <c r="N1139" i="1"/>
  <c r="R1138" i="1"/>
  <c r="N1138" i="1"/>
  <c r="R1137" i="1"/>
  <c r="N1137" i="1"/>
  <c r="R1136" i="1"/>
  <c r="N1136" i="1"/>
  <c r="R1135" i="1"/>
  <c r="N1135" i="1"/>
  <c r="R1134" i="1"/>
  <c r="N1134" i="1"/>
  <c r="R1133" i="1"/>
  <c r="N1133" i="1"/>
  <c r="R1132" i="1"/>
  <c r="N1132" i="1"/>
  <c r="R1131" i="1"/>
  <c r="N1131" i="1"/>
  <c r="R1130" i="1"/>
  <c r="N1130" i="1"/>
  <c r="R1129" i="1"/>
  <c r="N1129" i="1"/>
  <c r="R1128" i="1"/>
  <c r="N1128" i="1"/>
  <c r="R1127" i="1"/>
  <c r="N1127" i="1"/>
  <c r="R1126" i="1"/>
  <c r="N1126" i="1"/>
  <c r="R1125" i="1"/>
  <c r="N1125" i="1"/>
  <c r="R1124" i="1"/>
  <c r="N1124" i="1"/>
  <c r="R1123" i="1"/>
  <c r="N1123" i="1"/>
  <c r="R1122" i="1"/>
  <c r="N1122" i="1"/>
  <c r="R1121" i="1"/>
  <c r="N1121" i="1"/>
  <c r="R1120" i="1"/>
  <c r="N1120" i="1"/>
  <c r="R1119" i="1"/>
  <c r="N1119" i="1"/>
  <c r="R1118" i="1"/>
  <c r="N1118" i="1"/>
  <c r="R1117" i="1"/>
  <c r="N1117" i="1"/>
  <c r="R1116" i="1"/>
  <c r="N1116" i="1"/>
  <c r="R1115" i="1"/>
  <c r="N1115" i="1"/>
  <c r="R1114" i="1"/>
  <c r="N1114" i="1"/>
  <c r="R1113" i="1"/>
  <c r="N1113" i="1"/>
  <c r="R1112" i="1"/>
  <c r="N1112" i="1"/>
  <c r="R1111" i="1"/>
  <c r="N1111" i="1"/>
  <c r="R1110" i="1"/>
  <c r="N1110" i="1"/>
  <c r="R1109" i="1"/>
  <c r="N1109" i="1"/>
  <c r="R1108" i="1"/>
  <c r="N1108" i="1"/>
  <c r="R1107" i="1"/>
  <c r="N1107" i="1"/>
  <c r="R1106" i="1"/>
  <c r="N1106" i="1"/>
  <c r="R1105" i="1"/>
  <c r="N1105" i="1"/>
  <c r="R1104" i="1"/>
  <c r="N1104" i="1"/>
  <c r="R1103" i="1"/>
  <c r="N1103" i="1"/>
  <c r="R1102" i="1"/>
  <c r="N1102" i="1"/>
  <c r="R1101" i="1"/>
  <c r="N1101" i="1"/>
  <c r="R1100" i="1"/>
  <c r="N1100" i="1"/>
  <c r="R1099" i="1"/>
  <c r="N1099" i="1"/>
  <c r="R1098" i="1"/>
  <c r="N1098" i="1"/>
  <c r="R1097" i="1"/>
  <c r="N1097" i="1"/>
  <c r="R1096" i="1"/>
  <c r="N1096" i="1"/>
  <c r="R1095" i="1"/>
  <c r="N1095" i="1"/>
  <c r="R1094" i="1"/>
  <c r="N1094" i="1"/>
  <c r="R1093" i="1"/>
  <c r="N1093" i="1"/>
  <c r="R1092" i="1"/>
  <c r="N1092" i="1"/>
  <c r="R1091" i="1"/>
  <c r="N1091" i="1"/>
  <c r="R1090" i="1"/>
  <c r="N1090" i="1"/>
  <c r="R1089" i="1"/>
  <c r="N1089" i="1"/>
  <c r="R1088" i="1"/>
  <c r="N1088" i="1"/>
  <c r="R1087" i="1"/>
  <c r="N1087" i="1"/>
  <c r="R1086" i="1"/>
  <c r="N1086" i="1"/>
  <c r="R1085" i="1"/>
  <c r="N1085" i="1"/>
  <c r="R1084" i="1"/>
  <c r="N1084" i="1"/>
  <c r="R1083" i="1"/>
  <c r="N1083" i="1"/>
  <c r="R1082" i="1"/>
  <c r="N1082" i="1"/>
  <c r="R1081" i="1"/>
  <c r="N1081" i="1"/>
  <c r="R1080" i="1"/>
  <c r="N1080" i="1"/>
  <c r="R1079" i="1"/>
  <c r="N1079" i="1"/>
  <c r="R1078" i="1"/>
  <c r="N1078" i="1"/>
  <c r="R1077" i="1"/>
  <c r="N1077" i="1"/>
  <c r="R1076" i="1"/>
  <c r="N1076" i="1"/>
  <c r="R1075" i="1"/>
  <c r="N1075" i="1"/>
  <c r="R1074" i="1"/>
  <c r="N1074" i="1"/>
  <c r="R1073" i="1"/>
  <c r="N1073" i="1"/>
  <c r="R1072" i="1"/>
  <c r="N1072" i="1"/>
  <c r="R1071" i="1"/>
  <c r="N1071" i="1"/>
  <c r="R1070" i="1"/>
  <c r="N1070" i="1"/>
  <c r="R1069" i="1"/>
  <c r="N1069" i="1"/>
  <c r="R1068" i="1"/>
  <c r="N1068" i="1"/>
  <c r="R1067" i="1"/>
  <c r="N1067" i="1"/>
  <c r="R1066" i="1"/>
  <c r="N1066" i="1"/>
  <c r="R1065" i="1"/>
  <c r="N1065" i="1"/>
  <c r="R1064" i="1"/>
  <c r="N1064" i="1"/>
  <c r="R1063" i="1"/>
  <c r="N1063" i="1"/>
  <c r="R1062" i="1"/>
  <c r="N1062" i="1"/>
  <c r="R1061" i="1"/>
  <c r="N1061" i="1"/>
  <c r="R1060" i="1"/>
  <c r="N1060" i="1"/>
  <c r="R1059" i="1"/>
  <c r="N1059" i="1"/>
  <c r="R1058" i="1"/>
  <c r="N1058" i="1"/>
  <c r="R1057" i="1"/>
  <c r="N1057" i="1"/>
  <c r="R1056" i="1"/>
  <c r="N1056" i="1"/>
  <c r="R1055" i="1"/>
  <c r="N1055" i="1"/>
  <c r="R1054" i="1"/>
  <c r="N1054" i="1"/>
  <c r="R1053" i="1"/>
  <c r="N1053" i="1"/>
  <c r="R1052" i="1"/>
  <c r="N1052" i="1"/>
  <c r="R1051" i="1"/>
  <c r="N1051" i="1"/>
  <c r="R1050" i="1"/>
  <c r="N1050" i="1"/>
  <c r="R1049" i="1"/>
  <c r="N1049" i="1"/>
  <c r="R1048" i="1"/>
  <c r="N1048" i="1"/>
  <c r="R1047" i="1"/>
  <c r="N1047" i="1"/>
  <c r="R1046" i="1"/>
  <c r="N1046" i="1"/>
  <c r="R1045" i="1"/>
  <c r="N1045" i="1"/>
  <c r="R1044" i="1"/>
  <c r="N1044" i="1"/>
  <c r="R1043" i="1"/>
  <c r="N1043" i="1"/>
  <c r="R1042" i="1"/>
  <c r="N1042" i="1"/>
  <c r="R1041" i="1"/>
  <c r="N1041" i="1"/>
  <c r="R1040" i="1"/>
  <c r="N1040" i="1"/>
  <c r="R1039" i="1"/>
  <c r="N1039" i="1"/>
  <c r="R1038" i="1"/>
  <c r="N1038" i="1"/>
  <c r="R1037" i="1"/>
  <c r="N1037" i="1"/>
  <c r="R1036" i="1"/>
  <c r="N1036" i="1"/>
  <c r="R1035" i="1"/>
  <c r="N1035" i="1"/>
  <c r="R1034" i="1"/>
  <c r="N1034" i="1"/>
  <c r="R1033" i="1"/>
  <c r="N1033" i="1"/>
  <c r="R1032" i="1"/>
  <c r="N1032" i="1"/>
  <c r="R1031" i="1"/>
  <c r="N1031" i="1"/>
  <c r="R1030" i="1"/>
  <c r="N1030" i="1"/>
  <c r="R1029" i="1"/>
  <c r="N1029" i="1"/>
  <c r="R1028" i="1"/>
  <c r="N1028" i="1"/>
  <c r="R1027" i="1"/>
  <c r="N1027" i="1"/>
  <c r="R1026" i="1"/>
  <c r="N1026" i="1"/>
  <c r="R1025" i="1"/>
  <c r="N1025" i="1"/>
  <c r="R1024" i="1"/>
  <c r="N1024" i="1"/>
  <c r="R1023" i="1"/>
  <c r="N1023" i="1"/>
  <c r="R1022" i="1"/>
  <c r="N1022" i="1"/>
  <c r="R1021" i="1"/>
  <c r="N1021" i="1"/>
  <c r="R1020" i="1"/>
  <c r="N1020" i="1"/>
  <c r="R1019" i="1"/>
  <c r="N1019" i="1"/>
  <c r="R1018" i="1"/>
  <c r="N1018" i="1"/>
  <c r="R1017" i="1"/>
  <c r="N1017" i="1"/>
  <c r="R1016" i="1"/>
  <c r="N1016" i="1"/>
  <c r="R1015" i="1"/>
  <c r="N1015" i="1"/>
  <c r="R1014" i="1"/>
  <c r="N1014" i="1"/>
  <c r="R1013" i="1"/>
  <c r="N1013" i="1"/>
  <c r="R1012" i="1"/>
  <c r="N1012" i="1"/>
  <c r="R1011" i="1"/>
  <c r="N1011" i="1"/>
  <c r="R1010" i="1"/>
  <c r="N1010" i="1"/>
  <c r="R1009" i="1"/>
  <c r="N1009" i="1"/>
  <c r="R1008" i="1"/>
  <c r="N1008" i="1"/>
  <c r="R1007" i="1"/>
  <c r="N1007" i="1"/>
  <c r="R1006" i="1"/>
  <c r="N1006" i="1"/>
  <c r="R1005" i="1"/>
  <c r="N1005" i="1"/>
  <c r="R1004" i="1"/>
  <c r="N1004" i="1"/>
  <c r="R1003" i="1"/>
  <c r="N1003" i="1"/>
  <c r="R1002" i="1"/>
  <c r="N1002" i="1"/>
  <c r="R1001" i="1"/>
  <c r="N1001" i="1"/>
  <c r="R1000" i="1"/>
  <c r="N1000" i="1"/>
  <c r="R999" i="1"/>
  <c r="N999" i="1"/>
  <c r="R998" i="1"/>
  <c r="N998" i="1"/>
  <c r="R997" i="1"/>
  <c r="N997" i="1"/>
  <c r="R996" i="1"/>
  <c r="N996" i="1"/>
  <c r="R995" i="1"/>
  <c r="N995" i="1"/>
  <c r="R994" i="1"/>
  <c r="N994" i="1"/>
  <c r="R993" i="1"/>
  <c r="N993" i="1"/>
  <c r="R992" i="1"/>
  <c r="N992" i="1"/>
  <c r="R991" i="1"/>
  <c r="N991" i="1"/>
  <c r="R990" i="1"/>
  <c r="N990" i="1"/>
  <c r="R989" i="1"/>
  <c r="N989" i="1"/>
  <c r="R988" i="1"/>
  <c r="N988" i="1"/>
  <c r="R987" i="1"/>
  <c r="N987" i="1"/>
  <c r="R986" i="1"/>
  <c r="N986" i="1"/>
  <c r="R985" i="1"/>
  <c r="N985" i="1"/>
  <c r="R984" i="1"/>
  <c r="N984" i="1"/>
  <c r="R983" i="1"/>
  <c r="N983" i="1"/>
  <c r="R982" i="1"/>
  <c r="N982" i="1"/>
  <c r="R981" i="1"/>
  <c r="N981" i="1"/>
  <c r="R980" i="1"/>
  <c r="N980" i="1"/>
  <c r="R979" i="1"/>
  <c r="N979" i="1"/>
  <c r="R978" i="1"/>
  <c r="N978" i="1"/>
  <c r="R977" i="1"/>
  <c r="N977" i="1"/>
  <c r="R976" i="1"/>
  <c r="N976" i="1"/>
  <c r="R975" i="1"/>
  <c r="N975" i="1"/>
  <c r="R974" i="1"/>
  <c r="N974" i="1"/>
  <c r="R973" i="1"/>
  <c r="N973" i="1"/>
  <c r="R972" i="1"/>
  <c r="N972" i="1"/>
  <c r="R971" i="1"/>
  <c r="N971" i="1"/>
  <c r="R970" i="1"/>
  <c r="N970" i="1"/>
  <c r="R969" i="1"/>
  <c r="N969" i="1"/>
  <c r="R968" i="1"/>
  <c r="N968" i="1"/>
  <c r="R967" i="1"/>
  <c r="N967" i="1"/>
  <c r="R966" i="1"/>
  <c r="N966" i="1"/>
  <c r="R965" i="1"/>
  <c r="N965" i="1"/>
  <c r="R964" i="1"/>
  <c r="N964" i="1"/>
  <c r="R963" i="1"/>
  <c r="N963" i="1"/>
  <c r="R962" i="1"/>
  <c r="N962" i="1"/>
  <c r="R961" i="1"/>
  <c r="N961" i="1"/>
  <c r="R960" i="1"/>
  <c r="N960" i="1"/>
  <c r="R959" i="1"/>
  <c r="N959" i="1"/>
  <c r="R958" i="1"/>
  <c r="N958" i="1"/>
  <c r="R957" i="1"/>
  <c r="N957" i="1"/>
  <c r="R956" i="1"/>
  <c r="N956" i="1"/>
  <c r="R955" i="1"/>
  <c r="N955" i="1"/>
  <c r="R954" i="1"/>
  <c r="N954" i="1"/>
  <c r="R953" i="1"/>
  <c r="N953" i="1"/>
  <c r="R952" i="1"/>
  <c r="N952" i="1"/>
  <c r="R951" i="1"/>
  <c r="N951" i="1"/>
  <c r="R950" i="1"/>
  <c r="N950" i="1"/>
  <c r="R949" i="1"/>
  <c r="N949" i="1"/>
  <c r="R948" i="1"/>
  <c r="N948" i="1"/>
  <c r="R947" i="1"/>
  <c r="N947" i="1"/>
  <c r="R946" i="1"/>
  <c r="N946" i="1"/>
  <c r="R945" i="1"/>
  <c r="N945" i="1"/>
  <c r="R944" i="1"/>
  <c r="N944" i="1"/>
  <c r="R943" i="1"/>
  <c r="N943" i="1"/>
  <c r="R942" i="1"/>
  <c r="N942" i="1"/>
  <c r="R941" i="1"/>
  <c r="N941" i="1"/>
  <c r="R940" i="1"/>
  <c r="N940" i="1"/>
  <c r="R939" i="1"/>
  <c r="N939" i="1"/>
  <c r="R938" i="1"/>
  <c r="N938" i="1"/>
  <c r="R937" i="1"/>
  <c r="N937" i="1"/>
  <c r="R936" i="1"/>
  <c r="N936" i="1"/>
  <c r="R935" i="1"/>
  <c r="N935" i="1"/>
  <c r="R934" i="1"/>
  <c r="N934" i="1"/>
  <c r="R933" i="1"/>
  <c r="N933" i="1"/>
  <c r="R932" i="1"/>
  <c r="N932" i="1"/>
  <c r="R931" i="1"/>
  <c r="N931" i="1"/>
  <c r="R930" i="1"/>
  <c r="N930" i="1"/>
  <c r="R929" i="1"/>
  <c r="N929" i="1"/>
  <c r="R928" i="1"/>
  <c r="N928" i="1"/>
  <c r="R927" i="1"/>
  <c r="N927" i="1"/>
  <c r="R926" i="1"/>
  <c r="N926" i="1"/>
  <c r="R925" i="1"/>
  <c r="N925" i="1"/>
  <c r="R924" i="1"/>
  <c r="N924" i="1"/>
  <c r="R923" i="1"/>
  <c r="N923" i="1"/>
  <c r="R922" i="1"/>
  <c r="N922" i="1"/>
  <c r="R921" i="1"/>
  <c r="N921" i="1"/>
  <c r="R920" i="1"/>
  <c r="N920" i="1"/>
  <c r="R919" i="1"/>
  <c r="N919" i="1"/>
  <c r="R918" i="1"/>
  <c r="N918" i="1"/>
  <c r="R917" i="1"/>
  <c r="N917" i="1"/>
  <c r="R916" i="1"/>
  <c r="N916" i="1"/>
  <c r="R915" i="1"/>
  <c r="N915" i="1"/>
  <c r="R914" i="1"/>
  <c r="N914" i="1"/>
  <c r="R913" i="1"/>
  <c r="N913" i="1"/>
  <c r="R912" i="1"/>
  <c r="N912" i="1"/>
  <c r="R911" i="1"/>
  <c r="N911" i="1"/>
  <c r="R910" i="1"/>
  <c r="N910" i="1"/>
  <c r="R909" i="1"/>
  <c r="N909" i="1"/>
  <c r="R908" i="1"/>
  <c r="N908" i="1"/>
  <c r="R907" i="1"/>
  <c r="N907" i="1"/>
  <c r="R906" i="1"/>
  <c r="N906" i="1"/>
  <c r="R905" i="1"/>
  <c r="N905" i="1"/>
  <c r="R904" i="1"/>
  <c r="N904" i="1"/>
  <c r="R903" i="1"/>
  <c r="N903" i="1"/>
  <c r="R902" i="1"/>
  <c r="N902" i="1"/>
  <c r="R901" i="1"/>
  <c r="N901" i="1"/>
  <c r="R900" i="1"/>
  <c r="N900" i="1"/>
  <c r="R899" i="1"/>
  <c r="N899" i="1"/>
  <c r="R898" i="1"/>
  <c r="N898" i="1"/>
  <c r="R897" i="1"/>
  <c r="N897" i="1"/>
  <c r="R896" i="1"/>
  <c r="N896" i="1"/>
  <c r="R895" i="1"/>
  <c r="N895" i="1"/>
  <c r="R894" i="1"/>
  <c r="N894" i="1"/>
  <c r="R893" i="1"/>
  <c r="N893" i="1"/>
  <c r="R892" i="1"/>
  <c r="N892" i="1"/>
  <c r="R891" i="1"/>
  <c r="N891" i="1"/>
  <c r="R890" i="1"/>
  <c r="N890" i="1"/>
  <c r="R889" i="1"/>
  <c r="N889" i="1"/>
  <c r="R888" i="1"/>
  <c r="N888" i="1"/>
  <c r="R887" i="1"/>
  <c r="N887" i="1"/>
  <c r="R886" i="1"/>
  <c r="N886" i="1"/>
  <c r="R885" i="1"/>
  <c r="N885" i="1"/>
  <c r="R884" i="1"/>
  <c r="N884" i="1"/>
  <c r="R883" i="1"/>
  <c r="N883" i="1"/>
  <c r="R882" i="1"/>
  <c r="N882" i="1"/>
  <c r="R881" i="1"/>
  <c r="N881" i="1"/>
  <c r="R880" i="1"/>
  <c r="N880" i="1"/>
  <c r="R879" i="1"/>
  <c r="N879" i="1"/>
  <c r="R878" i="1"/>
  <c r="N878" i="1"/>
  <c r="R877" i="1"/>
  <c r="N877" i="1"/>
  <c r="R876" i="1"/>
  <c r="N876" i="1"/>
  <c r="R875" i="1"/>
  <c r="N875" i="1"/>
  <c r="R874" i="1"/>
  <c r="N874" i="1"/>
  <c r="R873" i="1"/>
  <c r="N873" i="1"/>
  <c r="R872" i="1"/>
  <c r="N872" i="1"/>
  <c r="R871" i="1"/>
  <c r="N871" i="1"/>
  <c r="R870" i="1"/>
  <c r="N870" i="1"/>
  <c r="R869" i="1"/>
  <c r="N869" i="1"/>
  <c r="R868" i="1"/>
  <c r="N868" i="1"/>
  <c r="R867" i="1"/>
  <c r="N867" i="1"/>
  <c r="R866" i="1"/>
  <c r="N866" i="1"/>
  <c r="R865" i="1"/>
  <c r="N865" i="1"/>
  <c r="R864" i="1"/>
  <c r="N864" i="1"/>
  <c r="R863" i="1"/>
  <c r="N863" i="1"/>
  <c r="R862" i="1"/>
  <c r="N862" i="1"/>
  <c r="R861" i="1"/>
  <c r="N861" i="1"/>
  <c r="R860" i="1"/>
  <c r="N860" i="1"/>
  <c r="R859" i="1"/>
  <c r="N859" i="1"/>
  <c r="R858" i="1"/>
  <c r="N858" i="1"/>
  <c r="R857" i="1"/>
  <c r="N857" i="1"/>
  <c r="R856" i="1"/>
  <c r="N856" i="1"/>
  <c r="R855" i="1"/>
  <c r="N855" i="1"/>
  <c r="R854" i="1"/>
  <c r="N854" i="1"/>
  <c r="R853" i="1"/>
  <c r="N853" i="1"/>
  <c r="R852" i="1"/>
  <c r="N852" i="1"/>
  <c r="R851" i="1"/>
  <c r="N851" i="1"/>
  <c r="R850" i="1"/>
  <c r="N850" i="1"/>
  <c r="R849" i="1"/>
  <c r="N849" i="1"/>
  <c r="R848" i="1"/>
  <c r="N848" i="1"/>
  <c r="R847" i="1"/>
  <c r="N847" i="1"/>
  <c r="R846" i="1"/>
  <c r="N846" i="1"/>
  <c r="R845" i="1"/>
  <c r="N845" i="1"/>
  <c r="R844" i="1"/>
  <c r="N844" i="1"/>
  <c r="R843" i="1"/>
  <c r="N843" i="1"/>
  <c r="R842" i="1"/>
  <c r="N842" i="1"/>
  <c r="R841" i="1"/>
  <c r="N841" i="1"/>
  <c r="R840" i="1"/>
  <c r="N840" i="1"/>
  <c r="R839" i="1"/>
  <c r="N839" i="1"/>
  <c r="R838" i="1"/>
  <c r="N838" i="1"/>
  <c r="R837" i="1"/>
  <c r="N837" i="1"/>
  <c r="R836" i="1"/>
  <c r="N836" i="1"/>
  <c r="R835" i="1"/>
  <c r="N835" i="1"/>
  <c r="R834" i="1"/>
  <c r="N834" i="1"/>
  <c r="R833" i="1"/>
  <c r="N833" i="1"/>
  <c r="R832" i="1"/>
  <c r="N832" i="1"/>
  <c r="R831" i="1"/>
  <c r="N831" i="1"/>
  <c r="R830" i="1"/>
  <c r="N830" i="1"/>
  <c r="R829" i="1"/>
  <c r="N829" i="1"/>
  <c r="R828" i="1"/>
  <c r="N828" i="1"/>
  <c r="R827" i="1"/>
  <c r="N827" i="1"/>
  <c r="R826" i="1"/>
  <c r="N826" i="1"/>
  <c r="R825" i="1"/>
  <c r="N825" i="1"/>
  <c r="R824" i="1"/>
  <c r="N824" i="1"/>
  <c r="R823" i="1"/>
  <c r="N823" i="1"/>
  <c r="R822" i="1"/>
  <c r="N822" i="1"/>
  <c r="R821" i="1"/>
  <c r="N821" i="1"/>
  <c r="R820" i="1"/>
  <c r="N820" i="1"/>
  <c r="R819" i="1"/>
  <c r="N819" i="1"/>
  <c r="R818" i="1"/>
  <c r="N818" i="1"/>
  <c r="R817" i="1"/>
  <c r="N817" i="1"/>
  <c r="R816" i="1"/>
  <c r="N816" i="1"/>
  <c r="R815" i="1"/>
  <c r="N815" i="1"/>
  <c r="R814" i="1"/>
  <c r="N814" i="1"/>
  <c r="R813" i="1"/>
  <c r="N813" i="1"/>
  <c r="R812" i="1"/>
  <c r="N812" i="1"/>
  <c r="R811" i="1"/>
  <c r="N811" i="1"/>
  <c r="R810" i="1"/>
  <c r="N810" i="1"/>
  <c r="R809" i="1"/>
  <c r="N809" i="1"/>
  <c r="R808" i="1"/>
  <c r="N808" i="1"/>
  <c r="R807" i="1"/>
  <c r="N807" i="1"/>
  <c r="R806" i="1"/>
  <c r="N806" i="1"/>
  <c r="R805" i="1"/>
  <c r="N805" i="1"/>
  <c r="R804" i="1"/>
  <c r="N804" i="1"/>
  <c r="R803" i="1"/>
  <c r="N803" i="1"/>
  <c r="R802" i="1"/>
  <c r="N802" i="1"/>
  <c r="R801" i="1"/>
  <c r="N801" i="1"/>
  <c r="R800" i="1"/>
  <c r="N800" i="1"/>
  <c r="R799" i="1"/>
  <c r="N799" i="1"/>
  <c r="R798" i="1"/>
  <c r="N798" i="1"/>
  <c r="R797" i="1"/>
  <c r="N797" i="1"/>
  <c r="R796" i="1"/>
  <c r="N796" i="1"/>
  <c r="R795" i="1"/>
  <c r="N795" i="1"/>
  <c r="R794" i="1"/>
  <c r="N794" i="1"/>
  <c r="R793" i="1"/>
  <c r="N793" i="1"/>
  <c r="R792" i="1"/>
  <c r="N792" i="1"/>
  <c r="R791" i="1"/>
  <c r="N791" i="1"/>
  <c r="R790" i="1"/>
  <c r="N790" i="1"/>
  <c r="R789" i="1"/>
  <c r="N789" i="1"/>
  <c r="R788" i="1"/>
  <c r="N788" i="1"/>
  <c r="R787" i="1"/>
  <c r="N787" i="1"/>
  <c r="R786" i="1"/>
  <c r="N786" i="1"/>
  <c r="R785" i="1"/>
  <c r="N785" i="1"/>
  <c r="R784" i="1"/>
  <c r="N784" i="1"/>
  <c r="R783" i="1"/>
  <c r="N783" i="1"/>
  <c r="R782" i="1"/>
  <c r="N782" i="1"/>
  <c r="R781" i="1"/>
  <c r="N781" i="1"/>
  <c r="R780" i="1"/>
  <c r="N780" i="1"/>
  <c r="R779" i="1"/>
  <c r="N779" i="1"/>
  <c r="R778" i="1"/>
  <c r="N778" i="1"/>
  <c r="R777" i="1"/>
  <c r="N777" i="1"/>
  <c r="R776" i="1"/>
  <c r="N776" i="1"/>
  <c r="R775" i="1"/>
  <c r="N775" i="1"/>
  <c r="R774" i="1"/>
  <c r="N774" i="1"/>
  <c r="R773" i="1"/>
  <c r="N773" i="1"/>
  <c r="R772" i="1"/>
  <c r="N772" i="1"/>
  <c r="R771" i="1"/>
  <c r="N771" i="1"/>
  <c r="R770" i="1"/>
  <c r="N770" i="1"/>
  <c r="R769" i="1"/>
  <c r="N769" i="1"/>
  <c r="R768" i="1"/>
  <c r="N768" i="1"/>
  <c r="R767" i="1"/>
  <c r="N767" i="1"/>
  <c r="R766" i="1"/>
  <c r="N766" i="1"/>
  <c r="R765" i="1"/>
  <c r="N765" i="1"/>
  <c r="R764" i="1"/>
  <c r="N764" i="1"/>
  <c r="R763" i="1"/>
  <c r="N763" i="1"/>
  <c r="R762" i="1"/>
  <c r="N762" i="1"/>
  <c r="R761" i="1"/>
  <c r="N761" i="1"/>
  <c r="R760" i="1"/>
  <c r="N760" i="1"/>
  <c r="R759" i="1"/>
  <c r="N759" i="1"/>
  <c r="R758" i="1"/>
  <c r="N758" i="1"/>
  <c r="R757" i="1"/>
  <c r="N757" i="1"/>
  <c r="R756" i="1"/>
  <c r="N756" i="1"/>
  <c r="R755" i="1"/>
  <c r="N755" i="1"/>
  <c r="R754" i="1"/>
  <c r="N754" i="1"/>
  <c r="R753" i="1"/>
  <c r="N753" i="1"/>
  <c r="R752" i="1"/>
  <c r="N752" i="1"/>
  <c r="R751" i="1"/>
  <c r="N751" i="1"/>
  <c r="R750" i="1"/>
  <c r="N750" i="1"/>
  <c r="R749" i="1"/>
  <c r="N749" i="1"/>
  <c r="R748" i="1"/>
  <c r="N748" i="1"/>
  <c r="R747" i="1"/>
  <c r="N747" i="1"/>
  <c r="R746" i="1"/>
  <c r="N746" i="1"/>
  <c r="R745" i="1"/>
  <c r="N745" i="1"/>
  <c r="R744" i="1"/>
  <c r="N744" i="1"/>
  <c r="R743" i="1"/>
  <c r="N743" i="1"/>
  <c r="R742" i="1"/>
  <c r="N742" i="1"/>
  <c r="R741" i="1"/>
  <c r="N741" i="1"/>
  <c r="R740" i="1"/>
  <c r="N740" i="1"/>
  <c r="R739" i="1"/>
  <c r="N739" i="1"/>
  <c r="R738" i="1"/>
  <c r="N738" i="1"/>
  <c r="R737" i="1"/>
  <c r="N737" i="1"/>
  <c r="R736" i="1"/>
  <c r="N736" i="1"/>
  <c r="R735" i="1"/>
  <c r="N735" i="1"/>
  <c r="R734" i="1"/>
  <c r="N734" i="1"/>
  <c r="R733" i="1"/>
  <c r="N733" i="1"/>
  <c r="R732" i="1"/>
  <c r="N732" i="1"/>
  <c r="R731" i="1"/>
  <c r="N731" i="1"/>
  <c r="R730" i="1"/>
  <c r="N730" i="1"/>
  <c r="R729" i="1"/>
  <c r="N729" i="1"/>
  <c r="R728" i="1"/>
  <c r="N728" i="1"/>
  <c r="R727" i="1"/>
  <c r="N727" i="1"/>
  <c r="R726" i="1"/>
  <c r="N726" i="1"/>
  <c r="R725" i="1"/>
  <c r="N725" i="1"/>
  <c r="R724" i="1"/>
  <c r="N724" i="1"/>
  <c r="R723" i="1"/>
  <c r="N723" i="1"/>
  <c r="R722" i="1"/>
  <c r="N722" i="1"/>
  <c r="R721" i="1"/>
  <c r="N721" i="1"/>
  <c r="R720" i="1"/>
  <c r="N720" i="1"/>
  <c r="R719" i="1"/>
  <c r="N719" i="1"/>
  <c r="R718" i="1"/>
  <c r="N718" i="1"/>
  <c r="R717" i="1"/>
  <c r="N717" i="1"/>
  <c r="R716" i="1"/>
  <c r="N716" i="1"/>
  <c r="R715" i="1"/>
  <c r="N715" i="1"/>
  <c r="R714" i="1"/>
  <c r="N714" i="1"/>
  <c r="R713" i="1"/>
  <c r="N713" i="1"/>
  <c r="R712" i="1"/>
  <c r="N712" i="1"/>
  <c r="R711" i="1"/>
  <c r="N711" i="1"/>
  <c r="R710" i="1"/>
  <c r="N710" i="1"/>
  <c r="R709" i="1"/>
  <c r="N709" i="1"/>
  <c r="R708" i="1"/>
  <c r="N708" i="1"/>
  <c r="R707" i="1"/>
  <c r="N707" i="1"/>
  <c r="R706" i="1"/>
  <c r="N706" i="1"/>
  <c r="R705" i="1"/>
  <c r="N705" i="1"/>
  <c r="R704" i="1"/>
  <c r="N704" i="1"/>
  <c r="R703" i="1"/>
  <c r="N703" i="1"/>
  <c r="R702" i="1"/>
  <c r="N702" i="1"/>
  <c r="R701" i="1"/>
  <c r="N701" i="1"/>
  <c r="R700" i="1"/>
  <c r="N700" i="1"/>
  <c r="R699" i="1"/>
  <c r="N699" i="1"/>
  <c r="R698" i="1"/>
  <c r="N698" i="1"/>
  <c r="R697" i="1"/>
  <c r="N697" i="1"/>
  <c r="R696" i="1"/>
  <c r="N696" i="1"/>
  <c r="R695" i="1"/>
  <c r="N695" i="1"/>
  <c r="R694" i="1"/>
  <c r="N694" i="1"/>
  <c r="R693" i="1"/>
  <c r="N693" i="1"/>
  <c r="R692" i="1"/>
  <c r="N692" i="1"/>
  <c r="R691" i="1"/>
  <c r="N691" i="1"/>
  <c r="R690" i="1"/>
  <c r="N690" i="1"/>
  <c r="R689" i="1"/>
  <c r="N689" i="1"/>
  <c r="R688" i="1"/>
  <c r="N688" i="1"/>
  <c r="R687" i="1"/>
  <c r="N687" i="1"/>
  <c r="R686" i="1"/>
  <c r="N686" i="1"/>
  <c r="R685" i="1"/>
  <c r="N685" i="1"/>
  <c r="R684" i="1"/>
  <c r="N684" i="1"/>
  <c r="R683" i="1"/>
  <c r="N683" i="1"/>
  <c r="R682" i="1"/>
  <c r="N682" i="1"/>
  <c r="R681" i="1"/>
  <c r="N681" i="1"/>
  <c r="R680" i="1"/>
  <c r="N680" i="1"/>
  <c r="R679" i="1"/>
  <c r="N679" i="1"/>
  <c r="R678" i="1"/>
  <c r="N678" i="1"/>
  <c r="R677" i="1"/>
  <c r="N677" i="1"/>
  <c r="R676" i="1"/>
  <c r="N676" i="1"/>
  <c r="R675" i="1"/>
  <c r="N675" i="1"/>
  <c r="R674" i="1"/>
  <c r="N674" i="1"/>
  <c r="R673" i="1"/>
  <c r="N673" i="1"/>
  <c r="R672" i="1"/>
  <c r="N672" i="1"/>
  <c r="R671" i="1"/>
  <c r="N671" i="1"/>
  <c r="R670" i="1"/>
  <c r="N670" i="1"/>
  <c r="R669" i="1"/>
  <c r="N669" i="1"/>
  <c r="R668" i="1"/>
  <c r="N668" i="1"/>
  <c r="R667" i="1"/>
  <c r="N667" i="1"/>
  <c r="R666" i="1"/>
  <c r="N666" i="1"/>
  <c r="R665" i="1"/>
  <c r="N665" i="1"/>
  <c r="R664" i="1"/>
  <c r="N664" i="1"/>
  <c r="R663" i="1"/>
  <c r="N663" i="1"/>
  <c r="R662" i="1"/>
  <c r="N662" i="1"/>
  <c r="R661" i="1"/>
  <c r="N661" i="1"/>
  <c r="R660" i="1"/>
  <c r="N660" i="1"/>
  <c r="R659" i="1"/>
  <c r="N659" i="1"/>
  <c r="R658" i="1"/>
  <c r="N658" i="1"/>
  <c r="R657" i="1"/>
  <c r="N657" i="1"/>
  <c r="R656" i="1"/>
  <c r="N656" i="1"/>
  <c r="R655" i="1"/>
  <c r="N655" i="1"/>
  <c r="R654" i="1"/>
  <c r="N654" i="1"/>
  <c r="R653" i="1"/>
  <c r="N653" i="1"/>
  <c r="R652" i="1"/>
  <c r="N652" i="1"/>
  <c r="R651" i="1"/>
  <c r="N651" i="1"/>
  <c r="R650" i="1"/>
  <c r="N650" i="1"/>
  <c r="R649" i="1"/>
  <c r="N649" i="1"/>
  <c r="R648" i="1"/>
  <c r="N648" i="1"/>
  <c r="R647" i="1"/>
  <c r="N647" i="1"/>
  <c r="R646" i="1"/>
  <c r="N646" i="1"/>
  <c r="R645" i="1"/>
  <c r="N645" i="1"/>
  <c r="R644" i="1"/>
  <c r="N644" i="1"/>
  <c r="R643" i="1"/>
  <c r="N643" i="1"/>
  <c r="R642" i="1"/>
  <c r="N642" i="1"/>
  <c r="R641" i="1"/>
  <c r="N641" i="1"/>
  <c r="R640" i="1"/>
  <c r="N640" i="1"/>
  <c r="R639" i="1"/>
  <c r="N639" i="1"/>
  <c r="R638" i="1"/>
  <c r="N638" i="1"/>
  <c r="R637" i="1"/>
  <c r="N637" i="1"/>
  <c r="R636" i="1"/>
  <c r="N636" i="1"/>
  <c r="R635" i="1"/>
  <c r="N635" i="1"/>
  <c r="R634" i="1"/>
  <c r="N634" i="1"/>
  <c r="R633" i="1"/>
  <c r="N633" i="1"/>
  <c r="R632" i="1"/>
  <c r="N632" i="1"/>
  <c r="R631" i="1"/>
  <c r="N631" i="1"/>
  <c r="R630" i="1"/>
  <c r="N630" i="1"/>
  <c r="R629" i="1"/>
  <c r="N629" i="1"/>
  <c r="R628" i="1"/>
  <c r="N628" i="1"/>
  <c r="R627" i="1"/>
  <c r="N627" i="1"/>
  <c r="R626" i="1"/>
  <c r="N626" i="1"/>
  <c r="R625" i="1"/>
  <c r="N625" i="1"/>
  <c r="R624" i="1"/>
  <c r="N624" i="1"/>
  <c r="R623" i="1"/>
  <c r="N623" i="1"/>
  <c r="R622" i="1"/>
  <c r="N622" i="1"/>
  <c r="R621" i="1"/>
  <c r="N621" i="1"/>
  <c r="R620" i="1"/>
  <c r="N620" i="1"/>
  <c r="R619" i="1"/>
  <c r="N619" i="1"/>
  <c r="R618" i="1"/>
  <c r="N618" i="1"/>
  <c r="R617" i="1"/>
  <c r="N617" i="1"/>
  <c r="R616" i="1"/>
  <c r="N616" i="1"/>
  <c r="R615" i="1"/>
  <c r="N615" i="1"/>
  <c r="R614" i="1"/>
  <c r="N614" i="1"/>
  <c r="R613" i="1"/>
  <c r="N613" i="1"/>
  <c r="R612" i="1"/>
  <c r="N612" i="1"/>
  <c r="R611" i="1"/>
  <c r="N611" i="1"/>
  <c r="R610" i="1"/>
  <c r="N610" i="1"/>
  <c r="R609" i="1"/>
  <c r="N609" i="1"/>
  <c r="R608" i="1"/>
  <c r="N608" i="1"/>
  <c r="R607" i="1"/>
  <c r="N607" i="1"/>
  <c r="R606" i="1"/>
  <c r="N606" i="1"/>
  <c r="R605" i="1"/>
  <c r="N605" i="1"/>
  <c r="R604" i="1"/>
  <c r="N604" i="1"/>
  <c r="R603" i="1"/>
  <c r="N603" i="1"/>
  <c r="R602" i="1"/>
  <c r="N602" i="1"/>
  <c r="R601" i="1"/>
  <c r="N601" i="1"/>
  <c r="R600" i="1"/>
  <c r="N600" i="1"/>
  <c r="R599" i="1"/>
  <c r="N599" i="1"/>
  <c r="R598" i="1"/>
  <c r="N598" i="1"/>
  <c r="R597" i="1"/>
  <c r="N597" i="1"/>
  <c r="R596" i="1"/>
  <c r="N596" i="1"/>
  <c r="R595" i="1"/>
  <c r="N595" i="1"/>
  <c r="R594" i="1"/>
  <c r="N594" i="1"/>
  <c r="R593" i="1"/>
  <c r="N593" i="1"/>
  <c r="R592" i="1"/>
  <c r="N592" i="1"/>
  <c r="R591" i="1"/>
  <c r="N591" i="1"/>
  <c r="R590" i="1"/>
  <c r="N590" i="1"/>
  <c r="R589" i="1"/>
  <c r="N589" i="1"/>
  <c r="R588" i="1"/>
  <c r="N588" i="1"/>
  <c r="R587" i="1"/>
  <c r="N587" i="1"/>
  <c r="R586" i="1"/>
  <c r="N586" i="1"/>
  <c r="R585" i="1"/>
  <c r="N585" i="1"/>
  <c r="R584" i="1"/>
  <c r="N584" i="1"/>
  <c r="R583" i="1"/>
  <c r="N583" i="1"/>
  <c r="R582" i="1"/>
  <c r="N582" i="1"/>
  <c r="R581" i="1"/>
  <c r="N581" i="1"/>
  <c r="R580" i="1"/>
  <c r="N580" i="1"/>
  <c r="R579" i="1"/>
  <c r="N579" i="1"/>
  <c r="R578" i="1"/>
  <c r="N578" i="1"/>
  <c r="R577" i="1"/>
  <c r="N577" i="1"/>
  <c r="R576" i="1"/>
  <c r="N576" i="1"/>
  <c r="R575" i="1"/>
  <c r="N575" i="1"/>
  <c r="R574" i="1"/>
  <c r="N574" i="1"/>
  <c r="R573" i="1"/>
  <c r="N573" i="1"/>
  <c r="R572" i="1"/>
  <c r="N572" i="1"/>
  <c r="R571" i="1"/>
  <c r="N571" i="1"/>
  <c r="R570" i="1"/>
  <c r="N570" i="1"/>
  <c r="R569" i="1"/>
  <c r="N569" i="1"/>
  <c r="R568" i="1"/>
  <c r="N568" i="1"/>
  <c r="R567" i="1"/>
  <c r="N567" i="1"/>
  <c r="R566" i="1"/>
  <c r="N566" i="1"/>
  <c r="R565" i="1"/>
  <c r="N565" i="1"/>
  <c r="R564" i="1"/>
  <c r="N564" i="1"/>
  <c r="R563" i="1"/>
  <c r="N563" i="1"/>
  <c r="R562" i="1"/>
  <c r="N562" i="1"/>
  <c r="R561" i="1"/>
  <c r="N561" i="1"/>
  <c r="R560" i="1"/>
  <c r="N560" i="1"/>
  <c r="R559" i="1"/>
  <c r="N559" i="1"/>
  <c r="R558" i="1"/>
  <c r="N558" i="1"/>
  <c r="R557" i="1"/>
  <c r="N557" i="1"/>
  <c r="R556" i="1"/>
  <c r="N556" i="1"/>
  <c r="R555" i="1"/>
  <c r="N555" i="1"/>
  <c r="R554" i="1"/>
  <c r="N554" i="1"/>
  <c r="R553" i="1"/>
  <c r="N553" i="1"/>
  <c r="R552" i="1"/>
  <c r="N552" i="1"/>
  <c r="R551" i="1"/>
  <c r="N551" i="1"/>
  <c r="R550" i="1"/>
  <c r="N550" i="1"/>
  <c r="R549" i="1"/>
  <c r="N549" i="1"/>
  <c r="R548" i="1"/>
  <c r="N548" i="1"/>
  <c r="R547" i="1"/>
  <c r="N547" i="1"/>
  <c r="R546" i="1"/>
  <c r="N546" i="1"/>
  <c r="R545" i="1"/>
  <c r="N545" i="1"/>
  <c r="R544" i="1"/>
  <c r="N544" i="1"/>
  <c r="R543" i="1"/>
  <c r="N543" i="1"/>
  <c r="R542" i="1"/>
  <c r="N542" i="1"/>
  <c r="R541" i="1"/>
  <c r="N541" i="1"/>
  <c r="R540" i="1"/>
  <c r="N540" i="1"/>
  <c r="R539" i="1"/>
  <c r="N539" i="1"/>
  <c r="R538" i="1"/>
  <c r="N538" i="1"/>
  <c r="R537" i="1"/>
  <c r="N537" i="1"/>
  <c r="R536" i="1"/>
  <c r="N536" i="1"/>
  <c r="R535" i="1"/>
  <c r="N535" i="1"/>
  <c r="R534" i="1"/>
  <c r="N534" i="1"/>
  <c r="R533" i="1"/>
  <c r="N533" i="1"/>
  <c r="R532" i="1"/>
  <c r="N532" i="1"/>
  <c r="R531" i="1"/>
  <c r="N531" i="1"/>
  <c r="R530" i="1"/>
  <c r="N530" i="1"/>
  <c r="R529" i="1"/>
  <c r="N529" i="1"/>
  <c r="R528" i="1"/>
  <c r="N528" i="1"/>
  <c r="R527" i="1"/>
  <c r="N527" i="1"/>
  <c r="R526" i="1"/>
  <c r="N526" i="1"/>
  <c r="R525" i="1"/>
  <c r="N525" i="1"/>
  <c r="R524" i="1"/>
  <c r="N524" i="1"/>
  <c r="R523" i="1"/>
  <c r="N523" i="1"/>
  <c r="R522" i="1"/>
  <c r="N522" i="1"/>
  <c r="R521" i="1"/>
  <c r="N521" i="1"/>
  <c r="R520" i="1"/>
  <c r="N520" i="1"/>
  <c r="R519" i="1"/>
  <c r="N519" i="1"/>
  <c r="R518" i="1"/>
  <c r="N518" i="1"/>
  <c r="R517" i="1"/>
  <c r="N517" i="1"/>
  <c r="R516" i="1"/>
  <c r="N516" i="1"/>
  <c r="R515" i="1"/>
  <c r="N515" i="1"/>
  <c r="R514" i="1"/>
  <c r="N514" i="1"/>
  <c r="R513" i="1"/>
  <c r="N513" i="1"/>
  <c r="R512" i="1"/>
  <c r="N512" i="1"/>
  <c r="R511" i="1"/>
  <c r="N511" i="1"/>
  <c r="R510" i="1"/>
  <c r="N510" i="1"/>
  <c r="R509" i="1"/>
  <c r="N509" i="1"/>
  <c r="R508" i="1"/>
  <c r="N508" i="1"/>
  <c r="R507" i="1"/>
  <c r="N507" i="1"/>
  <c r="R506" i="1"/>
  <c r="N506" i="1"/>
  <c r="R505" i="1"/>
  <c r="N505" i="1"/>
  <c r="R504" i="1"/>
  <c r="N504" i="1"/>
  <c r="R503" i="1"/>
  <c r="N503" i="1"/>
  <c r="R502" i="1"/>
  <c r="N502" i="1"/>
  <c r="R501" i="1"/>
  <c r="N501" i="1"/>
  <c r="R500" i="1"/>
  <c r="N500" i="1"/>
  <c r="R499" i="1"/>
  <c r="N499" i="1"/>
  <c r="R498" i="1"/>
  <c r="N498" i="1"/>
  <c r="R497" i="1"/>
  <c r="N497" i="1"/>
  <c r="R496" i="1"/>
  <c r="N496" i="1"/>
  <c r="R495" i="1"/>
  <c r="N495" i="1"/>
  <c r="R494" i="1"/>
  <c r="N494" i="1"/>
  <c r="R493" i="1"/>
  <c r="N493" i="1"/>
  <c r="R492" i="1"/>
  <c r="N492" i="1"/>
  <c r="R491" i="1"/>
  <c r="N491" i="1"/>
  <c r="R490" i="1"/>
  <c r="N490" i="1"/>
  <c r="R489" i="1"/>
  <c r="N489" i="1"/>
  <c r="R488" i="1"/>
  <c r="N488" i="1"/>
  <c r="R487" i="1"/>
  <c r="N487" i="1"/>
  <c r="R486" i="1"/>
  <c r="N486" i="1"/>
  <c r="R485" i="1"/>
  <c r="N485" i="1"/>
  <c r="R484" i="1"/>
  <c r="N484" i="1"/>
  <c r="R483" i="1"/>
  <c r="N483" i="1"/>
  <c r="R482" i="1"/>
  <c r="N482" i="1"/>
  <c r="R481" i="1"/>
  <c r="N481" i="1"/>
  <c r="R480" i="1"/>
  <c r="N480" i="1"/>
  <c r="R479" i="1"/>
  <c r="N479" i="1"/>
  <c r="R478" i="1"/>
  <c r="N478" i="1"/>
  <c r="R477" i="1"/>
  <c r="N477" i="1"/>
  <c r="R476" i="1"/>
  <c r="N476" i="1"/>
  <c r="R475" i="1"/>
  <c r="N475" i="1"/>
  <c r="R474" i="1"/>
  <c r="N474" i="1"/>
  <c r="R473" i="1"/>
  <c r="N473" i="1"/>
  <c r="R472" i="1"/>
  <c r="N472" i="1"/>
  <c r="R471" i="1"/>
  <c r="N471" i="1"/>
  <c r="R470" i="1"/>
  <c r="N470" i="1"/>
  <c r="R469" i="1"/>
  <c r="N469" i="1"/>
  <c r="R468" i="1"/>
  <c r="N468" i="1"/>
  <c r="R467" i="1"/>
  <c r="N467" i="1"/>
  <c r="R466" i="1"/>
  <c r="N466" i="1"/>
  <c r="R465" i="1"/>
  <c r="N465" i="1"/>
  <c r="R464" i="1"/>
  <c r="N464" i="1"/>
  <c r="R463" i="1"/>
  <c r="N463" i="1"/>
  <c r="R462" i="1"/>
  <c r="N462" i="1"/>
  <c r="R461" i="1"/>
  <c r="N461" i="1"/>
  <c r="R460" i="1"/>
  <c r="N460" i="1"/>
  <c r="R459" i="1"/>
  <c r="N459" i="1"/>
  <c r="R458" i="1"/>
  <c r="N458" i="1"/>
  <c r="R457" i="1"/>
  <c r="N457" i="1"/>
  <c r="R456" i="1"/>
  <c r="N456" i="1"/>
  <c r="R455" i="1"/>
  <c r="N455" i="1"/>
  <c r="R454" i="1"/>
  <c r="N454" i="1"/>
  <c r="R453" i="1"/>
  <c r="N453" i="1"/>
  <c r="R452" i="1"/>
  <c r="N452" i="1"/>
  <c r="R451" i="1"/>
  <c r="N451" i="1"/>
  <c r="R450" i="1"/>
  <c r="N450" i="1"/>
  <c r="R449" i="1"/>
  <c r="N449" i="1"/>
  <c r="R448" i="1"/>
  <c r="N448" i="1"/>
  <c r="R447" i="1"/>
  <c r="N447" i="1"/>
  <c r="R446" i="1"/>
  <c r="N446" i="1"/>
  <c r="R445" i="1"/>
  <c r="N445" i="1"/>
  <c r="R444" i="1"/>
  <c r="N444" i="1"/>
  <c r="R443" i="1"/>
  <c r="N443" i="1"/>
  <c r="R442" i="1"/>
  <c r="N442" i="1"/>
  <c r="R441" i="1"/>
  <c r="N441" i="1"/>
  <c r="R440" i="1"/>
  <c r="N440" i="1"/>
  <c r="R439" i="1"/>
  <c r="N439" i="1"/>
  <c r="R438" i="1"/>
  <c r="N438" i="1"/>
  <c r="R437" i="1"/>
  <c r="N437" i="1"/>
  <c r="R436" i="1"/>
  <c r="N436" i="1"/>
  <c r="R435" i="1"/>
  <c r="N435" i="1"/>
  <c r="R434" i="1"/>
  <c r="N434" i="1"/>
  <c r="R433" i="1"/>
  <c r="N433" i="1"/>
  <c r="R432" i="1"/>
  <c r="N432" i="1"/>
  <c r="R431" i="1"/>
  <c r="N431" i="1"/>
  <c r="R430" i="1"/>
  <c r="N430" i="1"/>
  <c r="R429" i="1"/>
  <c r="N429" i="1"/>
  <c r="R428" i="1"/>
  <c r="N428" i="1"/>
  <c r="R427" i="1"/>
  <c r="N427" i="1"/>
  <c r="R426" i="1"/>
  <c r="N426" i="1"/>
  <c r="R425" i="1"/>
  <c r="N425" i="1"/>
  <c r="R424" i="1"/>
  <c r="N424" i="1"/>
  <c r="R423" i="1"/>
  <c r="N423" i="1"/>
  <c r="R422" i="1"/>
  <c r="N422" i="1"/>
  <c r="R421" i="1"/>
  <c r="N421" i="1"/>
  <c r="R420" i="1"/>
  <c r="N420" i="1"/>
  <c r="R419" i="1"/>
  <c r="N419" i="1"/>
  <c r="R418" i="1"/>
  <c r="N418" i="1"/>
  <c r="R417" i="1"/>
  <c r="N417" i="1"/>
  <c r="R416" i="1"/>
  <c r="N416" i="1"/>
  <c r="R415" i="1"/>
  <c r="N415" i="1"/>
  <c r="R414" i="1"/>
  <c r="N414" i="1"/>
  <c r="R413" i="1"/>
  <c r="N413" i="1"/>
  <c r="R412" i="1"/>
  <c r="N412" i="1"/>
  <c r="R411" i="1"/>
  <c r="N411" i="1"/>
  <c r="R410" i="1"/>
  <c r="N410" i="1"/>
  <c r="R409" i="1"/>
  <c r="N409" i="1"/>
  <c r="R408" i="1"/>
  <c r="N408" i="1"/>
  <c r="R407" i="1"/>
  <c r="N407" i="1"/>
  <c r="R406" i="1"/>
  <c r="N406" i="1"/>
  <c r="R405" i="1"/>
  <c r="N405" i="1"/>
  <c r="R404" i="1"/>
  <c r="N404" i="1"/>
  <c r="R403" i="1"/>
  <c r="N403" i="1"/>
  <c r="R402" i="1"/>
  <c r="N402" i="1"/>
  <c r="R401" i="1"/>
  <c r="N401" i="1"/>
  <c r="R400" i="1"/>
  <c r="N400" i="1"/>
  <c r="R399" i="1"/>
  <c r="N399" i="1"/>
  <c r="R398" i="1"/>
  <c r="N398" i="1"/>
  <c r="R397" i="1"/>
  <c r="N397" i="1"/>
  <c r="R396" i="1"/>
  <c r="N396" i="1"/>
  <c r="R395" i="1"/>
  <c r="N395" i="1"/>
  <c r="R394" i="1"/>
  <c r="N394" i="1"/>
  <c r="R393" i="1"/>
  <c r="N393" i="1"/>
  <c r="R392" i="1"/>
  <c r="N392" i="1"/>
  <c r="R391" i="1"/>
  <c r="N391" i="1"/>
  <c r="R390" i="1"/>
  <c r="N390" i="1"/>
  <c r="R389" i="1"/>
  <c r="N389" i="1"/>
  <c r="R388" i="1"/>
  <c r="N388" i="1"/>
  <c r="R387" i="1"/>
  <c r="N387" i="1"/>
  <c r="R386" i="1"/>
  <c r="N386" i="1"/>
  <c r="R385" i="1"/>
  <c r="N385" i="1"/>
  <c r="R384" i="1"/>
  <c r="N384" i="1"/>
  <c r="R383" i="1"/>
  <c r="N383" i="1"/>
  <c r="R382" i="1"/>
  <c r="N382" i="1"/>
  <c r="R381" i="1"/>
  <c r="N381" i="1"/>
  <c r="R380" i="1"/>
  <c r="N380" i="1"/>
  <c r="R379" i="1"/>
  <c r="N379" i="1"/>
  <c r="R378" i="1"/>
  <c r="N378" i="1"/>
  <c r="R377" i="1"/>
  <c r="N377" i="1"/>
  <c r="R376" i="1"/>
  <c r="N376" i="1"/>
  <c r="R375" i="1"/>
  <c r="N375" i="1"/>
  <c r="R374" i="1"/>
  <c r="N374" i="1"/>
  <c r="R373" i="1"/>
  <c r="N373" i="1"/>
  <c r="R372" i="1"/>
  <c r="N372" i="1"/>
  <c r="R371" i="1"/>
  <c r="N371" i="1"/>
  <c r="R370" i="1"/>
  <c r="N370" i="1"/>
  <c r="R369" i="1"/>
  <c r="N369" i="1"/>
  <c r="R368" i="1"/>
  <c r="N368" i="1"/>
  <c r="R367" i="1"/>
  <c r="N367" i="1"/>
  <c r="R366" i="1"/>
  <c r="N366" i="1"/>
  <c r="R365" i="1"/>
  <c r="N365" i="1"/>
  <c r="R364" i="1"/>
  <c r="N364" i="1"/>
  <c r="R363" i="1"/>
  <c r="N363" i="1"/>
  <c r="R362" i="1"/>
  <c r="N362" i="1"/>
  <c r="R361" i="1"/>
  <c r="N361" i="1"/>
  <c r="R360" i="1"/>
  <c r="N360" i="1"/>
  <c r="R359" i="1"/>
  <c r="N359" i="1"/>
  <c r="R358" i="1"/>
  <c r="N358" i="1"/>
  <c r="R357" i="1"/>
  <c r="N357" i="1"/>
  <c r="R356" i="1"/>
  <c r="N356" i="1"/>
  <c r="R355" i="1"/>
  <c r="N355" i="1"/>
  <c r="R354" i="1"/>
  <c r="N354" i="1"/>
  <c r="R353" i="1"/>
  <c r="N353" i="1"/>
  <c r="R352" i="1"/>
  <c r="N352" i="1"/>
  <c r="R351" i="1"/>
  <c r="N351" i="1"/>
  <c r="R350" i="1"/>
  <c r="N350" i="1"/>
  <c r="R349" i="1"/>
  <c r="N349" i="1"/>
  <c r="R348" i="1"/>
  <c r="N348" i="1"/>
  <c r="R347" i="1"/>
  <c r="N347" i="1"/>
  <c r="R346" i="1"/>
  <c r="N346" i="1"/>
  <c r="R345" i="1"/>
  <c r="N345" i="1"/>
  <c r="R344" i="1"/>
  <c r="N344" i="1"/>
  <c r="R343" i="1"/>
  <c r="N343" i="1"/>
  <c r="R342" i="1"/>
  <c r="N342" i="1"/>
  <c r="R341" i="1"/>
  <c r="N341" i="1"/>
  <c r="R340" i="1"/>
  <c r="N340" i="1"/>
  <c r="R339" i="1"/>
  <c r="N339" i="1"/>
  <c r="R338" i="1"/>
  <c r="N338" i="1"/>
  <c r="R337" i="1"/>
  <c r="N337" i="1"/>
  <c r="R336" i="1"/>
  <c r="N336" i="1"/>
  <c r="R335" i="1"/>
  <c r="N335" i="1"/>
  <c r="R334" i="1"/>
  <c r="N334" i="1"/>
  <c r="R333" i="1"/>
  <c r="N333" i="1"/>
  <c r="R332" i="1"/>
  <c r="N332" i="1"/>
  <c r="R331" i="1"/>
  <c r="N331" i="1"/>
  <c r="R330" i="1"/>
  <c r="N330" i="1"/>
  <c r="R329" i="1"/>
  <c r="N329" i="1"/>
  <c r="R328" i="1"/>
  <c r="N328" i="1"/>
  <c r="R327" i="1"/>
  <c r="N327" i="1"/>
  <c r="R326" i="1"/>
  <c r="N326" i="1"/>
  <c r="R325" i="1"/>
  <c r="N325" i="1"/>
  <c r="R324" i="1"/>
  <c r="N324" i="1"/>
  <c r="R323" i="1"/>
  <c r="N323" i="1"/>
  <c r="R322" i="1"/>
  <c r="N322" i="1"/>
  <c r="R321" i="1"/>
  <c r="N321" i="1"/>
  <c r="R320" i="1"/>
  <c r="N320" i="1"/>
  <c r="R319" i="1"/>
  <c r="N319" i="1"/>
  <c r="R318" i="1"/>
  <c r="N318" i="1"/>
  <c r="R317" i="1"/>
  <c r="N317" i="1"/>
  <c r="R316" i="1"/>
  <c r="N316" i="1"/>
  <c r="R315" i="1"/>
  <c r="N315" i="1"/>
  <c r="R314" i="1"/>
  <c r="N314" i="1"/>
  <c r="R313" i="1"/>
  <c r="N313" i="1"/>
  <c r="R312" i="1"/>
  <c r="N312" i="1"/>
  <c r="R311" i="1"/>
  <c r="N311" i="1"/>
  <c r="R310" i="1"/>
  <c r="N310" i="1"/>
  <c r="R309" i="1"/>
  <c r="N309" i="1"/>
  <c r="R308" i="1"/>
  <c r="N308" i="1"/>
  <c r="R307" i="1"/>
  <c r="N307" i="1"/>
  <c r="R306" i="1"/>
  <c r="N306" i="1"/>
  <c r="R305" i="1"/>
  <c r="N305" i="1"/>
  <c r="R304" i="1"/>
  <c r="N304" i="1"/>
  <c r="R303" i="1"/>
  <c r="N303" i="1"/>
  <c r="R302" i="1"/>
  <c r="N302" i="1"/>
  <c r="R301" i="1"/>
  <c r="N301" i="1"/>
  <c r="R300" i="1"/>
  <c r="N300" i="1"/>
  <c r="R299" i="1"/>
  <c r="N299" i="1"/>
  <c r="R298" i="1"/>
  <c r="N298" i="1"/>
  <c r="R297" i="1"/>
  <c r="N297" i="1"/>
  <c r="R296" i="1"/>
  <c r="N296" i="1"/>
  <c r="R295" i="1"/>
  <c r="N295" i="1"/>
  <c r="R294" i="1"/>
  <c r="N294" i="1"/>
  <c r="R293" i="1"/>
  <c r="N293" i="1"/>
  <c r="R292" i="1"/>
  <c r="N292" i="1"/>
  <c r="R291" i="1"/>
  <c r="N291" i="1"/>
  <c r="R290" i="1"/>
  <c r="N290" i="1"/>
  <c r="R289" i="1"/>
  <c r="N289" i="1"/>
  <c r="R288" i="1"/>
  <c r="N288" i="1"/>
  <c r="R287" i="1"/>
  <c r="N287" i="1"/>
  <c r="R286" i="1"/>
  <c r="N286" i="1"/>
  <c r="R285" i="1"/>
  <c r="N285" i="1"/>
  <c r="R284" i="1"/>
  <c r="N284" i="1"/>
  <c r="R283" i="1"/>
  <c r="N283" i="1"/>
  <c r="R282" i="1"/>
  <c r="N282" i="1"/>
  <c r="R281" i="1"/>
  <c r="N281" i="1"/>
  <c r="R280" i="1"/>
  <c r="N280" i="1"/>
  <c r="R279" i="1"/>
  <c r="N279" i="1"/>
  <c r="R278" i="1"/>
  <c r="N278" i="1"/>
  <c r="R277" i="1"/>
  <c r="N277" i="1"/>
  <c r="R276" i="1"/>
  <c r="N276" i="1"/>
  <c r="R275" i="1"/>
  <c r="N275" i="1"/>
  <c r="R274" i="1"/>
  <c r="N274" i="1"/>
  <c r="R273" i="1"/>
  <c r="N273" i="1"/>
  <c r="R272" i="1"/>
  <c r="N272" i="1"/>
  <c r="R271" i="1"/>
  <c r="N271" i="1"/>
  <c r="R270" i="1"/>
  <c r="N270" i="1"/>
  <c r="R269" i="1"/>
  <c r="N269" i="1"/>
  <c r="R268" i="1"/>
  <c r="N268" i="1"/>
  <c r="R267" i="1"/>
  <c r="N267" i="1"/>
  <c r="R266" i="1"/>
  <c r="N266" i="1"/>
  <c r="R265" i="1"/>
  <c r="N265" i="1"/>
  <c r="R264" i="1"/>
  <c r="N264" i="1"/>
  <c r="R263" i="1"/>
  <c r="N263" i="1"/>
  <c r="R262" i="1"/>
  <c r="N262" i="1"/>
  <c r="R261" i="1"/>
  <c r="N261" i="1"/>
  <c r="R260" i="1"/>
  <c r="N260" i="1"/>
  <c r="R259" i="1"/>
  <c r="N259" i="1"/>
  <c r="R258" i="1"/>
  <c r="N258" i="1"/>
  <c r="R257" i="1"/>
  <c r="N257" i="1"/>
  <c r="R256" i="1"/>
  <c r="N256" i="1"/>
  <c r="R255" i="1"/>
  <c r="N255" i="1"/>
  <c r="R254" i="1"/>
  <c r="N254" i="1"/>
  <c r="R253" i="1"/>
  <c r="N253" i="1"/>
  <c r="R252" i="1"/>
  <c r="N252" i="1"/>
  <c r="R251" i="1"/>
  <c r="N251" i="1"/>
  <c r="R250" i="1"/>
  <c r="N250" i="1"/>
  <c r="R249" i="1"/>
  <c r="N249" i="1"/>
  <c r="R248" i="1"/>
  <c r="N248" i="1"/>
  <c r="R247" i="1"/>
  <c r="N247" i="1"/>
  <c r="R246" i="1"/>
  <c r="N246" i="1"/>
  <c r="R245" i="1"/>
  <c r="N245" i="1"/>
  <c r="R244" i="1"/>
  <c r="N244" i="1"/>
  <c r="R243" i="1"/>
  <c r="N243" i="1"/>
  <c r="R242" i="1"/>
  <c r="N242" i="1"/>
  <c r="R241" i="1"/>
  <c r="N241" i="1"/>
  <c r="R240" i="1"/>
  <c r="N240" i="1"/>
  <c r="R239" i="1"/>
  <c r="N239" i="1"/>
  <c r="R238" i="1"/>
  <c r="N238" i="1"/>
  <c r="R237" i="1"/>
  <c r="N237" i="1"/>
  <c r="R236" i="1"/>
  <c r="N236" i="1"/>
  <c r="R235" i="1"/>
  <c r="N235" i="1"/>
  <c r="R234" i="1"/>
  <c r="N234" i="1"/>
  <c r="R233" i="1"/>
  <c r="N233" i="1"/>
  <c r="R232" i="1"/>
  <c r="N232" i="1"/>
  <c r="R231" i="1"/>
  <c r="N231" i="1"/>
  <c r="R230" i="1"/>
  <c r="N230" i="1"/>
  <c r="R229" i="1"/>
  <c r="N229" i="1"/>
  <c r="R228" i="1"/>
  <c r="N228" i="1"/>
  <c r="R227" i="1"/>
  <c r="N227" i="1"/>
  <c r="R226" i="1"/>
  <c r="N226" i="1"/>
  <c r="R225" i="1"/>
  <c r="N225" i="1"/>
  <c r="R224" i="1"/>
  <c r="N224" i="1"/>
  <c r="R223" i="1"/>
  <c r="N223" i="1"/>
  <c r="R222" i="1"/>
  <c r="N222" i="1"/>
  <c r="R221" i="1"/>
  <c r="N221" i="1"/>
  <c r="R220" i="1"/>
  <c r="N220" i="1"/>
  <c r="R219" i="1"/>
  <c r="N219" i="1"/>
  <c r="R218" i="1"/>
  <c r="N218" i="1"/>
  <c r="R217" i="1"/>
  <c r="N217" i="1"/>
  <c r="R216" i="1"/>
  <c r="N216" i="1"/>
  <c r="R215" i="1"/>
  <c r="N215" i="1"/>
  <c r="R214" i="1"/>
  <c r="N214" i="1"/>
  <c r="R213" i="1"/>
  <c r="N213" i="1"/>
  <c r="R212" i="1"/>
  <c r="N212" i="1"/>
  <c r="R211" i="1"/>
  <c r="N211" i="1"/>
  <c r="R210" i="1"/>
  <c r="N210" i="1"/>
  <c r="R209" i="1"/>
  <c r="N209" i="1"/>
  <c r="R208" i="1"/>
  <c r="N208" i="1"/>
  <c r="R207" i="1"/>
  <c r="N207" i="1"/>
  <c r="R206" i="1"/>
  <c r="N206" i="1"/>
  <c r="R205" i="1"/>
  <c r="N205" i="1"/>
  <c r="R204" i="1"/>
  <c r="N204" i="1"/>
  <c r="R203" i="1"/>
  <c r="N203" i="1"/>
  <c r="R202" i="1"/>
  <c r="N202" i="1"/>
  <c r="R201" i="1"/>
  <c r="N201" i="1"/>
  <c r="R200" i="1"/>
  <c r="N200" i="1"/>
  <c r="R199" i="1"/>
  <c r="N199" i="1"/>
  <c r="R198" i="1"/>
  <c r="N198" i="1"/>
  <c r="R197" i="1"/>
  <c r="N197" i="1"/>
  <c r="R196" i="1"/>
  <c r="N196" i="1"/>
  <c r="R195" i="1"/>
  <c r="N195" i="1"/>
  <c r="R194" i="1"/>
  <c r="N194" i="1"/>
  <c r="R193" i="1"/>
  <c r="N193" i="1"/>
  <c r="R192" i="1"/>
  <c r="N192" i="1"/>
  <c r="R191" i="1"/>
  <c r="N191" i="1"/>
  <c r="R190" i="1"/>
  <c r="N190" i="1"/>
  <c r="R189" i="1"/>
  <c r="N189" i="1"/>
  <c r="R188" i="1"/>
  <c r="N188" i="1"/>
  <c r="R187" i="1"/>
  <c r="N187" i="1"/>
  <c r="R186" i="1"/>
  <c r="N186" i="1"/>
  <c r="R185" i="1"/>
  <c r="N185" i="1"/>
  <c r="R184" i="1"/>
  <c r="N184" i="1"/>
  <c r="R183" i="1"/>
  <c r="N183" i="1"/>
  <c r="R182" i="1"/>
  <c r="N182" i="1"/>
  <c r="R181" i="1"/>
  <c r="N181" i="1"/>
  <c r="R180" i="1"/>
  <c r="N180" i="1"/>
  <c r="R179" i="1"/>
  <c r="N179" i="1"/>
  <c r="R178" i="1"/>
  <c r="N178" i="1"/>
  <c r="R177" i="1"/>
  <c r="N177" i="1"/>
  <c r="R176" i="1"/>
  <c r="N176" i="1"/>
  <c r="R175" i="1"/>
  <c r="N175" i="1"/>
  <c r="R174" i="1"/>
  <c r="N174" i="1"/>
  <c r="R173" i="1"/>
  <c r="N173" i="1"/>
  <c r="R172" i="1"/>
  <c r="N172" i="1"/>
  <c r="R171" i="1"/>
  <c r="N171" i="1"/>
  <c r="R170" i="1"/>
  <c r="N170" i="1"/>
  <c r="R169" i="1"/>
  <c r="N169" i="1"/>
  <c r="R168" i="1"/>
  <c r="N168" i="1"/>
  <c r="R167" i="1"/>
  <c r="N167" i="1"/>
  <c r="R166" i="1"/>
  <c r="N166" i="1"/>
  <c r="R165" i="1"/>
  <c r="N165" i="1"/>
  <c r="R164" i="1"/>
  <c r="N164" i="1"/>
  <c r="R163" i="1"/>
  <c r="N163" i="1"/>
  <c r="R162" i="1"/>
  <c r="N162" i="1"/>
  <c r="R161" i="1"/>
  <c r="N161" i="1"/>
  <c r="R160" i="1"/>
  <c r="N160" i="1"/>
  <c r="R159" i="1"/>
  <c r="N159" i="1"/>
  <c r="R158" i="1"/>
  <c r="N158" i="1"/>
  <c r="R157" i="1"/>
  <c r="N157" i="1"/>
  <c r="R156" i="1"/>
  <c r="N156" i="1"/>
  <c r="R155" i="1"/>
  <c r="N155" i="1"/>
  <c r="R154" i="1"/>
  <c r="N154" i="1"/>
  <c r="R153" i="1"/>
  <c r="N153" i="1"/>
  <c r="R152" i="1"/>
  <c r="N152" i="1"/>
  <c r="R151" i="1"/>
  <c r="N151" i="1"/>
  <c r="R150" i="1"/>
  <c r="N150" i="1"/>
  <c r="R149" i="1"/>
  <c r="N149" i="1"/>
  <c r="R148" i="1"/>
  <c r="N148" i="1"/>
  <c r="R147" i="1"/>
  <c r="N147" i="1"/>
  <c r="R146" i="1"/>
  <c r="N146" i="1"/>
  <c r="R145" i="1"/>
  <c r="N145" i="1"/>
  <c r="R144" i="1"/>
  <c r="N144" i="1"/>
  <c r="R143" i="1"/>
  <c r="N143" i="1"/>
  <c r="R142" i="1"/>
  <c r="N142" i="1"/>
  <c r="R141" i="1"/>
  <c r="N141" i="1"/>
  <c r="R140" i="1"/>
  <c r="N140" i="1"/>
  <c r="R139" i="1"/>
  <c r="N139" i="1"/>
  <c r="R138" i="1"/>
  <c r="N138" i="1"/>
  <c r="R137" i="1"/>
  <c r="N137" i="1"/>
  <c r="R136" i="1"/>
  <c r="N136" i="1"/>
  <c r="R135" i="1"/>
  <c r="N135" i="1"/>
  <c r="R134" i="1"/>
  <c r="N134" i="1"/>
  <c r="R133" i="1"/>
  <c r="N133" i="1"/>
  <c r="R132" i="1"/>
  <c r="N132" i="1"/>
  <c r="R131" i="1"/>
  <c r="N131" i="1"/>
  <c r="R130" i="1"/>
  <c r="N130" i="1"/>
  <c r="R129" i="1"/>
  <c r="N129" i="1"/>
  <c r="R128" i="1"/>
  <c r="N128" i="1"/>
  <c r="R127" i="1"/>
  <c r="N127" i="1"/>
  <c r="R126" i="1"/>
  <c r="N126" i="1"/>
  <c r="R125" i="1"/>
  <c r="N125" i="1"/>
  <c r="R124" i="1"/>
  <c r="N124" i="1"/>
  <c r="R123" i="1"/>
  <c r="N123" i="1"/>
  <c r="R122" i="1"/>
  <c r="N122" i="1"/>
  <c r="R121" i="1"/>
  <c r="N121" i="1"/>
  <c r="R120" i="1"/>
  <c r="N120" i="1"/>
  <c r="R119" i="1"/>
  <c r="N119" i="1"/>
  <c r="R118" i="1"/>
  <c r="N118" i="1"/>
  <c r="R117" i="1"/>
  <c r="N117" i="1"/>
  <c r="R116" i="1"/>
  <c r="N116" i="1"/>
  <c r="R115" i="1"/>
  <c r="N115" i="1"/>
  <c r="R114" i="1"/>
  <c r="N114" i="1"/>
  <c r="R113" i="1"/>
  <c r="N113" i="1"/>
  <c r="R112" i="1"/>
  <c r="N112" i="1"/>
  <c r="R111" i="1"/>
  <c r="N111" i="1"/>
  <c r="R110" i="1"/>
  <c r="N110" i="1"/>
  <c r="R109" i="1"/>
  <c r="N109" i="1"/>
  <c r="R108" i="1"/>
  <c r="N108" i="1"/>
  <c r="R107" i="1"/>
  <c r="N107" i="1"/>
  <c r="R106" i="1"/>
  <c r="N106" i="1"/>
  <c r="R105" i="1"/>
  <c r="N105" i="1"/>
  <c r="R104" i="1"/>
  <c r="N104" i="1"/>
  <c r="R103" i="1"/>
  <c r="N103" i="1"/>
  <c r="R102" i="1"/>
  <c r="N102" i="1"/>
  <c r="R101" i="1"/>
  <c r="N101" i="1"/>
  <c r="R100" i="1"/>
  <c r="N100" i="1"/>
  <c r="R99" i="1"/>
  <c r="N99" i="1"/>
  <c r="R98" i="1"/>
  <c r="N98" i="1"/>
  <c r="R97" i="1"/>
  <c r="N97" i="1"/>
  <c r="R96" i="1"/>
  <c r="N96" i="1"/>
  <c r="R95" i="1"/>
  <c r="N95" i="1"/>
  <c r="R94" i="1"/>
  <c r="N94" i="1"/>
  <c r="R93" i="1"/>
  <c r="N93" i="1"/>
  <c r="R92" i="1"/>
  <c r="N92" i="1"/>
  <c r="R91" i="1"/>
  <c r="N91" i="1"/>
  <c r="R90" i="1"/>
  <c r="N90" i="1"/>
  <c r="R89" i="1"/>
  <c r="N89" i="1"/>
  <c r="R88" i="1"/>
  <c r="N88" i="1"/>
  <c r="R87" i="1"/>
  <c r="N87" i="1"/>
  <c r="R86" i="1"/>
  <c r="N86" i="1"/>
  <c r="R85" i="1"/>
  <c r="N85" i="1"/>
  <c r="R84" i="1"/>
  <c r="N84" i="1"/>
  <c r="R83" i="1"/>
  <c r="N83" i="1"/>
  <c r="R82" i="1"/>
  <c r="N82" i="1"/>
  <c r="R81" i="1"/>
  <c r="N81" i="1"/>
  <c r="R80" i="1"/>
  <c r="N80" i="1"/>
  <c r="R79" i="1"/>
  <c r="N79" i="1"/>
  <c r="R78" i="1"/>
  <c r="N78" i="1"/>
  <c r="R77" i="1"/>
  <c r="N77" i="1"/>
  <c r="R76" i="1"/>
  <c r="N76" i="1"/>
  <c r="R75" i="1"/>
  <c r="N75" i="1"/>
  <c r="R74" i="1"/>
  <c r="N74" i="1"/>
  <c r="R73" i="1"/>
  <c r="N73" i="1"/>
  <c r="R72" i="1"/>
  <c r="N72" i="1"/>
  <c r="R71" i="1"/>
  <c r="N71" i="1"/>
  <c r="R70" i="1"/>
  <c r="N70" i="1"/>
  <c r="R69" i="1"/>
  <c r="N69" i="1"/>
  <c r="R68" i="1"/>
  <c r="N68" i="1"/>
  <c r="R67" i="1"/>
  <c r="N67" i="1"/>
  <c r="R66" i="1"/>
  <c r="N66" i="1"/>
  <c r="R65" i="1"/>
  <c r="N65" i="1"/>
  <c r="R64" i="1"/>
  <c r="N64" i="1"/>
  <c r="R63" i="1"/>
  <c r="N63" i="1"/>
  <c r="R62" i="1"/>
  <c r="N62" i="1"/>
  <c r="R61" i="1"/>
  <c r="N61" i="1"/>
  <c r="R60" i="1"/>
  <c r="N60" i="1"/>
  <c r="R59" i="1"/>
  <c r="N59" i="1"/>
  <c r="R58" i="1"/>
  <c r="N58" i="1"/>
  <c r="R57" i="1"/>
  <c r="N57" i="1"/>
  <c r="R56" i="1"/>
  <c r="N56" i="1"/>
  <c r="R55" i="1"/>
  <c r="N55" i="1"/>
  <c r="R54" i="1"/>
  <c r="N54" i="1"/>
  <c r="R53" i="1"/>
  <c r="N53" i="1"/>
  <c r="R52" i="1"/>
  <c r="N52" i="1"/>
  <c r="R51" i="1"/>
  <c r="N51" i="1"/>
  <c r="R50" i="1"/>
  <c r="N50" i="1"/>
  <c r="R49" i="1"/>
  <c r="N49" i="1"/>
  <c r="R48" i="1"/>
  <c r="N48" i="1"/>
  <c r="R47" i="1"/>
  <c r="N47" i="1"/>
  <c r="R46" i="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9" i="1"/>
  <c r="N29" i="1"/>
  <c r="R28" i="1"/>
  <c r="N28" i="1"/>
  <c r="R27" i="1"/>
  <c r="N27" i="1"/>
  <c r="R26" i="1"/>
  <c r="N26" i="1"/>
  <c r="R25" i="1"/>
  <c r="N25" i="1"/>
  <c r="R24" i="1"/>
  <c r="N24" i="1"/>
  <c r="R23" i="1"/>
  <c r="N23" i="1"/>
  <c r="R22" i="1"/>
  <c r="N22" i="1"/>
  <c r="R21" i="1"/>
  <c r="N21" i="1"/>
  <c r="R20" i="1"/>
  <c r="N20" i="1"/>
  <c r="R19" i="1"/>
  <c r="N19" i="1"/>
  <c r="R18" i="1"/>
  <c r="N18" i="1"/>
  <c r="R17" i="1"/>
  <c r="N17" i="1"/>
  <c r="R16" i="1"/>
  <c r="N16" i="1"/>
  <c r="R15" i="1"/>
  <c r="N15" i="1"/>
  <c r="R14" i="1"/>
  <c r="N14" i="1"/>
  <c r="R13" i="1"/>
  <c r="N13" i="1"/>
  <c r="R12" i="1"/>
  <c r="N12" i="1"/>
  <c r="R11" i="1"/>
  <c r="N11" i="1"/>
  <c r="R10" i="1"/>
  <c r="N10" i="1"/>
  <c r="R9" i="1"/>
  <c r="N9" i="1"/>
  <c r="R8" i="1"/>
  <c r="N8" i="1"/>
  <c r="R7" i="1"/>
  <c r="N7" i="1"/>
  <c r="R6" i="1"/>
  <c r="N6" i="1"/>
  <c r="R5" i="1"/>
  <c r="N5" i="1"/>
  <c r="R4" i="1"/>
  <c r="N4" i="1"/>
  <c r="R3" i="1"/>
  <c r="N3" i="1"/>
  <c r="S2141" i="1" l="1"/>
  <c r="Q2141" i="1"/>
  <c r="P2141" i="1"/>
  <c r="O2141" i="1"/>
  <c r="S2140" i="1"/>
  <c r="Q2140" i="1"/>
  <c r="P2140" i="1"/>
  <c r="O2140" i="1"/>
  <c r="S2139" i="1"/>
  <c r="Q2139" i="1"/>
  <c r="P2139" i="1"/>
  <c r="O2139" i="1"/>
  <c r="S2138" i="1"/>
  <c r="Q2138" i="1"/>
  <c r="P2138" i="1"/>
  <c r="O2138" i="1"/>
  <c r="S2137" i="1"/>
  <c r="Q2137" i="1"/>
  <c r="P2137" i="1"/>
  <c r="O2137" i="1"/>
  <c r="S2136" i="1"/>
  <c r="Q2136" i="1"/>
  <c r="P2136" i="1"/>
  <c r="O2136" i="1"/>
  <c r="P2135" i="1"/>
  <c r="Q2135" i="1" s="1"/>
  <c r="S2135" i="1" s="1"/>
  <c r="O2135" i="1"/>
  <c r="P2134" i="1"/>
  <c r="Q2134" i="1" s="1"/>
  <c r="S2134" i="1" s="1"/>
  <c r="O2134" i="1"/>
  <c r="P2133" i="1"/>
  <c r="Q2133" i="1" s="1"/>
  <c r="S2133" i="1" s="1"/>
  <c r="O2133" i="1"/>
  <c r="P2132" i="1"/>
  <c r="Q2132" i="1" s="1"/>
  <c r="S2132" i="1" s="1"/>
  <c r="O2132" i="1"/>
  <c r="P2131" i="1"/>
  <c r="Q2131" i="1" s="1"/>
  <c r="S2131" i="1" s="1"/>
  <c r="O2131" i="1"/>
  <c r="P2130" i="1"/>
  <c r="Q2130" i="1" s="1"/>
  <c r="S2130" i="1" s="1"/>
  <c r="O2130" i="1"/>
  <c r="P2129" i="1"/>
  <c r="Q2129" i="1" s="1"/>
  <c r="S2129" i="1" s="1"/>
  <c r="O2129" i="1"/>
  <c r="S2128" i="1"/>
  <c r="Q2128" i="1"/>
  <c r="O2128" i="1"/>
  <c r="P2128" i="1"/>
  <c r="S2127" i="1"/>
  <c r="Q2127" i="1"/>
  <c r="P2127" i="1"/>
  <c r="O2127" i="1"/>
  <c r="S2126" i="1"/>
  <c r="Q2126" i="1"/>
  <c r="P2126" i="1"/>
  <c r="O2126" i="1"/>
  <c r="O2125" i="1"/>
  <c r="P2125" i="1"/>
  <c r="Q2125" i="1"/>
  <c r="S2125" i="1"/>
  <c r="P2124" i="1"/>
  <c r="Q2124" i="1"/>
  <c r="O2124" i="1"/>
  <c r="S2124" i="1"/>
  <c r="O2123" i="1"/>
  <c r="P2123" i="1"/>
  <c r="S2123" i="1"/>
  <c r="Q2123" i="1"/>
  <c r="Q2122" i="1"/>
  <c r="S2122" i="1"/>
  <c r="P2122" i="1"/>
  <c r="O2122" i="1"/>
  <c r="S2121" i="1"/>
  <c r="P2121" i="1"/>
  <c r="O2121" i="1"/>
  <c r="Q2121" i="1"/>
  <c r="Q2120" i="1"/>
  <c r="O2120" i="1"/>
  <c r="P2120" i="1"/>
  <c r="S2120" i="1"/>
  <c r="S2119" i="1"/>
  <c r="O2119" i="1"/>
  <c r="Q2119" i="1"/>
  <c r="P2119" i="1"/>
  <c r="S2118" i="1"/>
  <c r="Q2118" i="1"/>
  <c r="O2118" i="1"/>
  <c r="P2118" i="1"/>
  <c r="Q2117" i="1"/>
  <c r="P2117" i="1"/>
  <c r="O2117" i="1"/>
  <c r="S2117" i="1"/>
  <c r="Q2116" i="1"/>
  <c r="P2116" i="1"/>
  <c r="S2116" i="1"/>
  <c r="O2116" i="1"/>
  <c r="Q2115" i="1"/>
  <c r="P2115" i="1"/>
  <c r="O2115" i="1"/>
  <c r="S2115" i="1"/>
  <c r="S2114" i="1"/>
  <c r="Q2114" i="1"/>
  <c r="P2114" i="1"/>
  <c r="O2114" i="1"/>
  <c r="S2113" i="1"/>
  <c r="Q2113" i="1"/>
  <c r="P2113" i="1"/>
  <c r="O2113" i="1"/>
  <c r="S2112" i="1"/>
  <c r="Q2112" i="1"/>
  <c r="P2112" i="1"/>
  <c r="O2112" i="1"/>
  <c r="Q2111" i="1"/>
  <c r="P2111" i="1"/>
  <c r="S2111" i="1"/>
  <c r="O2111" i="1"/>
  <c r="S2110" i="1"/>
  <c r="Q2110" i="1"/>
  <c r="O2110" i="1"/>
  <c r="P2110" i="1"/>
  <c r="P2109" i="1"/>
  <c r="S2109" i="1"/>
  <c r="Q2109" i="1"/>
  <c r="O2109" i="1"/>
  <c r="S2108" i="1"/>
  <c r="Q2108" i="1"/>
  <c r="O2108" i="1"/>
  <c r="P2108" i="1"/>
  <c r="Q2107" i="1"/>
  <c r="O2107" i="1"/>
  <c r="S2107" i="1"/>
  <c r="P2107" i="1"/>
  <c r="O2106" i="1"/>
  <c r="Q2106" i="1"/>
  <c r="S2106" i="1"/>
  <c r="P2106" i="1"/>
  <c r="O2105" i="1"/>
  <c r="S2105" i="1"/>
  <c r="Q2105" i="1"/>
  <c r="P2105" i="1"/>
  <c r="S2104" i="1"/>
  <c r="O2104" i="1"/>
  <c r="P2104" i="1"/>
  <c r="Q2104" i="1"/>
  <c r="S2103" i="1"/>
  <c r="P2103" i="1"/>
  <c r="O2103" i="1"/>
  <c r="Q2103" i="1"/>
  <c r="Q2102" i="1"/>
  <c r="P2102" i="1"/>
  <c r="O2102" i="1"/>
  <c r="S2102" i="1"/>
  <c r="P2101" i="1"/>
  <c r="O2101" i="1"/>
  <c r="S2101" i="1"/>
  <c r="Q2101" i="1"/>
  <c r="S2100" i="1"/>
  <c r="O2100" i="1"/>
  <c r="Q2100" i="1"/>
  <c r="P2100" i="1"/>
  <c r="Q2099" i="1"/>
  <c r="S2099" i="1"/>
  <c r="P2099" i="1"/>
  <c r="O2099" i="1"/>
  <c r="O2098" i="1"/>
  <c r="P2098" i="1"/>
  <c r="Q2098" i="1"/>
  <c r="S2098" i="1"/>
  <c r="S2097" i="1"/>
  <c r="Q2097" i="1"/>
  <c r="P2097" i="1"/>
  <c r="O2097" i="1"/>
  <c r="S2096" i="1"/>
  <c r="Q2096" i="1"/>
  <c r="O2096" i="1"/>
  <c r="P2096" i="1"/>
  <c r="S2095" i="1"/>
  <c r="Q2095" i="1"/>
  <c r="P2095" i="1"/>
  <c r="O2095" i="1"/>
  <c r="S2094" i="1"/>
  <c r="P2094" i="1"/>
  <c r="O2094" i="1"/>
  <c r="Q2094" i="1"/>
  <c r="S2093" i="1"/>
  <c r="P2093" i="1"/>
  <c r="Q2093" i="1"/>
  <c r="O2093" i="1"/>
  <c r="Q2092" i="1"/>
  <c r="O2092" i="1"/>
  <c r="P2092" i="1"/>
  <c r="S2092" i="1"/>
  <c r="S2091" i="1"/>
  <c r="Q2091" i="1"/>
  <c r="O2091" i="1"/>
  <c r="P2091" i="1"/>
  <c r="S2090" i="1"/>
  <c r="O2090" i="1"/>
  <c r="Q2090" i="1"/>
  <c r="P2090" i="1"/>
  <c r="S2089" i="1"/>
  <c r="Q2089" i="1"/>
  <c r="O2089" i="1"/>
  <c r="P2089" i="1"/>
  <c r="Q2088" i="1"/>
  <c r="S2088" i="1"/>
  <c r="P2088" i="1"/>
  <c r="O2088" i="1"/>
  <c r="Q2087" i="1"/>
  <c r="S2087" i="1"/>
  <c r="O2087" i="1"/>
  <c r="P2087" i="1"/>
  <c r="O2086" i="1"/>
  <c r="P2086" i="1"/>
  <c r="Q2086" i="1"/>
  <c r="S2086" i="1"/>
  <c r="S2085" i="1"/>
  <c r="O2085" i="1"/>
  <c r="P2085" i="1"/>
  <c r="Q2085" i="1"/>
  <c r="Q2084" i="1"/>
  <c r="S2084" i="1"/>
  <c r="O2084" i="1"/>
  <c r="P2084" i="1"/>
  <c r="S2083" i="1"/>
  <c r="Q2083" i="1"/>
  <c r="P2083" i="1"/>
  <c r="O2083" i="1"/>
  <c r="P2082" i="1"/>
  <c r="S2082" i="1"/>
  <c r="O2082" i="1"/>
  <c r="Q2082" i="1"/>
  <c r="P2081" i="1"/>
  <c r="S2081" i="1"/>
  <c r="Q2081" i="1"/>
  <c r="O2081" i="1"/>
  <c r="Q2080" i="1"/>
  <c r="O2080" i="1"/>
  <c r="S2080" i="1"/>
  <c r="P2080" i="1"/>
  <c r="S2079" i="1"/>
  <c r="P2079" i="1"/>
  <c r="O2079" i="1"/>
  <c r="Q2079" i="1"/>
  <c r="O2078" i="1"/>
  <c r="S2078" i="1"/>
  <c r="P2078" i="1"/>
  <c r="Q2078" i="1"/>
  <c r="Q2077" i="1"/>
  <c r="P2077" i="1"/>
  <c r="O2077" i="1"/>
  <c r="S2077" i="1"/>
  <c r="P2076" i="1"/>
  <c r="Q2076" i="1"/>
  <c r="S2076" i="1"/>
  <c r="O2076" i="1"/>
  <c r="S2075" i="1"/>
  <c r="P2075" i="1"/>
  <c r="O2075" i="1"/>
  <c r="Q2075" i="1"/>
  <c r="P2074" i="1"/>
  <c r="O2074" i="1"/>
  <c r="Q2074" i="1"/>
  <c r="S2074" i="1"/>
  <c r="S2073" i="1"/>
  <c r="O2073" i="1"/>
  <c r="Q2073" i="1"/>
  <c r="P2073" i="1"/>
  <c r="P2072" i="1"/>
  <c r="Q2072" i="1"/>
  <c r="S2072" i="1"/>
  <c r="O2072" i="1"/>
  <c r="P2071" i="1"/>
  <c r="Q2071" i="1"/>
  <c r="O2071" i="1"/>
  <c r="S2071" i="1"/>
  <c r="O2070" i="1"/>
  <c r="S2070" i="1"/>
  <c r="Q2070" i="1"/>
  <c r="P2070" i="1"/>
  <c r="S2069" i="1"/>
  <c r="P2069" i="1"/>
  <c r="Q2069" i="1"/>
  <c r="O2069" i="1"/>
  <c r="O2068" i="1"/>
  <c r="S2068" i="1"/>
  <c r="Q2068" i="1"/>
  <c r="P2068" i="1"/>
  <c r="Q2067" i="1"/>
  <c r="O2067" i="1"/>
  <c r="S2067" i="1"/>
  <c r="P2067" i="1"/>
  <c r="P2066" i="1"/>
  <c r="Q2066" i="1"/>
  <c r="S2066" i="1" s="1"/>
  <c r="O2066" i="1"/>
  <c r="S2065" i="1"/>
  <c r="P2065" i="1"/>
  <c r="O2065" i="1"/>
  <c r="Q2065" i="1"/>
  <c r="S2064" i="1"/>
  <c r="Q2064" i="1"/>
  <c r="O2064" i="1"/>
  <c r="P2064" i="1"/>
  <c r="S2063" i="1"/>
  <c r="Q2063" i="1"/>
  <c r="P2063" i="1"/>
  <c r="O2063" i="1"/>
  <c r="P2062" i="1"/>
  <c r="O2062" i="1"/>
  <c r="S2062" i="1"/>
  <c r="Q2062" i="1"/>
  <c r="S2061" i="1"/>
  <c r="Q2061" i="1"/>
  <c r="P2061" i="1"/>
  <c r="O2061" i="1"/>
  <c r="O2060" i="1"/>
  <c r="S2060" i="1"/>
  <c r="Q2060" i="1"/>
  <c r="P2060" i="1"/>
  <c r="S2059" i="1"/>
  <c r="P2059" i="1"/>
  <c r="O2059" i="1"/>
  <c r="Q2059" i="1"/>
  <c r="O2058" i="1"/>
  <c r="P2058" i="1"/>
  <c r="Q2058" i="1"/>
  <c r="S2058" i="1"/>
  <c r="S2057" i="1"/>
  <c r="O2057" i="1"/>
  <c r="Q2057" i="1"/>
  <c r="P2057" i="1"/>
  <c r="Q2056" i="1"/>
  <c r="O2056" i="1"/>
  <c r="P2056" i="1"/>
  <c r="S2056" i="1"/>
  <c r="Q2055" i="1"/>
  <c r="P2055" i="1"/>
  <c r="S2055" i="1"/>
  <c r="O2055" i="1"/>
  <c r="O2054" i="1"/>
  <c r="Q2054" i="1"/>
  <c r="S2054" i="1"/>
  <c r="P2054" i="1"/>
  <c r="Q2053" i="1"/>
  <c r="P2053" i="1"/>
  <c r="S2053" i="1"/>
  <c r="O2053" i="1"/>
  <c r="S2052" i="1"/>
  <c r="Q2052" i="1"/>
  <c r="O2052" i="1"/>
  <c r="P2052" i="1"/>
  <c r="O2051" i="1"/>
  <c r="Q2051" i="1"/>
  <c r="P2051" i="1"/>
  <c r="S2051" i="1"/>
  <c r="S2050" i="1"/>
  <c r="O2050" i="1"/>
  <c r="P2050" i="1"/>
  <c r="Q2050" i="1"/>
  <c r="O2049" i="1"/>
  <c r="Q2049" i="1"/>
  <c r="S2049" i="1"/>
  <c r="P2049" i="1"/>
  <c r="P2048" i="1"/>
  <c r="S2048" i="1"/>
  <c r="Q2048" i="1"/>
  <c r="O2048" i="1"/>
  <c r="O2047" i="1"/>
  <c r="P2047" i="1"/>
  <c r="S2047" i="1"/>
  <c r="Q2047" i="1"/>
  <c r="S2046" i="1"/>
  <c r="O2046" i="1"/>
  <c r="P2046" i="1"/>
  <c r="Q2046" i="1"/>
  <c r="Q2045" i="1"/>
  <c r="O2045" i="1"/>
  <c r="P2045" i="1"/>
  <c r="S2045" i="1"/>
  <c r="P2044" i="1"/>
  <c r="S2044" i="1"/>
  <c r="O2044" i="1"/>
  <c r="Q2044" i="1"/>
  <c r="O2043" i="1"/>
  <c r="S2043" i="1"/>
  <c r="Q2043" i="1"/>
  <c r="P2043" i="1"/>
  <c r="P2042" i="1"/>
  <c r="Q2042" i="1"/>
  <c r="S2042" i="1"/>
  <c r="O2042" i="1"/>
  <c r="Q2041" i="1"/>
  <c r="P2041" i="1"/>
  <c r="O2041" i="1"/>
  <c r="S2041" i="1"/>
  <c r="P2040" i="1"/>
  <c r="S2040" i="1"/>
  <c r="Q2040" i="1"/>
  <c r="O2040" i="1"/>
  <c r="P2039" i="1"/>
  <c r="Q2039" i="1"/>
  <c r="S2039" i="1"/>
  <c r="O2039" i="1"/>
  <c r="O2038" i="1"/>
  <c r="Q2038" i="1"/>
  <c r="S2038" i="1"/>
  <c r="P2038" i="1"/>
  <c r="S2037" i="1"/>
  <c r="P2037" i="1"/>
  <c r="Q2037" i="1"/>
  <c r="O2037" i="1"/>
  <c r="Q2036" i="1"/>
  <c r="S2036" i="1"/>
  <c r="O2036" i="1"/>
  <c r="P2036" i="1"/>
  <c r="P2035" i="1"/>
  <c r="S2035" i="1"/>
  <c r="Q2035" i="1"/>
  <c r="O2035" i="1"/>
  <c r="O2034" i="1"/>
  <c r="S2034" i="1"/>
  <c r="Q2034" i="1"/>
  <c r="P2034" i="1"/>
  <c r="P2033" i="1"/>
  <c r="Q2033" i="1"/>
  <c r="S2033" i="1"/>
  <c r="O2033" i="1"/>
  <c r="O2032" i="1"/>
  <c r="P2032" i="1"/>
  <c r="S2032" i="1"/>
  <c r="Q2032" i="1"/>
  <c r="P2031" i="1"/>
  <c r="S2031" i="1"/>
  <c r="O2031" i="1"/>
  <c r="Q2031" i="1"/>
  <c r="Q2030" i="1"/>
  <c r="O2030" i="1"/>
  <c r="P2030" i="1"/>
  <c r="S2030" i="1"/>
  <c r="P2029" i="1"/>
  <c r="O2029" i="1"/>
  <c r="Q2029" i="1"/>
  <c r="S2029" i="1"/>
  <c r="O2028" i="1"/>
  <c r="Q2028" i="1"/>
  <c r="P2028" i="1"/>
  <c r="S2028" i="1"/>
  <c r="P2027" i="1"/>
  <c r="S2027" i="1"/>
  <c r="O2027" i="1"/>
  <c r="Q2027" i="1"/>
  <c r="P2026" i="1"/>
  <c r="Q2026" i="1"/>
  <c r="S2026" i="1" s="1"/>
  <c r="O2026" i="1"/>
  <c r="P2025" i="1"/>
  <c r="Q2025" i="1" s="1"/>
  <c r="S2025" i="1" s="1"/>
  <c r="O2025" i="1"/>
  <c r="O2024" i="1"/>
  <c r="P2024" i="1"/>
  <c r="Q2024" i="1"/>
  <c r="S2024" i="1" s="1"/>
  <c r="P2023" i="1"/>
  <c r="Q2023" i="1" s="1"/>
  <c r="S2023" i="1" s="1"/>
  <c r="O2023" i="1"/>
  <c r="P2022" i="1"/>
  <c r="Q2022" i="1" s="1"/>
  <c r="S2022" i="1" s="1"/>
  <c r="O2022" i="1"/>
  <c r="O2021" i="1"/>
  <c r="P2021" i="1"/>
  <c r="Q2021" i="1" s="1"/>
  <c r="S2021" i="1" s="1"/>
  <c r="P2020" i="1"/>
  <c r="Q2020" i="1" s="1"/>
  <c r="S2020" i="1" s="1"/>
  <c r="O2020" i="1"/>
  <c r="O2019" i="1"/>
  <c r="P2019" i="1"/>
  <c r="Q2019" i="1" s="1"/>
  <c r="S2019" i="1" s="1"/>
  <c r="P2018" i="1"/>
  <c r="Q2018" i="1" s="1"/>
  <c r="S2018" i="1" s="1"/>
  <c r="O2018" i="1"/>
  <c r="O2017" i="1"/>
  <c r="P2017" i="1"/>
  <c r="Q2017" i="1" s="1"/>
  <c r="S2017" i="1" s="1"/>
  <c r="O2016" i="1"/>
  <c r="P2016" i="1"/>
  <c r="Q2016" i="1" s="1"/>
  <c r="S2016" i="1" s="1"/>
  <c r="P2015" i="1"/>
  <c r="Q2015" i="1" s="1"/>
  <c r="S2015" i="1" s="1"/>
  <c r="O2015" i="1"/>
  <c r="P2014" i="1"/>
  <c r="Q2014" i="1"/>
  <c r="S2014" i="1" s="1"/>
  <c r="O2014" i="1"/>
  <c r="O2013" i="1"/>
  <c r="P2013" i="1"/>
  <c r="Q2013" i="1" s="1"/>
  <c r="S2013" i="1" s="1"/>
  <c r="S2012" i="1"/>
  <c r="P2012" i="1"/>
  <c r="Q2012" i="1"/>
  <c r="O2012" i="1"/>
  <c r="Q2011" i="1"/>
  <c r="O2011" i="1"/>
  <c r="P2011" i="1"/>
  <c r="S2011" i="1"/>
  <c r="O2010" i="1"/>
  <c r="P2010" i="1"/>
  <c r="Q2010" i="1"/>
  <c r="S2010" i="1"/>
  <c r="Q2009" i="1"/>
  <c r="P2009" i="1"/>
  <c r="O2009" i="1"/>
  <c r="S2009" i="1"/>
  <c r="S2008" i="1"/>
  <c r="Q2008" i="1"/>
  <c r="O2008" i="1"/>
  <c r="P2008" i="1"/>
  <c r="S2007" i="1"/>
  <c r="Q2007" i="1"/>
  <c r="O2007" i="1"/>
  <c r="P2007" i="1"/>
  <c r="Q2006" i="1"/>
  <c r="S2006" i="1"/>
  <c r="O2006" i="1"/>
  <c r="P2006" i="1"/>
  <c r="S2005" i="1"/>
  <c r="O2005" i="1"/>
  <c r="Q2005" i="1"/>
  <c r="P2005" i="1"/>
  <c r="O2004" i="1"/>
  <c r="Q2004" i="1"/>
  <c r="S2004" i="1"/>
  <c r="P2004" i="1"/>
  <c r="S2003" i="1"/>
  <c r="Q2003" i="1"/>
  <c r="O2003" i="1"/>
  <c r="P2003" i="1"/>
  <c r="P2002" i="1"/>
  <c r="S2002" i="1"/>
  <c r="Q2002" i="1"/>
  <c r="O2002" i="1"/>
  <c r="O2001" i="1"/>
  <c r="Q2001" i="1"/>
  <c r="S2001" i="1"/>
  <c r="P2001" i="1"/>
  <c r="O2000" i="1"/>
  <c r="P2000" i="1"/>
  <c r="Q2000" i="1"/>
  <c r="S2000" i="1"/>
  <c r="P1999" i="1"/>
  <c r="Q1999" i="1"/>
  <c r="S1999" i="1" s="1"/>
  <c r="O1999" i="1"/>
  <c r="P1998" i="1"/>
  <c r="O1998" i="1"/>
  <c r="Q1998" i="1"/>
  <c r="S1998" i="1" s="1"/>
  <c r="P1997" i="1"/>
  <c r="Q1997" i="1"/>
  <c r="S1997" i="1" s="1"/>
  <c r="O1997" i="1"/>
  <c r="O1996" i="1"/>
  <c r="P1996" i="1"/>
  <c r="Q1996" i="1" s="1"/>
  <c r="S1996" i="1" s="1"/>
  <c r="P1995" i="1"/>
  <c r="Q1995" i="1"/>
  <c r="S1995" i="1" s="1"/>
  <c r="O1995" i="1"/>
  <c r="O1994" i="1"/>
  <c r="P1994" i="1"/>
  <c r="Q1994" i="1" s="1"/>
  <c r="S1994" i="1" s="1"/>
  <c r="P1993" i="1"/>
  <c r="O1993" i="1"/>
  <c r="Q1993" i="1"/>
  <c r="S1993" i="1" s="1"/>
  <c r="P1992" i="1"/>
  <c r="Q1992" i="1" s="1"/>
  <c r="S1992" i="1" s="1"/>
  <c r="O1992" i="1"/>
  <c r="P1991" i="1"/>
  <c r="Q1991" i="1" s="1"/>
  <c r="S1991" i="1" s="1"/>
  <c r="O1991" i="1"/>
  <c r="O1990" i="1"/>
  <c r="P1990" i="1"/>
  <c r="Q1990" i="1" s="1"/>
  <c r="S1990" i="1" s="1"/>
  <c r="P1989" i="1"/>
  <c r="Q1989" i="1" s="1"/>
  <c r="S1989" i="1" s="1"/>
  <c r="O1989" i="1"/>
  <c r="P1988" i="1"/>
  <c r="Q1988" i="1" s="1"/>
  <c r="S1988" i="1" s="1"/>
  <c r="O1988" i="1"/>
  <c r="O1987" i="1"/>
  <c r="P1987" i="1"/>
  <c r="Q1987" i="1" s="1"/>
  <c r="S1987" i="1" s="1"/>
  <c r="O1986" i="1"/>
  <c r="P1986" i="1"/>
  <c r="Q1986" i="1" s="1"/>
  <c r="S1986" i="1" s="1"/>
  <c r="O1985" i="1"/>
  <c r="P1985" i="1"/>
  <c r="Q1985" i="1"/>
  <c r="S1985" i="1" s="1"/>
  <c r="P1984" i="1"/>
  <c r="Q1984" i="1" s="1"/>
  <c r="S1984" i="1" s="1"/>
  <c r="O1984" i="1"/>
  <c r="P1983" i="1"/>
  <c r="Q1983" i="1" s="1"/>
  <c r="S1983" i="1" s="1"/>
  <c r="O1983" i="1"/>
  <c r="O1982" i="1"/>
  <c r="P1982" i="1"/>
  <c r="Q1982" i="1" s="1"/>
  <c r="S1982" i="1" s="1"/>
  <c r="P1981" i="1"/>
  <c r="O1981" i="1"/>
  <c r="Q1981" i="1"/>
  <c r="S1981" i="1" s="1"/>
  <c r="P1980" i="1"/>
  <c r="Q1980" i="1"/>
  <c r="S1980" i="1" s="1"/>
  <c r="O1980" i="1"/>
  <c r="O1979" i="1"/>
  <c r="P1979" i="1"/>
  <c r="Q1979" i="1" s="1"/>
  <c r="S1979" i="1" s="1"/>
  <c r="P1978" i="1"/>
  <c r="Q1978" i="1" s="1"/>
  <c r="S1978" i="1" s="1"/>
  <c r="O1978" i="1"/>
  <c r="O1977" i="1"/>
  <c r="P1977" i="1"/>
  <c r="Q1977" i="1"/>
  <c r="S1977" i="1"/>
  <c r="P1976" i="1"/>
  <c r="O1976" i="1"/>
  <c r="Q1976" i="1"/>
  <c r="S1976" i="1"/>
  <c r="O1975" i="1"/>
  <c r="Q1975" i="1"/>
  <c r="S1975" i="1"/>
  <c r="P1975" i="1"/>
  <c r="P1974" i="1"/>
  <c r="S1974" i="1"/>
  <c r="O1974" i="1"/>
  <c r="Q1974" i="1"/>
  <c r="S1973" i="1"/>
  <c r="Q1973" i="1"/>
  <c r="P1973" i="1"/>
  <c r="O1973" i="1"/>
  <c r="O1972" i="1"/>
  <c r="Q1972" i="1"/>
  <c r="S1972" i="1"/>
  <c r="P1972" i="1"/>
  <c r="Q1971" i="1"/>
  <c r="O1971" i="1"/>
  <c r="S1971" i="1"/>
  <c r="P1971" i="1"/>
  <c r="P1970" i="1"/>
  <c r="O1970" i="1"/>
  <c r="S1970" i="1"/>
  <c r="Q1970" i="1"/>
  <c r="Q1969" i="1"/>
  <c r="S1969" i="1"/>
  <c r="P1969" i="1"/>
  <c r="O1969" i="1"/>
  <c r="O1968" i="1"/>
  <c r="P1968" i="1"/>
  <c r="S1968" i="1"/>
  <c r="Q1968" i="1"/>
  <c r="S1967" i="1"/>
  <c r="Q1967" i="1"/>
  <c r="P1967" i="1"/>
  <c r="O1967" i="1"/>
  <c r="O1966" i="1"/>
  <c r="Q1966" i="1"/>
  <c r="S1966" i="1"/>
  <c r="P1966" i="1"/>
  <c r="P1965" i="1"/>
  <c r="S1965" i="1"/>
  <c r="O1965" i="1"/>
  <c r="Q1965" i="1"/>
  <c r="S1964" i="1"/>
  <c r="P1964" i="1"/>
  <c r="O1964" i="1"/>
  <c r="Q1964" i="1"/>
  <c r="Q1963" i="1"/>
  <c r="S1963" i="1"/>
  <c r="P1963" i="1"/>
  <c r="O1963" i="1"/>
  <c r="S1962" i="1"/>
  <c r="O1962" i="1"/>
  <c r="Q1962" i="1"/>
  <c r="P1962" i="1"/>
  <c r="Q1961" i="1"/>
  <c r="S1961" i="1"/>
  <c r="P1961" i="1"/>
  <c r="O1961" i="1"/>
  <c r="O1960" i="1"/>
  <c r="P1960" i="1"/>
  <c r="S1960" i="1"/>
  <c r="Q1960" i="1"/>
  <c r="P1959" i="1"/>
  <c r="O1959" i="1"/>
  <c r="Q1959" i="1"/>
  <c r="S1959" i="1"/>
  <c r="O1958" i="1"/>
  <c r="Q1958" i="1"/>
  <c r="S1958" i="1"/>
  <c r="P1958" i="1"/>
  <c r="O1957" i="1"/>
  <c r="S1957" i="1"/>
  <c r="Q1957" i="1"/>
  <c r="P1957" i="1"/>
  <c r="O1956" i="1"/>
  <c r="S1956" i="1"/>
  <c r="Q1956" i="1"/>
  <c r="P1956" i="1"/>
  <c r="Q1955" i="1"/>
  <c r="P1955" i="1"/>
  <c r="O1955" i="1"/>
  <c r="S1955" i="1"/>
  <c r="S1954" i="1"/>
  <c r="Q1954" i="1"/>
  <c r="O1954" i="1"/>
  <c r="P1954" i="1"/>
  <c r="P1953" i="1"/>
  <c r="O1953" i="1"/>
  <c r="Q1953" i="1"/>
  <c r="S1953" i="1"/>
  <c r="Q1952" i="1"/>
  <c r="S1952" i="1"/>
  <c r="O1952" i="1"/>
  <c r="P1952" i="1"/>
  <c r="S1951" i="1"/>
  <c r="O1951" i="1"/>
  <c r="P1951" i="1"/>
  <c r="Q1951" i="1"/>
  <c r="Q1950" i="1"/>
  <c r="P1950" i="1"/>
  <c r="O1950" i="1"/>
  <c r="S1950" i="1"/>
  <c r="O1949" i="1"/>
  <c r="P1949" i="1"/>
  <c r="Q1949" i="1"/>
  <c r="S1949" i="1"/>
  <c r="P1948" i="1"/>
  <c r="S1948" i="1"/>
  <c r="O1948" i="1"/>
  <c r="Q1948" i="1"/>
  <c r="P1947" i="1"/>
  <c r="O1947" i="1"/>
  <c r="Q1947" i="1"/>
  <c r="S1947" i="1"/>
  <c r="O1946" i="1"/>
  <c r="Q1946" i="1"/>
  <c r="S1946" i="1"/>
  <c r="P1946" i="1"/>
  <c r="S1945" i="1"/>
  <c r="P1945" i="1"/>
  <c r="Q1945" i="1"/>
  <c r="O1945" i="1"/>
  <c r="O1944" i="1"/>
  <c r="Q1944" i="1"/>
  <c r="S1944" i="1"/>
  <c r="P1944" i="1"/>
  <c r="S1943" i="1"/>
  <c r="P1943" i="1"/>
  <c r="Q1943" i="1"/>
  <c r="O1943" i="1"/>
  <c r="O1942" i="1"/>
  <c r="S1942" i="1"/>
  <c r="Q1942" i="1"/>
  <c r="P1942" i="1"/>
  <c r="O1941" i="1"/>
  <c r="S1941" i="1"/>
  <c r="P1941" i="1"/>
  <c r="Q1941" i="1"/>
  <c r="P1940" i="1"/>
  <c r="Q1940" i="1"/>
  <c r="S1940" i="1"/>
  <c r="O1940" i="1"/>
  <c r="O1939" i="1"/>
  <c r="S1939" i="1"/>
  <c r="P1939" i="1"/>
  <c r="Q1939" i="1"/>
  <c r="Q1938" i="1"/>
  <c r="O1938" i="1"/>
  <c r="S1938" i="1"/>
  <c r="P1938" i="1"/>
  <c r="S1937" i="1"/>
  <c r="Q1937" i="1"/>
  <c r="O1937" i="1"/>
  <c r="P1937" i="1"/>
  <c r="Q1936" i="1"/>
  <c r="O1936" i="1"/>
  <c r="P1936" i="1"/>
  <c r="S1936" i="1"/>
  <c r="Q1935" i="1"/>
  <c r="P1935" i="1"/>
  <c r="O1935" i="1"/>
  <c r="S1935" i="1"/>
  <c r="O1934" i="1"/>
  <c r="S1934" i="1"/>
  <c r="Q1934" i="1"/>
  <c r="P1934" i="1"/>
  <c r="Q1933" i="1"/>
  <c r="O1933" i="1"/>
  <c r="P1933" i="1"/>
  <c r="S1933" i="1"/>
  <c r="P1932" i="1"/>
  <c r="S1932" i="1"/>
  <c r="Q1932" i="1"/>
  <c r="O1932" i="1"/>
  <c r="Q1931" i="1"/>
  <c r="O1931" i="1"/>
  <c r="P1931" i="1"/>
  <c r="S1931" i="1"/>
  <c r="S1930" i="1"/>
  <c r="O1930" i="1"/>
  <c r="Q1930" i="1"/>
  <c r="P1930" i="1"/>
  <c r="P1929" i="1"/>
  <c r="S1929" i="1"/>
  <c r="Q1929" i="1"/>
  <c r="O1929" i="1"/>
  <c r="Q1928" i="1"/>
  <c r="O1928" i="1"/>
  <c r="S1928" i="1"/>
  <c r="P1928" i="1"/>
  <c r="S1927" i="1"/>
  <c r="O1927" i="1"/>
  <c r="P1927" i="1"/>
  <c r="Q1927" i="1"/>
  <c r="S1926" i="1"/>
  <c r="P1926" i="1"/>
  <c r="Q1926" i="1"/>
  <c r="O1926" i="1"/>
  <c r="O1925" i="1"/>
  <c r="Q1925" i="1"/>
  <c r="P1925" i="1"/>
  <c r="S1925" i="1"/>
  <c r="O1924" i="1"/>
  <c r="S1924" i="1"/>
  <c r="Q1924" i="1"/>
  <c r="P1924" i="1"/>
  <c r="O1923" i="1"/>
  <c r="S1923" i="1"/>
  <c r="P1923" i="1"/>
  <c r="Q1923" i="1"/>
  <c r="P1922" i="1"/>
  <c r="Q1922" i="1"/>
  <c r="S1922" i="1"/>
  <c r="O1922" i="1"/>
  <c r="P1921" i="1"/>
  <c r="S1921" i="1"/>
  <c r="Q1921" i="1"/>
  <c r="O1921" i="1"/>
  <c r="P1920" i="1"/>
  <c r="Q1920" i="1"/>
  <c r="S1920" i="1" s="1"/>
  <c r="O1920" i="1"/>
  <c r="O1919" i="1"/>
  <c r="P1919" i="1"/>
  <c r="Q1919" i="1" s="1"/>
  <c r="S1919" i="1" s="1"/>
  <c r="P1918" i="1"/>
  <c r="Q1918" i="1"/>
  <c r="S1918" i="1" s="1"/>
  <c r="O1918" i="1"/>
  <c r="O1917" i="1"/>
  <c r="P1917" i="1"/>
  <c r="Q1917" i="1"/>
  <c r="S1917" i="1" s="1"/>
  <c r="P1916" i="1"/>
  <c r="Q1916" i="1" s="1"/>
  <c r="S1916" i="1" s="1"/>
  <c r="O1916" i="1"/>
  <c r="P1915" i="1"/>
  <c r="O1915" i="1"/>
  <c r="Q1915" i="1"/>
  <c r="S1915" i="1" s="1"/>
  <c r="O1914" i="1"/>
  <c r="P1914" i="1"/>
  <c r="Q1914" i="1" s="1"/>
  <c r="S1914" i="1" s="1"/>
  <c r="O1913" i="1"/>
  <c r="P1913" i="1"/>
  <c r="Q1913" i="1" s="1"/>
  <c r="S1913" i="1" s="1"/>
  <c r="O1912" i="1"/>
  <c r="P1912" i="1"/>
  <c r="Q1912" i="1" s="1"/>
  <c r="S1912" i="1" s="1"/>
  <c r="P1911" i="1"/>
  <c r="Q1911" i="1"/>
  <c r="S1911" i="1" s="1"/>
  <c r="O1911" i="1"/>
  <c r="O1910" i="1"/>
  <c r="P1910" i="1"/>
  <c r="Q1910" i="1"/>
  <c r="S1910" i="1" s="1"/>
  <c r="P1909" i="1"/>
  <c r="Q1909" i="1"/>
  <c r="S1909" i="1" s="1"/>
  <c r="O1909" i="1"/>
  <c r="P1908" i="1"/>
  <c r="Q1908" i="1" s="1"/>
  <c r="S1908" i="1" s="1"/>
  <c r="O1908" i="1"/>
  <c r="P1907" i="1"/>
  <c r="Q1907" i="1" s="1"/>
  <c r="S1907" i="1" s="1"/>
  <c r="O1907" i="1"/>
  <c r="O1906" i="1"/>
  <c r="Q1906" i="1"/>
  <c r="S1906" i="1"/>
  <c r="P1906" i="1"/>
  <c r="P1905" i="1"/>
  <c r="O1905" i="1"/>
  <c r="S1905" i="1"/>
  <c r="Q1905" i="1"/>
  <c r="O1904" i="1"/>
  <c r="S1904" i="1"/>
  <c r="Q1904" i="1"/>
  <c r="P1904" i="1"/>
  <c r="O1903" i="1"/>
  <c r="P1903" i="1"/>
  <c r="Q1903" i="1" s="1"/>
  <c r="S1903" i="1" s="1"/>
  <c r="P1902" i="1"/>
  <c r="Q1902" i="1"/>
  <c r="S1902" i="1" s="1"/>
  <c r="O1902" i="1"/>
  <c r="Q1901" i="1"/>
  <c r="O1901" i="1"/>
  <c r="P1901" i="1"/>
  <c r="S1901" i="1"/>
  <c r="P1900" i="1"/>
  <c r="Q1900" i="1"/>
  <c r="S1900" i="1"/>
  <c r="O1900" i="1"/>
  <c r="S1899" i="1"/>
  <c r="Q1899" i="1"/>
  <c r="P1899" i="1"/>
  <c r="O1899" i="1"/>
  <c r="O1898" i="1"/>
  <c r="S1898" i="1"/>
  <c r="Q1898" i="1"/>
  <c r="P1898" i="1"/>
  <c r="P1897" i="1"/>
  <c r="O1897" i="1"/>
  <c r="S1897" i="1"/>
  <c r="Q1897" i="1"/>
  <c r="S1896" i="1"/>
  <c r="Q1896" i="1"/>
  <c r="O1896" i="1"/>
  <c r="P1896" i="1"/>
  <c r="Q1895" i="1"/>
  <c r="S1895" i="1"/>
  <c r="P1895" i="1"/>
  <c r="O1895" i="1"/>
  <c r="S1894" i="1"/>
  <c r="Q1894" i="1"/>
  <c r="O1894" i="1"/>
  <c r="P1894" i="1"/>
  <c r="S1893" i="1"/>
  <c r="P1893" i="1"/>
  <c r="Q1893" i="1"/>
  <c r="O1893" i="1"/>
  <c r="S1892" i="1"/>
  <c r="Q1892" i="1"/>
  <c r="P1892" i="1"/>
  <c r="O1892" i="1"/>
  <c r="O1891" i="1"/>
  <c r="P1891" i="1"/>
  <c r="Q1891" i="1" s="1"/>
  <c r="S1891" i="1" s="1"/>
  <c r="O1890" i="1"/>
  <c r="P1890" i="1"/>
  <c r="Q1890" i="1" s="1"/>
  <c r="S1890" i="1" s="1"/>
  <c r="P1889" i="1"/>
  <c r="Q1889" i="1" s="1"/>
  <c r="S1889" i="1" s="1"/>
  <c r="O1889" i="1"/>
  <c r="O1888" i="1"/>
  <c r="P1888" i="1"/>
  <c r="Q1888" i="1"/>
  <c r="S1888" i="1" s="1"/>
  <c r="P1887" i="1"/>
  <c r="Q1887" i="1" s="1"/>
  <c r="S1887" i="1" s="1"/>
  <c r="O1887" i="1"/>
  <c r="O1886" i="1"/>
  <c r="P1886" i="1"/>
  <c r="Q1886" i="1" s="1"/>
  <c r="S1886" i="1" s="1"/>
  <c r="P1885" i="1"/>
  <c r="Q1885" i="1" s="1"/>
  <c r="S1885" i="1" s="1"/>
  <c r="O1885" i="1"/>
  <c r="O1884" i="1"/>
  <c r="P1884" i="1"/>
  <c r="Q1884" i="1" s="1"/>
  <c r="S1884" i="1" s="1"/>
  <c r="O1883" i="1"/>
  <c r="P1883" i="1"/>
  <c r="Q1883" i="1" s="1"/>
  <c r="S1883" i="1" s="1"/>
  <c r="O1882" i="1"/>
  <c r="P1882" i="1"/>
  <c r="Q1882" i="1"/>
  <c r="S1882" i="1" s="1"/>
  <c r="P1881" i="1"/>
  <c r="Q1881" i="1"/>
  <c r="S1881" i="1" s="1"/>
  <c r="O1881" i="1"/>
  <c r="P1880" i="1"/>
  <c r="Q1880" i="1" s="1"/>
  <c r="S1880" i="1" s="1"/>
  <c r="O1880" i="1"/>
  <c r="P1879" i="1"/>
  <c r="Q1879" i="1" s="1"/>
  <c r="S1879" i="1" s="1"/>
  <c r="O1879" i="1"/>
  <c r="O1878" i="1"/>
  <c r="P1878" i="1"/>
  <c r="Q1878" i="1" s="1"/>
  <c r="S1878" i="1" s="1"/>
  <c r="S1877" i="1"/>
  <c r="O1877" i="1"/>
  <c r="P1877" i="1"/>
  <c r="Q1877" i="1"/>
  <c r="O1876" i="1"/>
  <c r="S1876" i="1"/>
  <c r="Q1876" i="1"/>
  <c r="P1876" i="1"/>
  <c r="Q1875" i="1"/>
  <c r="S1875" i="1"/>
  <c r="O1875" i="1"/>
  <c r="P1875" i="1"/>
  <c r="O1874" i="1"/>
  <c r="P1874" i="1"/>
  <c r="S1874" i="1"/>
  <c r="Q1874" i="1"/>
  <c r="S1873" i="1"/>
  <c r="P1873" i="1"/>
  <c r="O1873" i="1"/>
  <c r="Q1873" i="1"/>
  <c r="Q1872" i="1"/>
  <c r="P1872" i="1"/>
  <c r="O1872" i="1"/>
  <c r="S1872" i="1"/>
  <c r="P1871" i="1"/>
  <c r="S1871" i="1"/>
  <c r="Q1871" i="1"/>
  <c r="O1871" i="1"/>
  <c r="Q1870" i="1"/>
  <c r="P1870" i="1"/>
  <c r="O1870" i="1"/>
  <c r="S1870" i="1"/>
  <c r="S1869" i="1"/>
  <c r="Q1869" i="1"/>
  <c r="P1869" i="1"/>
  <c r="O1869" i="1"/>
  <c r="S1868" i="1"/>
  <c r="P1868" i="1"/>
  <c r="O1868" i="1"/>
  <c r="Q1868" i="1"/>
  <c r="S1867" i="1"/>
  <c r="Q1867" i="1"/>
  <c r="P1867" i="1"/>
  <c r="O1867" i="1"/>
  <c r="Q1866" i="1"/>
  <c r="P1866" i="1"/>
  <c r="S1866" i="1"/>
  <c r="O1866" i="1"/>
  <c r="S1865" i="1"/>
  <c r="Q1865" i="1"/>
  <c r="P1865" i="1"/>
  <c r="O1865" i="1"/>
  <c r="S1864" i="1"/>
  <c r="Q1864" i="1"/>
  <c r="O1864" i="1"/>
  <c r="P1864" i="1"/>
  <c r="O1863" i="1"/>
  <c r="P1863" i="1"/>
  <c r="Q1863" i="1"/>
  <c r="S1863" i="1"/>
  <c r="O1862" i="1"/>
  <c r="P1862" i="1"/>
  <c r="Q1862" i="1"/>
  <c r="S1862" i="1"/>
  <c r="S1861" i="1"/>
  <c r="O1861" i="1"/>
  <c r="P1861" i="1"/>
  <c r="Q1861" i="1"/>
  <c r="P1860" i="1"/>
  <c r="Q1860" i="1"/>
  <c r="O1860" i="1"/>
  <c r="S1860" i="1"/>
  <c r="O1859" i="1"/>
  <c r="P1859" i="1"/>
  <c r="Q1859" i="1"/>
  <c r="S1859" i="1"/>
  <c r="O1858" i="1"/>
  <c r="Q1858" i="1"/>
  <c r="S1858" i="1"/>
  <c r="P1858" i="1"/>
  <c r="P1857" i="1"/>
  <c r="O1857" i="1"/>
  <c r="Q1857" i="1"/>
  <c r="S1857" i="1"/>
  <c r="O1856" i="1"/>
  <c r="Q1856" i="1"/>
  <c r="S1856" i="1"/>
  <c r="P1856" i="1"/>
  <c r="O1855" i="1"/>
  <c r="S1855" i="1"/>
  <c r="Q1855" i="1"/>
  <c r="P1855" i="1"/>
  <c r="S1854" i="1"/>
  <c r="Q1854" i="1"/>
  <c r="P1854" i="1"/>
  <c r="O1854" i="1"/>
  <c r="S1853" i="1"/>
  <c r="P1853" i="1"/>
  <c r="Q1853" i="1"/>
  <c r="O1853" i="1"/>
  <c r="O1852" i="1"/>
  <c r="P1852" i="1"/>
  <c r="Q1852" i="1"/>
  <c r="S1852" i="1"/>
  <c r="Q1851" i="1"/>
  <c r="P1851" i="1"/>
  <c r="O1851" i="1"/>
  <c r="S1851" i="1"/>
  <c r="S1850" i="1"/>
  <c r="Q1850" i="1"/>
  <c r="P1850" i="1"/>
  <c r="O1850" i="1"/>
  <c r="Q1849" i="1"/>
  <c r="P1849" i="1"/>
  <c r="O1849" i="1"/>
  <c r="S1849" i="1"/>
  <c r="O1848" i="1"/>
  <c r="P1848" i="1"/>
  <c r="S1848" i="1"/>
  <c r="Q1848" i="1"/>
  <c r="Q1847" i="1"/>
  <c r="P1847" i="1"/>
  <c r="O1847" i="1"/>
  <c r="S1847" i="1"/>
  <c r="S1846" i="1"/>
  <c r="P1846" i="1"/>
  <c r="O1846" i="1"/>
  <c r="Q1846" i="1"/>
  <c r="P1845" i="1"/>
  <c r="S1845" i="1"/>
  <c r="Q1845" i="1"/>
  <c r="O1845" i="1"/>
  <c r="Q1844" i="1"/>
  <c r="P1844" i="1"/>
  <c r="O1844" i="1"/>
  <c r="S1844" i="1"/>
  <c r="P1843" i="1"/>
  <c r="S1843" i="1"/>
  <c r="Q1843" i="1"/>
  <c r="O1843" i="1"/>
  <c r="O1842" i="1"/>
  <c r="P1842" i="1"/>
  <c r="Q1842" i="1"/>
  <c r="S1842" i="1"/>
  <c r="P1841" i="1"/>
  <c r="Q1841" i="1"/>
  <c r="S1841" i="1"/>
  <c r="O1841" i="1"/>
  <c r="S1840" i="1"/>
  <c r="O1840" i="1"/>
  <c r="P1840" i="1"/>
  <c r="Q1840" i="1"/>
  <c r="P1839" i="1"/>
  <c r="S1839" i="1"/>
  <c r="Q1839" i="1"/>
  <c r="O1839" i="1"/>
  <c r="S1838" i="1"/>
  <c r="Q1838" i="1"/>
  <c r="P1838" i="1"/>
  <c r="O1838" i="1"/>
  <c r="O1837" i="1"/>
  <c r="P1837" i="1"/>
  <c r="Q1837" i="1"/>
  <c r="S1837" i="1"/>
  <c r="O1836" i="1"/>
  <c r="P1836" i="1"/>
  <c r="Q1836" i="1"/>
  <c r="S1836" i="1"/>
  <c r="O1835" i="1"/>
  <c r="P1835" i="1"/>
  <c r="Q1835" i="1"/>
  <c r="S1835" i="1"/>
  <c r="O1834" i="1"/>
  <c r="P1834" i="1"/>
  <c r="Q1834" i="1"/>
  <c r="S1834" i="1"/>
  <c r="Q1833" i="1"/>
  <c r="O1833" i="1"/>
  <c r="P1833" i="1"/>
  <c r="S1833" i="1"/>
  <c r="S1832" i="1"/>
  <c r="Q1832" i="1"/>
  <c r="P1832" i="1"/>
  <c r="O1832" i="1"/>
  <c r="O1831" i="1"/>
  <c r="S1831" i="1"/>
  <c r="Q1831" i="1"/>
  <c r="P1831" i="1"/>
  <c r="O1830" i="1"/>
  <c r="S1830" i="1"/>
  <c r="Q1830" i="1"/>
  <c r="P1830" i="1"/>
  <c r="S1829" i="1"/>
  <c r="O1829" i="1"/>
  <c r="P1829" i="1"/>
  <c r="Q1829" i="1"/>
  <c r="O1828" i="1"/>
  <c r="P1828" i="1"/>
  <c r="Q1828" i="1"/>
  <c r="S1828" i="1"/>
  <c r="O1827" i="1"/>
  <c r="P1827" i="1"/>
  <c r="Q1827" i="1"/>
  <c r="S1827" i="1"/>
  <c r="O1826" i="1"/>
  <c r="Q1826" i="1"/>
  <c r="S1826" i="1"/>
  <c r="P1826" i="1"/>
  <c r="O1825" i="1"/>
  <c r="P1825" i="1"/>
  <c r="Q1825" i="1"/>
  <c r="S1825" i="1"/>
  <c r="O1824" i="1"/>
  <c r="P1824" i="1"/>
  <c r="Q1824" i="1"/>
  <c r="S1824" i="1"/>
  <c r="O1823" i="1"/>
  <c r="P1823" i="1"/>
  <c r="Q1823" i="1"/>
  <c r="S1823" i="1"/>
  <c r="P1822" i="1"/>
  <c r="O1822" i="1"/>
  <c r="Q1822" i="1"/>
  <c r="S1822" i="1"/>
  <c r="P1821" i="1"/>
  <c r="Q1821" i="1"/>
  <c r="S1821" i="1"/>
  <c r="O1821" i="1"/>
  <c r="P1820" i="1"/>
  <c r="Q1820" i="1"/>
  <c r="S1820" i="1"/>
  <c r="O1820" i="1"/>
  <c r="Q1819" i="1"/>
  <c r="P1819" i="1"/>
  <c r="O1819" i="1"/>
  <c r="S1819" i="1"/>
  <c r="Q1818" i="1"/>
  <c r="S1818" i="1"/>
  <c r="O1818" i="1"/>
  <c r="P1818" i="1"/>
  <c r="S1817" i="1"/>
  <c r="O1817" i="1"/>
  <c r="P1817" i="1"/>
  <c r="Q1817" i="1"/>
  <c r="O1816" i="1"/>
  <c r="P1816" i="1"/>
  <c r="Q1816" i="1"/>
  <c r="S1816" i="1"/>
  <c r="P1815" i="1"/>
  <c r="O1815" i="1"/>
  <c r="Q1815" i="1"/>
  <c r="S1815" i="1"/>
  <c r="S1814" i="1"/>
  <c r="Q1814" i="1"/>
  <c r="P1814" i="1"/>
  <c r="O1814" i="1"/>
  <c r="S1813" i="1"/>
  <c r="Q1813" i="1"/>
  <c r="P1813" i="1"/>
  <c r="O1813" i="1"/>
  <c r="S1812" i="1"/>
  <c r="Q1812" i="1"/>
  <c r="P1812" i="1"/>
  <c r="O1812" i="1"/>
  <c r="S1811" i="1"/>
  <c r="Q1811" i="1"/>
  <c r="P1811" i="1"/>
  <c r="O1811" i="1"/>
  <c r="Q1810" i="1"/>
  <c r="S1810" i="1"/>
  <c r="P1810" i="1"/>
  <c r="O1810" i="1"/>
  <c r="P1809" i="1"/>
  <c r="O1809" i="1"/>
  <c r="S1809" i="1"/>
  <c r="Q1809" i="1"/>
  <c r="O1808" i="1"/>
  <c r="Q1808" i="1"/>
  <c r="P1808" i="1"/>
  <c r="S1808" i="1"/>
  <c r="S1807" i="1"/>
  <c r="Q1807" i="1"/>
  <c r="P1807" i="1"/>
  <c r="O1807" i="1"/>
  <c r="S1806" i="1"/>
  <c r="P1806" i="1"/>
  <c r="O1806" i="1"/>
  <c r="Q1806" i="1"/>
  <c r="Q1805" i="1"/>
  <c r="P1805" i="1"/>
  <c r="O1805" i="1"/>
  <c r="S1805" i="1"/>
  <c r="S1804" i="1"/>
  <c r="Q1804" i="1"/>
  <c r="P1804" i="1"/>
  <c r="O1804" i="1"/>
  <c r="O1803" i="1"/>
  <c r="P1803" i="1"/>
  <c r="S1803" i="1"/>
  <c r="Q1803" i="1"/>
  <c r="P1802" i="1"/>
  <c r="Q1802" i="1"/>
  <c r="S1802" i="1"/>
  <c r="O1802" i="1"/>
  <c r="O1801" i="1"/>
  <c r="P1801" i="1"/>
  <c r="Q1801" i="1"/>
  <c r="S1801" i="1"/>
  <c r="P1800" i="1"/>
  <c r="O1800" i="1"/>
  <c r="S1800" i="1"/>
  <c r="Q1800" i="1"/>
  <c r="S1799" i="1"/>
  <c r="O1799" i="1"/>
  <c r="P1799" i="1"/>
  <c r="Q1799" i="1"/>
  <c r="O1798" i="1"/>
  <c r="P1798" i="1"/>
  <c r="Q1798" i="1"/>
  <c r="S1798" i="1"/>
  <c r="O1797" i="1"/>
  <c r="P1797" i="1"/>
  <c r="Q1797" i="1"/>
  <c r="S1797" i="1"/>
  <c r="O1796" i="1"/>
  <c r="P1796" i="1"/>
  <c r="Q1796" i="1"/>
  <c r="S1796" i="1"/>
  <c r="S1795" i="1"/>
  <c r="P1795" i="1"/>
  <c r="O1795" i="1"/>
  <c r="Q1795" i="1"/>
  <c r="O1794" i="1"/>
  <c r="P1794" i="1"/>
  <c r="Q1794" i="1"/>
  <c r="S1794" i="1"/>
  <c r="S1793" i="1"/>
  <c r="O1793" i="1"/>
  <c r="P1793" i="1"/>
  <c r="Q1793" i="1"/>
  <c r="Q1792" i="1"/>
  <c r="O1792" i="1"/>
  <c r="P1792" i="1"/>
  <c r="S1792" i="1"/>
  <c r="O1791" i="1"/>
  <c r="Q1791" i="1"/>
  <c r="S1791" i="1"/>
  <c r="P1791" i="1"/>
  <c r="S1790" i="1"/>
  <c r="O1790" i="1"/>
  <c r="P1790" i="1"/>
  <c r="Q1790" i="1"/>
  <c r="O1789" i="1"/>
  <c r="P1789" i="1"/>
  <c r="Q1789" i="1"/>
  <c r="S1789" i="1"/>
  <c r="O1788" i="1"/>
  <c r="P1788" i="1"/>
  <c r="Q1788" i="1"/>
  <c r="S1788" i="1"/>
  <c r="Q1787" i="1"/>
  <c r="S1787" i="1"/>
  <c r="O1787" i="1"/>
  <c r="P1787" i="1"/>
  <c r="O1786" i="1"/>
  <c r="P1786" i="1"/>
  <c r="Q1786" i="1"/>
  <c r="S1786" i="1"/>
  <c r="P1785" i="1"/>
  <c r="Q1785" i="1"/>
  <c r="S1785" i="1"/>
  <c r="O1785" i="1"/>
  <c r="S1784" i="1"/>
  <c r="Q1784" i="1"/>
  <c r="P1784" i="1"/>
  <c r="O1784" i="1"/>
  <c r="S1783" i="1"/>
  <c r="Q1783" i="1"/>
  <c r="P1783" i="1"/>
  <c r="O1783" i="1"/>
  <c r="Q1782" i="1"/>
  <c r="P1782" i="1"/>
  <c r="S1782" i="1"/>
  <c r="O1782" i="1"/>
  <c r="O1781" i="1"/>
  <c r="P1781" i="1"/>
  <c r="Q1781" i="1"/>
  <c r="S1781" i="1"/>
  <c r="O1780" i="1"/>
  <c r="P1780" i="1"/>
  <c r="Q1780" i="1"/>
  <c r="S1780" i="1"/>
  <c r="P1779" i="1"/>
  <c r="S1779" i="1"/>
  <c r="Q1779" i="1"/>
  <c r="O1779" i="1"/>
  <c r="Q1778" i="1"/>
  <c r="O1778" i="1"/>
  <c r="P1778" i="1"/>
  <c r="S1778" i="1"/>
  <c r="Q1777" i="1"/>
  <c r="O1777" i="1"/>
  <c r="S1777" i="1"/>
  <c r="P1777" i="1"/>
  <c r="P1776" i="1"/>
  <c r="S1776" i="1"/>
  <c r="O1776" i="1"/>
  <c r="Q1776" i="1"/>
  <c r="S1775" i="1"/>
  <c r="O1775" i="1"/>
  <c r="P1775" i="1"/>
  <c r="Q1775" i="1"/>
  <c r="S1774" i="1"/>
  <c r="Q1774" i="1"/>
  <c r="P1774" i="1"/>
  <c r="O1774" i="1"/>
  <c r="O1773" i="1"/>
  <c r="P1773" i="1"/>
  <c r="Q1773" i="1"/>
  <c r="S1773" i="1"/>
  <c r="P1772" i="1"/>
  <c r="O1772" i="1"/>
  <c r="Q1772" i="1"/>
  <c r="S1772" i="1"/>
  <c r="S1771" i="1"/>
  <c r="P1771" i="1"/>
  <c r="Q1771" i="1"/>
  <c r="O1771" i="1"/>
  <c r="P1770" i="1"/>
  <c r="O1770" i="1"/>
  <c r="Q1770" i="1"/>
  <c r="S1770" i="1"/>
  <c r="P1769" i="1"/>
  <c r="O1769" i="1"/>
  <c r="Q1769" i="1"/>
  <c r="S1769" i="1"/>
  <c r="O1768" i="1"/>
  <c r="S1768" i="1"/>
  <c r="P1768" i="1"/>
  <c r="Q1768" i="1"/>
  <c r="Q1767" i="1"/>
  <c r="P1767" i="1"/>
  <c r="S1767" i="1"/>
  <c r="O1767" i="1"/>
  <c r="O1766" i="1"/>
  <c r="S1766" i="1"/>
  <c r="Q1766" i="1"/>
  <c r="P1766" i="1"/>
  <c r="O1765" i="1"/>
  <c r="P1765" i="1"/>
  <c r="S1765" i="1"/>
  <c r="Q1765" i="1"/>
  <c r="S1764" i="1"/>
  <c r="Q1764" i="1"/>
  <c r="P1764" i="1"/>
  <c r="O1764" i="1"/>
  <c r="O1763" i="1"/>
  <c r="Q1763" i="1"/>
  <c r="P1763" i="1"/>
  <c r="S1763" i="1"/>
  <c r="O1762" i="1"/>
  <c r="Q1762" i="1"/>
  <c r="P1762" i="1"/>
  <c r="S1762" i="1"/>
  <c r="S1761" i="1"/>
  <c r="P1761" i="1"/>
  <c r="Q1761" i="1"/>
  <c r="O1761" i="1"/>
  <c r="P1760" i="1"/>
  <c r="Q1760" i="1"/>
  <c r="O1760" i="1"/>
  <c r="S1760" i="1"/>
  <c r="O1759" i="1"/>
  <c r="S1759" i="1"/>
  <c r="Q1759" i="1"/>
  <c r="P1759" i="1"/>
  <c r="S1758" i="1"/>
  <c r="Q1758" i="1"/>
  <c r="P1758" i="1"/>
  <c r="O1758" i="1"/>
  <c r="Q1757" i="1"/>
  <c r="S1757" i="1"/>
  <c r="P1757" i="1"/>
  <c r="O1757" i="1"/>
  <c r="P1756" i="1"/>
  <c r="O1756" i="1"/>
  <c r="Q1756" i="1"/>
  <c r="S1756" i="1"/>
  <c r="S1755" i="1"/>
  <c r="O1755" i="1"/>
  <c r="P1755" i="1"/>
  <c r="Q1755" i="1"/>
  <c r="O1754" i="1"/>
  <c r="P1754" i="1"/>
  <c r="S1754" i="1"/>
  <c r="Q1754" i="1"/>
  <c r="P1753" i="1"/>
  <c r="S1753" i="1"/>
  <c r="O1753" i="1"/>
  <c r="Q1753" i="1"/>
  <c r="P1752" i="1"/>
  <c r="S1752" i="1"/>
  <c r="Q1752" i="1"/>
  <c r="O1752" i="1"/>
  <c r="O1751" i="1"/>
  <c r="S1751" i="1"/>
  <c r="Q1751" i="1"/>
  <c r="P1751" i="1"/>
  <c r="P1750" i="1"/>
  <c r="O1750" i="1"/>
  <c r="Q1750" i="1"/>
  <c r="S1750" i="1"/>
  <c r="Q1749" i="1"/>
  <c r="O1749" i="1"/>
  <c r="S1749" i="1"/>
  <c r="P1749" i="1"/>
  <c r="O1748" i="1"/>
  <c r="S1748" i="1"/>
  <c r="Q1748" i="1"/>
  <c r="P1748" i="1"/>
  <c r="S1747" i="1"/>
  <c r="Q1747" i="1"/>
  <c r="P1747" i="1"/>
  <c r="O1747" i="1"/>
  <c r="O1746" i="1"/>
  <c r="S1746" i="1"/>
  <c r="Q1746" i="1"/>
  <c r="P1746" i="1"/>
  <c r="P1745" i="1"/>
  <c r="S1745" i="1"/>
  <c r="Q1745" i="1"/>
  <c r="O1745" i="1"/>
  <c r="P1744" i="1"/>
  <c r="O1744" i="1"/>
  <c r="S1744" i="1"/>
  <c r="Q1744" i="1"/>
  <c r="O1743" i="1"/>
  <c r="P1743" i="1"/>
  <c r="Q1743" i="1"/>
  <c r="S1743" i="1"/>
  <c r="O1742" i="1"/>
  <c r="P1742" i="1"/>
  <c r="Q1742" i="1"/>
  <c r="S1742" i="1"/>
  <c r="Q1741" i="1"/>
  <c r="S1741" i="1"/>
  <c r="P1741" i="1"/>
  <c r="O1741" i="1"/>
  <c r="Q1740" i="1"/>
  <c r="S1740" i="1"/>
  <c r="O1740" i="1"/>
  <c r="P1740" i="1"/>
  <c r="P1739" i="1"/>
  <c r="Q1739" i="1"/>
  <c r="S1739" i="1"/>
  <c r="O1739" i="1"/>
  <c r="S1738" i="1"/>
  <c r="Q1738" i="1"/>
  <c r="P1738" i="1"/>
  <c r="O1738" i="1"/>
  <c r="O1737" i="1"/>
  <c r="P1737" i="1"/>
  <c r="Q1737" i="1"/>
  <c r="S1737" i="1"/>
  <c r="S1736" i="1"/>
  <c r="O1736" i="1"/>
  <c r="P1736" i="1"/>
  <c r="Q1736" i="1"/>
  <c r="P1735" i="1"/>
  <c r="Q1735" i="1"/>
  <c r="S1735" i="1"/>
  <c r="O1735" i="1"/>
  <c r="P1734" i="1"/>
  <c r="O1734" i="1"/>
  <c r="Q1734" i="1"/>
  <c r="S1734" i="1"/>
  <c r="S1733" i="1"/>
  <c r="Q1733" i="1"/>
  <c r="P1733" i="1"/>
  <c r="O1733" i="1"/>
  <c r="O1732" i="1"/>
  <c r="Q1732" i="1"/>
  <c r="S1732" i="1"/>
  <c r="P1732" i="1"/>
  <c r="O1731" i="1"/>
  <c r="P1731" i="1"/>
  <c r="Q1731" i="1"/>
  <c r="S1731" i="1"/>
  <c r="Q1730" i="1"/>
  <c r="S1730" i="1"/>
  <c r="P1730" i="1"/>
  <c r="O1730" i="1"/>
  <c r="S1729" i="1"/>
  <c r="Q1729" i="1"/>
  <c r="P1729" i="1"/>
  <c r="O1729" i="1"/>
  <c r="O1728" i="1"/>
  <c r="S1728" i="1"/>
  <c r="Q1728" i="1"/>
  <c r="P1728" i="1"/>
  <c r="Q1727" i="1"/>
  <c r="P1727" i="1"/>
  <c r="S1727" i="1"/>
  <c r="O1727" i="1"/>
  <c r="S1726" i="1"/>
  <c r="Q1726" i="1"/>
  <c r="P1726" i="1"/>
  <c r="O1726" i="1"/>
  <c r="S1725" i="1"/>
  <c r="Q1725" i="1"/>
  <c r="P1725" i="1"/>
  <c r="O1725" i="1"/>
  <c r="O1724" i="1"/>
  <c r="P1724" i="1"/>
  <c r="Q1724" i="1"/>
  <c r="S1724" i="1"/>
  <c r="S1723" i="1"/>
  <c r="Q1723" i="1"/>
  <c r="P1723" i="1"/>
  <c r="O1723" i="1"/>
  <c r="S1722" i="1"/>
  <c r="Q1722" i="1"/>
  <c r="P1722" i="1"/>
  <c r="O1722" i="1"/>
  <c r="O1721" i="1"/>
  <c r="P1721" i="1"/>
  <c r="Q1721" i="1"/>
  <c r="S1721" i="1"/>
  <c r="S1720" i="1"/>
  <c r="O1720" i="1"/>
  <c r="Q1720" i="1"/>
  <c r="P1720" i="1"/>
  <c r="Q1719" i="1"/>
  <c r="P1719" i="1"/>
  <c r="O1719" i="1"/>
  <c r="S1719" i="1"/>
  <c r="O1718" i="1"/>
  <c r="Q1718" i="1"/>
  <c r="S1718" i="1"/>
  <c r="P1718" i="1"/>
  <c r="Q1717" i="1"/>
  <c r="S1717" i="1"/>
  <c r="P1717" i="1"/>
  <c r="O1717" i="1"/>
  <c r="S1716" i="1"/>
  <c r="Q1716" i="1"/>
  <c r="P1716" i="1"/>
  <c r="O1716" i="1"/>
  <c r="Q1715" i="1"/>
  <c r="P1715" i="1"/>
  <c r="O1715" i="1"/>
  <c r="S1715" i="1"/>
  <c r="O1714" i="1"/>
  <c r="P1714" i="1"/>
  <c r="Q1714" i="1"/>
  <c r="S1714" i="1"/>
  <c r="P1713" i="1"/>
  <c r="Q1713" i="1"/>
  <c r="S1713" i="1"/>
  <c r="O1713" i="1"/>
  <c r="O1712" i="1"/>
  <c r="P1712" i="1"/>
  <c r="Q1712" i="1"/>
  <c r="S1712" i="1"/>
  <c r="O1711" i="1"/>
  <c r="P1711" i="1"/>
  <c r="Q1711" i="1"/>
  <c r="S1711" i="1"/>
  <c r="O1710" i="1"/>
  <c r="P1710" i="1"/>
  <c r="Q1710" i="1"/>
  <c r="S1710" i="1"/>
  <c r="Q1709" i="1"/>
  <c r="P1709" i="1"/>
  <c r="O1709" i="1"/>
  <c r="S1709" i="1"/>
  <c r="Q1708" i="1"/>
  <c r="P1708" i="1"/>
  <c r="O1708" i="1"/>
  <c r="S1708" i="1"/>
  <c r="O1707" i="1"/>
  <c r="S1707" i="1"/>
  <c r="P1707" i="1"/>
  <c r="Q1707" i="1"/>
  <c r="Q1706" i="1"/>
  <c r="P1706" i="1"/>
  <c r="O1706" i="1"/>
  <c r="S1706" i="1"/>
  <c r="S1705" i="1"/>
  <c r="O1705" i="1"/>
  <c r="P1705" i="1"/>
  <c r="Q1705" i="1"/>
  <c r="O1704" i="1"/>
  <c r="S1704" i="1"/>
  <c r="Q1704" i="1"/>
  <c r="P1704" i="1"/>
  <c r="S1703" i="1"/>
  <c r="Q1703" i="1"/>
  <c r="P1703" i="1"/>
  <c r="O1703" i="1"/>
  <c r="O1702" i="1"/>
  <c r="S1702" i="1"/>
  <c r="Q1702" i="1"/>
  <c r="P1702" i="1"/>
  <c r="Q1701" i="1"/>
  <c r="P1701" i="1"/>
  <c r="O1701" i="1"/>
  <c r="S1701" i="1"/>
  <c r="S1700" i="1"/>
  <c r="Q1700" i="1"/>
  <c r="O1700" i="1"/>
  <c r="P1700" i="1"/>
  <c r="O1699" i="1"/>
  <c r="P1699" i="1"/>
  <c r="Q1699" i="1"/>
  <c r="S1699" i="1"/>
  <c r="O1698" i="1"/>
  <c r="P1698" i="1"/>
  <c r="Q1698" i="1"/>
  <c r="S1698" i="1"/>
  <c r="S1697" i="1"/>
  <c r="P1697" i="1"/>
  <c r="Q1697" i="1"/>
  <c r="O1697" i="1"/>
  <c r="O1696" i="1"/>
  <c r="P1696" i="1"/>
  <c r="Q1696" i="1"/>
  <c r="S1696" i="1"/>
  <c r="O1695" i="1"/>
  <c r="P1695" i="1"/>
  <c r="Q1695" i="1"/>
  <c r="S1695" i="1"/>
  <c r="Q1694" i="1"/>
  <c r="P1694" i="1"/>
  <c r="O1694" i="1"/>
  <c r="S1694" i="1"/>
  <c r="Q1693" i="1"/>
  <c r="P1693" i="1"/>
  <c r="S1693" i="1"/>
  <c r="O1693" i="1"/>
  <c r="O1692" i="1"/>
  <c r="P1692" i="1"/>
  <c r="Q1692" i="1"/>
  <c r="S1692" i="1"/>
  <c r="Q1691" i="1"/>
  <c r="O1691" i="1"/>
  <c r="P1691" i="1"/>
  <c r="S1691" i="1"/>
  <c r="P1690" i="1"/>
  <c r="O1690" i="1"/>
  <c r="Q1690" i="1"/>
  <c r="S1690" i="1"/>
  <c r="S1689" i="1"/>
  <c r="Q1689" i="1"/>
  <c r="P1689" i="1"/>
  <c r="O1689" i="1"/>
  <c r="S1688" i="1"/>
  <c r="Q1688" i="1"/>
  <c r="O1688" i="1"/>
  <c r="P1688" i="1"/>
  <c r="S1687" i="1"/>
  <c r="Q1687" i="1"/>
  <c r="P1687" i="1"/>
  <c r="O1687" i="1"/>
  <c r="S1686" i="1"/>
  <c r="Q1686" i="1"/>
  <c r="P1686" i="1"/>
  <c r="O1686" i="1"/>
  <c r="Q1685" i="1"/>
  <c r="O1685" i="1"/>
  <c r="S1685" i="1"/>
  <c r="P1685" i="1"/>
  <c r="O1684" i="1"/>
  <c r="P1684" i="1"/>
  <c r="Q1684" i="1"/>
  <c r="S1684" i="1"/>
  <c r="O1683" i="1"/>
  <c r="P1683" i="1"/>
  <c r="S1683" i="1"/>
  <c r="Q1683" i="1"/>
  <c r="O1682" i="1"/>
  <c r="P1682" i="1"/>
  <c r="S1682" i="1"/>
  <c r="Q1682" i="1"/>
  <c r="P1681" i="1"/>
  <c r="Q1681" i="1"/>
  <c r="S1681" i="1"/>
  <c r="O1681" i="1"/>
  <c r="P1680" i="1"/>
  <c r="S1680" i="1"/>
  <c r="Q1680" i="1"/>
  <c r="O1680" i="1"/>
  <c r="Q1679" i="1"/>
  <c r="P1679" i="1"/>
  <c r="O1679" i="1"/>
  <c r="S1679" i="1"/>
  <c r="S1678" i="1"/>
  <c r="Q1678" i="1"/>
  <c r="O1678" i="1"/>
  <c r="P1678" i="1"/>
  <c r="P1677" i="1"/>
  <c r="S1677" i="1"/>
  <c r="O1677" i="1"/>
  <c r="Q1677" i="1"/>
  <c r="P1676" i="1"/>
  <c r="S1676" i="1"/>
  <c r="Q1676" i="1"/>
  <c r="O1676" i="1"/>
  <c r="O1675" i="1"/>
  <c r="Q1675" i="1"/>
  <c r="S1675" i="1"/>
  <c r="P1675" i="1"/>
  <c r="P1674" i="1"/>
  <c r="S1674" i="1"/>
  <c r="Q1674" i="1"/>
  <c r="O1674" i="1"/>
  <c r="Q1673" i="1"/>
  <c r="S1673" i="1"/>
  <c r="P1673" i="1"/>
  <c r="O1673" i="1"/>
  <c r="P1672" i="1"/>
  <c r="S1672" i="1"/>
  <c r="Q1672" i="1"/>
  <c r="O1672" i="1"/>
  <c r="P1671" i="1"/>
  <c r="O1671" i="1"/>
  <c r="Q1671" i="1"/>
  <c r="S1671" i="1"/>
  <c r="S1670" i="1"/>
  <c r="Q1670" i="1"/>
  <c r="O1670" i="1"/>
  <c r="P1670" i="1"/>
  <c r="S1669" i="1"/>
  <c r="Q1669" i="1"/>
  <c r="P1669" i="1"/>
  <c r="O1669" i="1"/>
  <c r="O1668" i="1"/>
  <c r="P1668" i="1"/>
  <c r="Q1668" i="1"/>
  <c r="S1668" i="1"/>
  <c r="O1667" i="1"/>
  <c r="P1667" i="1"/>
  <c r="Q1667" i="1"/>
  <c r="S1667" i="1"/>
  <c r="O1666" i="1"/>
  <c r="P1666" i="1"/>
  <c r="Q1666" i="1"/>
  <c r="S1666" i="1"/>
  <c r="Q1665" i="1"/>
  <c r="S1665" i="1"/>
  <c r="P1665" i="1"/>
  <c r="O1665" i="1"/>
  <c r="S1664" i="1"/>
  <c r="Q1664" i="1"/>
  <c r="P1664" i="1"/>
  <c r="O1664" i="1"/>
  <c r="Q1663" i="1"/>
  <c r="O1663" i="1"/>
  <c r="S1663" i="1"/>
  <c r="P1663" i="1"/>
  <c r="Q1662" i="1"/>
  <c r="O1662" i="1"/>
  <c r="P1662" i="1"/>
  <c r="S1662" i="1"/>
  <c r="P1661" i="1"/>
  <c r="O1661" i="1"/>
  <c r="S1661" i="1"/>
  <c r="Q1661" i="1"/>
  <c r="P1660" i="1"/>
  <c r="Q1660" i="1"/>
  <c r="S1660" i="1"/>
  <c r="O1660" i="1"/>
  <c r="O1659" i="1"/>
  <c r="P1659" i="1"/>
  <c r="Q1659" i="1"/>
  <c r="S1659" i="1"/>
  <c r="O1658" i="1"/>
  <c r="P1658" i="1"/>
  <c r="Q1658" i="1"/>
  <c r="S1658" i="1"/>
  <c r="O1657" i="1"/>
  <c r="P1657" i="1"/>
  <c r="Q1657" i="1"/>
  <c r="S1657" i="1"/>
  <c r="P1656" i="1"/>
  <c r="Q1656" i="1"/>
  <c r="S1656" i="1"/>
  <c r="O1656" i="1"/>
  <c r="O1655" i="1"/>
  <c r="P1655" i="1"/>
  <c r="Q1655" i="1"/>
  <c r="S1655" i="1"/>
  <c r="S1654" i="1"/>
  <c r="Q1654" i="1"/>
  <c r="P1654" i="1"/>
  <c r="O1654" i="1"/>
  <c r="S1653" i="1"/>
  <c r="Q1653" i="1"/>
  <c r="P1653" i="1"/>
  <c r="O1653" i="1"/>
  <c r="S1652" i="1"/>
  <c r="Q1652" i="1"/>
  <c r="P1652" i="1"/>
  <c r="O1652" i="1"/>
  <c r="S1651" i="1"/>
  <c r="Q1651" i="1"/>
  <c r="P1651" i="1"/>
  <c r="O1651" i="1"/>
  <c r="S1650" i="1"/>
  <c r="Q1650" i="1"/>
  <c r="P1650" i="1"/>
  <c r="O1650" i="1"/>
  <c r="S1649" i="1"/>
  <c r="Q1649" i="1"/>
  <c r="P1649" i="1"/>
  <c r="O1649" i="1"/>
  <c r="S1648" i="1"/>
  <c r="Q1648" i="1"/>
  <c r="P1648" i="1"/>
  <c r="O1648" i="1"/>
  <c r="S1647" i="1"/>
  <c r="Q1647" i="1"/>
  <c r="P1647" i="1"/>
  <c r="O1647" i="1"/>
  <c r="O1646" i="1"/>
  <c r="S1646" i="1"/>
  <c r="Q1646" i="1"/>
  <c r="P1646" i="1"/>
  <c r="S1645" i="1"/>
  <c r="Q1645" i="1"/>
  <c r="P1645" i="1"/>
  <c r="O1645" i="1"/>
  <c r="S1644" i="1"/>
  <c r="O1644" i="1"/>
  <c r="Q1644" i="1"/>
  <c r="P1644" i="1"/>
  <c r="Q1643" i="1"/>
  <c r="P1643" i="1"/>
  <c r="O1643" i="1"/>
  <c r="S1643" i="1"/>
  <c r="S1642" i="1"/>
  <c r="O1642" i="1"/>
  <c r="Q1642" i="1"/>
  <c r="P1642" i="1"/>
  <c r="Q1641" i="1"/>
  <c r="S1641" i="1"/>
  <c r="P1641" i="1"/>
  <c r="O1641" i="1"/>
  <c r="O1640" i="1"/>
  <c r="Q1640" i="1"/>
  <c r="S1640" i="1"/>
  <c r="P1640" i="1"/>
  <c r="S1639" i="1"/>
  <c r="O1639" i="1"/>
  <c r="P1639" i="1"/>
  <c r="Q1639" i="1"/>
  <c r="S1638" i="1"/>
  <c r="Q1638" i="1"/>
  <c r="P1638" i="1"/>
  <c r="O1638" i="1"/>
  <c r="S1637" i="1"/>
  <c r="Q1637" i="1"/>
  <c r="O1637" i="1"/>
  <c r="P1637" i="1"/>
  <c r="S1636" i="1"/>
  <c r="Q1636" i="1"/>
  <c r="P1636" i="1"/>
  <c r="O1636" i="1"/>
  <c r="Q1635" i="1"/>
  <c r="O1635" i="1"/>
  <c r="P1635" i="1"/>
  <c r="S1635" i="1"/>
  <c r="Q1634" i="1"/>
  <c r="O1634" i="1"/>
  <c r="P1634" i="1"/>
  <c r="S1634" i="1"/>
  <c r="Q1633" i="1"/>
  <c r="P1633" i="1"/>
  <c r="O1633" i="1"/>
  <c r="S1633" i="1"/>
  <c r="P1632" i="1"/>
  <c r="S1632" i="1"/>
  <c r="O1632" i="1"/>
  <c r="Q1632" i="1"/>
  <c r="S1631" i="1"/>
  <c r="Q1631" i="1"/>
  <c r="P1631" i="1"/>
  <c r="O1631" i="1"/>
  <c r="S1630" i="1"/>
  <c r="Q1630" i="1"/>
  <c r="P1630" i="1"/>
  <c r="O1630" i="1"/>
  <c r="Q1629" i="1"/>
  <c r="S1629" i="1"/>
  <c r="O1629" i="1"/>
  <c r="P1629" i="1"/>
  <c r="O1628" i="1"/>
  <c r="P1628" i="1"/>
  <c r="S1628" i="1"/>
  <c r="Q1628" i="1"/>
  <c r="O1627" i="1"/>
  <c r="P1627" i="1"/>
  <c r="Q1627" i="1"/>
  <c r="S1627" i="1"/>
  <c r="S1626" i="1"/>
  <c r="Q1626" i="1"/>
  <c r="O1626" i="1"/>
  <c r="P1626" i="1"/>
  <c r="O1625" i="1"/>
  <c r="P1625" i="1"/>
  <c r="Q1625" i="1"/>
  <c r="S1625" i="1"/>
  <c r="P1624" i="1"/>
  <c r="S1624" i="1"/>
  <c r="Q1624" i="1"/>
  <c r="O1624" i="1"/>
  <c r="S1623" i="1"/>
  <c r="P1623" i="1"/>
  <c r="Q1623" i="1"/>
  <c r="O1623" i="1"/>
  <c r="P1622" i="1"/>
  <c r="O1622" i="1"/>
  <c r="Q1622" i="1"/>
  <c r="S1622" i="1"/>
  <c r="Q1621" i="1"/>
  <c r="O1621" i="1"/>
  <c r="P1621" i="1"/>
  <c r="S1621" i="1"/>
  <c r="P1620" i="1"/>
  <c r="S1620" i="1"/>
  <c r="O1620" i="1"/>
  <c r="Q1620" i="1"/>
  <c r="O1619" i="1"/>
  <c r="P1619" i="1"/>
  <c r="Q1619" i="1"/>
  <c r="S1619" i="1"/>
  <c r="P1618" i="1"/>
  <c r="S1618" i="1"/>
  <c r="Q1618" i="1"/>
  <c r="O1618" i="1"/>
  <c r="P1617" i="1"/>
  <c r="Q1617" i="1" s="1"/>
  <c r="S1617" i="1" s="1"/>
  <c r="O1617" i="1"/>
  <c r="S1616" i="1"/>
  <c r="Q1616" i="1"/>
  <c r="O1616" i="1"/>
  <c r="P1616" i="1"/>
  <c r="S1615" i="1"/>
  <c r="Q1615" i="1"/>
  <c r="P1615" i="1"/>
  <c r="O1615" i="1"/>
  <c r="P1614" i="1"/>
  <c r="S1614" i="1"/>
  <c r="Q1614" i="1"/>
  <c r="O1614" i="1"/>
  <c r="Q1613" i="1"/>
  <c r="S1613" i="1"/>
  <c r="P1613" i="1"/>
  <c r="O1613" i="1"/>
  <c r="P1612" i="1"/>
  <c r="Q1612" i="1"/>
  <c r="S1612" i="1"/>
  <c r="O1612" i="1"/>
  <c r="O1611" i="1"/>
  <c r="Q1611" i="1"/>
  <c r="P1611" i="1"/>
  <c r="S1611" i="1"/>
  <c r="S1610" i="1"/>
  <c r="Q1610" i="1"/>
  <c r="P1610" i="1"/>
  <c r="O1610" i="1"/>
  <c r="P1609" i="1"/>
  <c r="Q1609" i="1"/>
  <c r="O1609" i="1"/>
  <c r="S1609" i="1"/>
  <c r="O1608" i="1"/>
  <c r="P1608" i="1"/>
  <c r="Q1608" i="1"/>
  <c r="S1608" i="1"/>
  <c r="O1607" i="1"/>
  <c r="P1607" i="1"/>
  <c r="Q1607" i="1"/>
  <c r="S1607" i="1"/>
  <c r="O1606" i="1"/>
  <c r="P1606" i="1"/>
  <c r="S1606" i="1"/>
  <c r="Q1606" i="1"/>
  <c r="O1605" i="1"/>
  <c r="P1605" i="1"/>
  <c r="Q1605" i="1"/>
  <c r="S1605" i="1"/>
  <c r="O1604" i="1"/>
  <c r="P1604" i="1"/>
  <c r="Q1604" i="1"/>
  <c r="S1604" i="1"/>
  <c r="O1603" i="1"/>
  <c r="S1603" i="1"/>
  <c r="P1603" i="1"/>
  <c r="Q1603" i="1"/>
  <c r="S1602" i="1"/>
  <c r="Q1602" i="1"/>
  <c r="P1602" i="1"/>
  <c r="O1602" i="1"/>
  <c r="S1601" i="1"/>
  <c r="Q1601" i="1"/>
  <c r="O1601" i="1"/>
  <c r="P1601" i="1"/>
  <c r="Q1600" i="1"/>
  <c r="S1600" i="1"/>
  <c r="P1600" i="1"/>
  <c r="O1600" i="1"/>
  <c r="P1599" i="1"/>
  <c r="O1599" i="1"/>
  <c r="S1599" i="1"/>
  <c r="Q1599" i="1"/>
  <c r="P1598" i="1"/>
  <c r="S1598" i="1"/>
  <c r="Q1598" i="1"/>
  <c r="O1598" i="1"/>
  <c r="O1597" i="1"/>
  <c r="Q1597" i="1"/>
  <c r="S1597" i="1"/>
  <c r="P1597" i="1"/>
  <c r="P1596" i="1"/>
  <c r="Q1596" i="1"/>
  <c r="O1596" i="1"/>
  <c r="S1596" i="1"/>
  <c r="S1595" i="1"/>
  <c r="Q1595" i="1"/>
  <c r="P1595" i="1"/>
  <c r="O1595" i="1"/>
  <c r="S1594" i="1"/>
  <c r="Q1594" i="1"/>
  <c r="P1594" i="1"/>
  <c r="O1594" i="1"/>
  <c r="O1593" i="1"/>
  <c r="P1593" i="1"/>
  <c r="S1593" i="1"/>
  <c r="Q1593" i="1"/>
  <c r="O1592" i="1"/>
  <c r="P1592" i="1"/>
  <c r="Q1592" i="1"/>
  <c r="S1592" i="1"/>
  <c r="O1591" i="1"/>
  <c r="P1591" i="1"/>
  <c r="Q1591" i="1"/>
  <c r="S1591" i="1"/>
  <c r="S1590" i="1"/>
  <c r="O1590" i="1"/>
  <c r="P1590" i="1"/>
  <c r="Q1590" i="1"/>
  <c r="P1589" i="1"/>
  <c r="O1589" i="1"/>
  <c r="S1589" i="1"/>
  <c r="Q1589" i="1"/>
  <c r="S1588" i="1"/>
  <c r="Q1588" i="1"/>
  <c r="P1588" i="1"/>
  <c r="O1588" i="1"/>
  <c r="S1587" i="1"/>
  <c r="Q1587" i="1"/>
  <c r="P1587" i="1"/>
  <c r="O1587" i="1"/>
  <c r="Q1586" i="1"/>
  <c r="P1586" i="1"/>
  <c r="O1586" i="1"/>
  <c r="S1586" i="1"/>
  <c r="P1585" i="1"/>
  <c r="O1585" i="1"/>
  <c r="S1585" i="1"/>
  <c r="Q1585" i="1"/>
  <c r="O1584" i="1"/>
  <c r="Q1584" i="1"/>
  <c r="S1584" i="1"/>
  <c r="P1584" i="1"/>
  <c r="S1583" i="1"/>
  <c r="Q1583" i="1"/>
  <c r="P1583" i="1"/>
  <c r="O1583" i="1"/>
  <c r="P1582" i="1"/>
  <c r="S1582" i="1"/>
  <c r="Q1582" i="1"/>
  <c r="O1582" i="1"/>
  <c r="O1581" i="1"/>
  <c r="P1581" i="1"/>
  <c r="Q1581" i="1"/>
  <c r="S1581" i="1"/>
  <c r="O1580" i="1"/>
  <c r="P1580" i="1"/>
  <c r="S1580" i="1"/>
  <c r="Q1580" i="1"/>
  <c r="O1579" i="1"/>
  <c r="P1579" i="1"/>
  <c r="Q1579" i="1"/>
  <c r="S1579" i="1"/>
  <c r="S1578" i="1"/>
  <c r="P1578" i="1"/>
  <c r="O1578" i="1"/>
  <c r="Q1578" i="1"/>
  <c r="P1577" i="1"/>
  <c r="Q1577" i="1"/>
  <c r="O1577" i="1"/>
  <c r="S1577" i="1"/>
  <c r="S1576" i="1"/>
  <c r="Q1576" i="1"/>
  <c r="O1576" i="1"/>
  <c r="P1576" i="1"/>
  <c r="P1575" i="1"/>
  <c r="Q1575" i="1"/>
  <c r="S1575" i="1"/>
  <c r="O1575" i="1"/>
  <c r="Q1574" i="1"/>
  <c r="S1574" i="1"/>
  <c r="O1574" i="1"/>
  <c r="P1574" i="1"/>
  <c r="O1573" i="1"/>
  <c r="P1573" i="1"/>
  <c r="Q1573" i="1"/>
  <c r="S1573" i="1"/>
  <c r="O1572" i="1"/>
  <c r="P1572" i="1"/>
  <c r="Q1572" i="1"/>
  <c r="S1572" i="1"/>
  <c r="S1571" i="1"/>
  <c r="O1571" i="1"/>
  <c r="Q1571" i="1"/>
  <c r="P1571" i="1"/>
  <c r="S1570" i="1"/>
  <c r="P1570" i="1"/>
  <c r="Q1570" i="1"/>
  <c r="O1570" i="1"/>
  <c r="O1569" i="1"/>
  <c r="S1569" i="1"/>
  <c r="P1569" i="1"/>
  <c r="Q1569" i="1"/>
  <c r="Q1568" i="1"/>
  <c r="P1568" i="1"/>
  <c r="S1568" i="1"/>
  <c r="O1568" i="1"/>
  <c r="P1567" i="1"/>
  <c r="Q1567" i="1"/>
  <c r="O1567" i="1"/>
  <c r="S1567" i="1"/>
  <c r="O1566" i="1"/>
  <c r="P1566" i="1"/>
  <c r="S1566" i="1"/>
  <c r="Q1566" i="1"/>
  <c r="S1565" i="1"/>
  <c r="P1565" i="1"/>
  <c r="O1565" i="1"/>
  <c r="Q1565" i="1"/>
  <c r="P1564" i="1"/>
  <c r="S1564" i="1"/>
  <c r="Q1564" i="1"/>
  <c r="O1564" i="1"/>
  <c r="P1563" i="1"/>
  <c r="O1563" i="1"/>
  <c r="Q1563" i="1"/>
  <c r="S1563" i="1"/>
  <c r="S1562" i="1"/>
  <c r="Q1562" i="1"/>
  <c r="P1562" i="1"/>
  <c r="O1562" i="1"/>
  <c r="S1561" i="1"/>
  <c r="O1561" i="1"/>
  <c r="P1561" i="1"/>
  <c r="Q1561" i="1"/>
  <c r="O1560" i="1"/>
  <c r="P1560" i="1"/>
  <c r="Q1560" i="1"/>
  <c r="S1560" i="1"/>
  <c r="Q1559" i="1"/>
  <c r="P1559" i="1"/>
  <c r="O1559" i="1"/>
  <c r="S1559" i="1"/>
  <c r="S1558" i="1"/>
  <c r="O1558" i="1"/>
  <c r="P1558" i="1"/>
  <c r="Q1558" i="1"/>
  <c r="O1557" i="1"/>
  <c r="P1557" i="1"/>
  <c r="Q1557" i="1"/>
  <c r="S1557" i="1"/>
  <c r="P1556" i="1"/>
  <c r="Q1556" i="1"/>
  <c r="S1556" i="1"/>
  <c r="O1556" i="1"/>
  <c r="P1555" i="1"/>
  <c r="O1555" i="1"/>
  <c r="S1555" i="1"/>
  <c r="Q1555" i="1"/>
  <c r="Q1554" i="1"/>
  <c r="O1554" i="1"/>
  <c r="S1554" i="1"/>
  <c r="P1554" i="1"/>
  <c r="P1553" i="1"/>
  <c r="Q1553" i="1"/>
  <c r="S1553" i="1"/>
  <c r="O1553" i="1"/>
  <c r="O1552" i="1"/>
  <c r="P1552" i="1"/>
  <c r="Q1552" i="1"/>
  <c r="S1552" i="1"/>
  <c r="Q1551" i="1"/>
  <c r="P1551" i="1"/>
  <c r="S1551" i="1"/>
  <c r="O1551" i="1"/>
  <c r="Q1550" i="1"/>
  <c r="P1550" i="1"/>
  <c r="S1550" i="1"/>
  <c r="O1550" i="1"/>
  <c r="O1549" i="1"/>
  <c r="S1549" i="1"/>
  <c r="Q1549" i="1"/>
  <c r="P1549" i="1"/>
  <c r="P1548" i="1"/>
  <c r="Q1548" i="1"/>
  <c r="O1548" i="1"/>
  <c r="S1548" i="1"/>
  <c r="O1547" i="1"/>
  <c r="P1547" i="1"/>
  <c r="Q1547" i="1"/>
  <c r="S1547" i="1"/>
  <c r="P1546" i="1"/>
  <c r="Q1546" i="1" s="1"/>
  <c r="S1546" i="1" s="1"/>
  <c r="O1546" i="1"/>
  <c r="O1545" i="1"/>
  <c r="P1545" i="1"/>
  <c r="Q1545" i="1" s="1"/>
  <c r="S1545" i="1" s="1"/>
  <c r="Q1544" i="1"/>
  <c r="P1544" i="1"/>
  <c r="O1544" i="1"/>
  <c r="S1544" i="1"/>
  <c r="Q1543" i="1"/>
  <c r="O1543" i="1"/>
  <c r="P1543" i="1"/>
  <c r="S1543" i="1"/>
  <c r="S1542" i="1"/>
  <c r="Q1542" i="1"/>
  <c r="P1542" i="1"/>
  <c r="O1542" i="1"/>
  <c r="P1541" i="1"/>
  <c r="Q1541" i="1"/>
  <c r="O1541" i="1"/>
  <c r="S1541" i="1"/>
  <c r="P1540" i="1"/>
  <c r="O1540" i="1"/>
  <c r="S1540" i="1"/>
  <c r="Q1540" i="1"/>
  <c r="Q1539" i="1"/>
  <c r="S1539" i="1"/>
  <c r="P1539" i="1"/>
  <c r="O1539" i="1"/>
  <c r="P1538" i="1"/>
  <c r="S1538" i="1"/>
  <c r="Q1538" i="1"/>
  <c r="O1538" i="1"/>
  <c r="O1537" i="1"/>
  <c r="S1537" i="1"/>
  <c r="P1537" i="1"/>
  <c r="Q1537" i="1"/>
  <c r="Q1536" i="1"/>
  <c r="P1536" i="1"/>
  <c r="S1536" i="1"/>
  <c r="O1536" i="1"/>
  <c r="P1535" i="1"/>
  <c r="S1535" i="1"/>
  <c r="O1535" i="1"/>
  <c r="Q1535" i="1"/>
  <c r="Q1534" i="1"/>
  <c r="O1534" i="1"/>
  <c r="P1534" i="1"/>
  <c r="S1534" i="1"/>
  <c r="S1533" i="1"/>
  <c r="O1533" i="1"/>
  <c r="P1533" i="1"/>
  <c r="Q1533" i="1"/>
  <c r="P1532" i="1"/>
  <c r="Q1532" i="1"/>
  <c r="O1532" i="1"/>
  <c r="S1532" i="1"/>
  <c r="S1531" i="1"/>
  <c r="Q1531" i="1"/>
  <c r="O1531" i="1"/>
  <c r="P1531" i="1"/>
  <c r="S1530" i="1"/>
  <c r="Q1530" i="1"/>
  <c r="P1530" i="1"/>
  <c r="O1530" i="1"/>
  <c r="S1529" i="1"/>
  <c r="Q1529" i="1"/>
  <c r="O1529" i="1"/>
  <c r="P1529" i="1"/>
  <c r="O1528" i="1"/>
  <c r="Q1528" i="1"/>
  <c r="S1528" i="1"/>
  <c r="P1528" i="1"/>
  <c r="Q1527" i="1"/>
  <c r="S1527" i="1"/>
  <c r="O1527" i="1"/>
  <c r="P1527" i="1"/>
  <c r="O1526" i="1"/>
  <c r="P1526" i="1"/>
  <c r="Q1526" i="1"/>
  <c r="S1526" i="1"/>
  <c r="P1525" i="1"/>
  <c r="Q1525" i="1"/>
  <c r="O1525" i="1"/>
  <c r="S1525" i="1"/>
  <c r="P1524" i="1"/>
  <c r="S1524" i="1"/>
  <c r="O1524" i="1"/>
  <c r="Q1524" i="1"/>
  <c r="O1523" i="1"/>
  <c r="S1523" i="1"/>
  <c r="P1523" i="1"/>
  <c r="Q1523" i="1"/>
  <c r="S1522" i="1"/>
  <c r="Q1522" i="1"/>
  <c r="P1522" i="1"/>
  <c r="O1522" i="1"/>
  <c r="S1521" i="1"/>
  <c r="Q1521" i="1"/>
  <c r="P1521" i="1"/>
  <c r="O1521" i="1"/>
  <c r="Q1520" i="1"/>
  <c r="P1520" i="1"/>
  <c r="S1520" i="1"/>
  <c r="O1520" i="1"/>
  <c r="S1519" i="1"/>
  <c r="Q1519" i="1"/>
  <c r="P1519" i="1"/>
  <c r="O1519" i="1"/>
  <c r="O1518" i="1"/>
  <c r="Q1518" i="1"/>
  <c r="S1518" i="1"/>
  <c r="P1518" i="1"/>
  <c r="S1517" i="1"/>
  <c r="Q1517" i="1"/>
  <c r="O1517" i="1"/>
  <c r="P1517" i="1"/>
  <c r="P1516" i="1"/>
  <c r="O1516" i="1"/>
  <c r="Q1516" i="1"/>
  <c r="S1516" i="1"/>
  <c r="S1515" i="1"/>
  <c r="O1515" i="1"/>
  <c r="Q1515" i="1"/>
  <c r="P1515" i="1"/>
  <c r="Q1514" i="1"/>
  <c r="S1514" i="1"/>
  <c r="O1514" i="1"/>
  <c r="P1514" i="1"/>
  <c r="Q1513" i="1"/>
  <c r="S1513" i="1"/>
  <c r="O1513" i="1"/>
  <c r="P1513" i="1"/>
  <c r="Q1512" i="1"/>
  <c r="S1512" i="1"/>
  <c r="O1512" i="1"/>
  <c r="P1512" i="1"/>
  <c r="Q1511" i="1"/>
  <c r="S1511" i="1"/>
  <c r="O1511" i="1"/>
  <c r="P1511" i="1"/>
  <c r="Q1510" i="1"/>
  <c r="S1510" i="1"/>
  <c r="P1510" i="1"/>
  <c r="O1510" i="1"/>
  <c r="Q1509" i="1"/>
  <c r="P1509" i="1"/>
  <c r="S1509" i="1"/>
  <c r="O1509" i="1"/>
  <c r="P1508" i="1"/>
  <c r="S1508" i="1"/>
  <c r="O1508" i="1"/>
  <c r="Q1508" i="1"/>
  <c r="S1507" i="1"/>
  <c r="Q1507" i="1"/>
  <c r="O1507" i="1"/>
  <c r="P1507" i="1"/>
  <c r="O1506" i="1"/>
  <c r="S1506" i="1"/>
  <c r="P1506" i="1"/>
  <c r="Q1506" i="1"/>
  <c r="S1505" i="1"/>
  <c r="P1505" i="1"/>
  <c r="Q1505" i="1"/>
  <c r="O1505" i="1"/>
  <c r="S1504" i="1"/>
  <c r="Q1504" i="1"/>
  <c r="P1504" i="1"/>
  <c r="O1504" i="1"/>
  <c r="P1503" i="1"/>
  <c r="Q1503" i="1"/>
  <c r="S1503" i="1"/>
  <c r="O1503" i="1"/>
  <c r="Q1502" i="1"/>
  <c r="S1502" i="1"/>
  <c r="P1502" i="1"/>
  <c r="O1502" i="1"/>
  <c r="Q1501" i="1"/>
  <c r="S1501" i="1"/>
  <c r="O1501" i="1"/>
  <c r="P1501" i="1"/>
  <c r="S1500" i="1"/>
  <c r="O1500" i="1"/>
  <c r="P1500" i="1"/>
  <c r="Q1500" i="1"/>
  <c r="Q1499" i="1"/>
  <c r="S1499" i="1"/>
  <c r="P1499" i="1"/>
  <c r="O1499" i="1"/>
  <c r="P1498" i="1"/>
  <c r="Q1498" i="1"/>
  <c r="S1498" i="1"/>
  <c r="O1498" i="1"/>
  <c r="Q1497" i="1"/>
  <c r="S1497" i="1"/>
  <c r="O1497" i="1"/>
  <c r="P1497" i="1"/>
  <c r="O1496" i="1"/>
  <c r="S1496" i="1"/>
  <c r="Q1496" i="1"/>
  <c r="P1496" i="1"/>
  <c r="Q1495" i="1"/>
  <c r="S1495" i="1"/>
  <c r="O1495" i="1"/>
  <c r="P1495" i="1"/>
  <c r="Q1494" i="1"/>
  <c r="P1494" i="1"/>
  <c r="O1494" i="1"/>
  <c r="S1494" i="1"/>
  <c r="P1493" i="1"/>
  <c r="S1493" i="1"/>
  <c r="O1493" i="1"/>
  <c r="Q1493" i="1"/>
  <c r="Q1492" i="1"/>
  <c r="S1492" i="1"/>
  <c r="O1492" i="1"/>
  <c r="P1492" i="1"/>
  <c r="S1491" i="1"/>
  <c r="Q1491" i="1"/>
  <c r="P1491" i="1"/>
  <c r="O1491" i="1"/>
  <c r="S1490" i="1"/>
  <c r="Q1490" i="1"/>
  <c r="P1490" i="1"/>
  <c r="O1490" i="1"/>
  <c r="S1489" i="1"/>
  <c r="Q1489" i="1"/>
  <c r="P1489" i="1"/>
  <c r="O1489" i="1"/>
  <c r="S1488" i="1"/>
  <c r="Q1488" i="1"/>
  <c r="P1488" i="1"/>
  <c r="O1488" i="1"/>
  <c r="S1487" i="1"/>
  <c r="O1487" i="1"/>
  <c r="P1487" i="1"/>
  <c r="Q1487" i="1"/>
  <c r="Q1486" i="1"/>
  <c r="O1486" i="1"/>
  <c r="P1486" i="1"/>
  <c r="S1486" i="1"/>
  <c r="Q1485" i="1"/>
  <c r="O1485" i="1"/>
  <c r="S1485" i="1"/>
  <c r="P1485" i="1"/>
  <c r="O1484" i="1"/>
  <c r="P1484" i="1"/>
  <c r="Q1484" i="1"/>
  <c r="S1484" i="1"/>
  <c r="O1483" i="1"/>
  <c r="P1483" i="1"/>
  <c r="Q1483" i="1"/>
  <c r="S1483" i="1"/>
  <c r="Q1482" i="1"/>
  <c r="S1482" i="1"/>
  <c r="O1482" i="1"/>
  <c r="P1482" i="1"/>
  <c r="P1481" i="1"/>
  <c r="O1481" i="1"/>
  <c r="S1481" i="1"/>
  <c r="Q1481" i="1"/>
  <c r="S1480" i="1"/>
  <c r="Q1480" i="1"/>
  <c r="P1480" i="1"/>
  <c r="O1480" i="1"/>
  <c r="S1479" i="1"/>
  <c r="Q1479" i="1"/>
  <c r="P1479" i="1"/>
  <c r="O1479" i="1"/>
  <c r="O1478" i="1"/>
  <c r="S1478" i="1"/>
  <c r="Q1478" i="1"/>
  <c r="P1478" i="1"/>
  <c r="S1477" i="1"/>
  <c r="Q1477" i="1"/>
  <c r="P1477" i="1"/>
  <c r="O1477" i="1"/>
  <c r="Q1476" i="1"/>
  <c r="P1476" i="1"/>
  <c r="O1476" i="1"/>
  <c r="S1476" i="1"/>
  <c r="S1475" i="1"/>
  <c r="Q1475" i="1"/>
  <c r="P1475" i="1"/>
  <c r="O1475" i="1"/>
  <c r="O1474" i="1"/>
  <c r="S1474" i="1"/>
  <c r="Q1474" i="1"/>
  <c r="P1474" i="1"/>
  <c r="Q1473" i="1"/>
  <c r="P1473" i="1"/>
  <c r="S1473" i="1"/>
  <c r="O1473" i="1"/>
  <c r="S1472" i="1"/>
  <c r="P1472" i="1"/>
  <c r="O1472" i="1"/>
  <c r="Q1472" i="1"/>
  <c r="P1471" i="1"/>
  <c r="O1471" i="1"/>
  <c r="S1471" i="1"/>
  <c r="Q1471" i="1"/>
  <c r="P1470" i="1"/>
  <c r="O1470" i="1"/>
  <c r="S1470" i="1"/>
  <c r="Q1470" i="1"/>
  <c r="P1469" i="1"/>
  <c r="Q1469" i="1"/>
  <c r="S1469" i="1"/>
  <c r="O1469" i="1"/>
  <c r="P1468" i="1"/>
  <c r="Q1468" i="1"/>
  <c r="S1468" i="1"/>
  <c r="O1468" i="1"/>
  <c r="S1467" i="1"/>
  <c r="Q1467" i="1"/>
  <c r="O1467" i="1"/>
  <c r="P1467" i="1"/>
  <c r="S1466" i="1"/>
  <c r="Q1466" i="1"/>
  <c r="P1466" i="1"/>
  <c r="O1466" i="1"/>
  <c r="Q1465" i="1"/>
  <c r="P1465" i="1"/>
  <c r="O1465" i="1"/>
  <c r="S1465" i="1"/>
  <c r="S1464" i="1"/>
  <c r="Q1464" i="1"/>
  <c r="P1464" i="1"/>
  <c r="O1464" i="1"/>
  <c r="S1463" i="1"/>
  <c r="Q1463" i="1"/>
  <c r="P1463" i="1"/>
  <c r="O1463" i="1"/>
  <c r="S1462" i="1"/>
  <c r="Q1462" i="1"/>
  <c r="P1462" i="1"/>
  <c r="O1462" i="1"/>
  <c r="S1461" i="1"/>
  <c r="Q1461" i="1"/>
  <c r="P1461" i="1"/>
  <c r="O1461" i="1"/>
  <c r="S1460" i="1"/>
  <c r="Q1460" i="1"/>
  <c r="P1460" i="1"/>
  <c r="O1460" i="1"/>
  <c r="S1459" i="1"/>
  <c r="Q1459" i="1"/>
  <c r="O1459" i="1"/>
  <c r="P1459" i="1"/>
  <c r="Q1458" i="1"/>
  <c r="S1458" i="1"/>
  <c r="O1458" i="1"/>
  <c r="P1458" i="1"/>
  <c r="S1457" i="1"/>
  <c r="Q1457" i="1"/>
  <c r="P1457" i="1"/>
  <c r="O1457" i="1"/>
  <c r="S1456" i="1"/>
  <c r="Q1456" i="1"/>
  <c r="P1456" i="1"/>
  <c r="O1456" i="1"/>
  <c r="S1455" i="1"/>
  <c r="Q1455" i="1"/>
  <c r="P1455" i="1"/>
  <c r="O1455" i="1"/>
  <c r="S1454" i="1"/>
  <c r="O1454" i="1"/>
  <c r="P1454" i="1"/>
  <c r="Q1454" i="1"/>
  <c r="O1453" i="1"/>
  <c r="P1453" i="1"/>
  <c r="Q1453" i="1"/>
  <c r="S1453" i="1"/>
  <c r="O1452" i="1"/>
  <c r="P1452" i="1"/>
  <c r="Q1452" i="1"/>
  <c r="S1452" i="1"/>
  <c r="P1451" i="1"/>
  <c r="Q1451" i="1"/>
  <c r="S1451" i="1"/>
  <c r="O1451" i="1"/>
  <c r="P1450" i="1"/>
  <c r="Q1450" i="1"/>
  <c r="O1450" i="1"/>
  <c r="S1450" i="1"/>
  <c r="Q1449" i="1"/>
  <c r="P1449" i="1"/>
  <c r="O1449" i="1"/>
  <c r="S1449" i="1"/>
  <c r="S1448" i="1"/>
  <c r="Q1448" i="1"/>
  <c r="P1448" i="1"/>
  <c r="O1448" i="1"/>
  <c r="S1447" i="1"/>
  <c r="Q1447" i="1"/>
  <c r="P1447" i="1"/>
  <c r="O1447" i="1"/>
  <c r="O1446" i="1"/>
  <c r="S1446" i="1"/>
  <c r="Q1446" i="1"/>
  <c r="P1446" i="1"/>
  <c r="S1445" i="1"/>
  <c r="Q1445" i="1"/>
  <c r="P1445" i="1"/>
  <c r="O1445" i="1"/>
  <c r="O1444" i="1"/>
  <c r="P1444" i="1"/>
  <c r="Q1444" i="1"/>
  <c r="S1444" i="1"/>
  <c r="Q1443" i="1"/>
  <c r="O1443" i="1"/>
  <c r="P1443" i="1"/>
  <c r="S1443" i="1"/>
  <c r="O1442" i="1"/>
  <c r="P1442" i="1"/>
  <c r="Q1442" i="1"/>
  <c r="S1442" i="1"/>
  <c r="O1441" i="1"/>
  <c r="P1441" i="1"/>
  <c r="Q1441" i="1"/>
  <c r="S1441" i="1"/>
  <c r="Q1440" i="1"/>
  <c r="S1440" i="1"/>
  <c r="P1440" i="1"/>
  <c r="O1440" i="1"/>
  <c r="P1439" i="1"/>
  <c r="O1439" i="1"/>
  <c r="S1439" i="1"/>
  <c r="Q1439" i="1"/>
  <c r="S1438" i="1"/>
  <c r="Q1438" i="1"/>
  <c r="P1438" i="1"/>
  <c r="O1438" i="1"/>
  <c r="S1437" i="1"/>
  <c r="Q1437" i="1"/>
  <c r="P1437" i="1"/>
  <c r="O1437" i="1"/>
  <c r="O1436" i="1"/>
  <c r="S1436" i="1"/>
  <c r="Q1436" i="1"/>
  <c r="P1436" i="1"/>
  <c r="O1435" i="1"/>
  <c r="S1435" i="1"/>
  <c r="P1435" i="1"/>
  <c r="Q1435" i="1"/>
  <c r="Q1434" i="1"/>
  <c r="S1434" i="1"/>
  <c r="O1434" i="1"/>
  <c r="P1434" i="1"/>
  <c r="S1433" i="1"/>
  <c r="Q1433" i="1"/>
  <c r="P1433" i="1"/>
  <c r="O1433" i="1"/>
  <c r="S1432" i="1"/>
  <c r="Q1432" i="1"/>
  <c r="P1432" i="1"/>
  <c r="O1432" i="1"/>
  <c r="Q1431" i="1"/>
  <c r="S1431" i="1"/>
  <c r="O1431" i="1"/>
  <c r="P1431" i="1"/>
  <c r="O1430" i="1"/>
  <c r="S1430" i="1"/>
  <c r="Q1430" i="1"/>
  <c r="P1430" i="1"/>
  <c r="O1429" i="1"/>
  <c r="S1429" i="1"/>
  <c r="Q1429" i="1"/>
  <c r="P1429" i="1"/>
  <c r="P1428" i="1"/>
  <c r="Q1428" i="1"/>
  <c r="S1428" i="1"/>
  <c r="O1428" i="1"/>
  <c r="O1427" i="1"/>
  <c r="P1427" i="1"/>
  <c r="Q1427" i="1"/>
  <c r="S1427" i="1"/>
  <c r="S1426" i="1"/>
  <c r="O1426" i="1"/>
  <c r="Q1426" i="1"/>
  <c r="P1426" i="1"/>
  <c r="P1425" i="1"/>
  <c r="O1425" i="1"/>
  <c r="S1425" i="1"/>
  <c r="Q1425" i="1"/>
  <c r="P1424" i="1"/>
  <c r="S1424" i="1"/>
  <c r="Q1424" i="1"/>
  <c r="O1424" i="1"/>
  <c r="O1423" i="1"/>
  <c r="P1423" i="1"/>
  <c r="Q1423" i="1"/>
  <c r="S1423" i="1"/>
  <c r="S1422" i="1"/>
  <c r="O1422" i="1"/>
  <c r="Q1422" i="1"/>
  <c r="P1422" i="1"/>
  <c r="Q1421" i="1"/>
  <c r="S1421" i="1"/>
  <c r="O1421" i="1"/>
  <c r="P1421" i="1"/>
  <c r="O1420" i="1"/>
  <c r="P1420" i="1"/>
  <c r="S1420" i="1"/>
  <c r="Q1420" i="1"/>
  <c r="O1419" i="1"/>
  <c r="P1419" i="1"/>
  <c r="S1419" i="1"/>
  <c r="Q1419" i="1"/>
  <c r="Q1418" i="1"/>
  <c r="S1418" i="1"/>
  <c r="O1418" i="1"/>
  <c r="P1418" i="1"/>
  <c r="O1417" i="1"/>
  <c r="S1417" i="1"/>
  <c r="Q1417" i="1"/>
  <c r="P1417" i="1"/>
  <c r="O1416" i="1"/>
  <c r="S1416" i="1"/>
  <c r="Q1416" i="1"/>
  <c r="P1416" i="1"/>
  <c r="P1415" i="1"/>
  <c r="S1415" i="1"/>
  <c r="Q1415" i="1"/>
  <c r="O1415" i="1"/>
  <c r="O1414" i="1"/>
  <c r="P1414" i="1"/>
  <c r="Q1414" i="1"/>
  <c r="S1414" i="1"/>
  <c r="O1413" i="1"/>
  <c r="P1413" i="1"/>
  <c r="Q1413" i="1"/>
  <c r="S1413" i="1"/>
  <c r="P1412" i="1"/>
  <c r="S1412" i="1"/>
  <c r="O1412" i="1"/>
  <c r="Q1412" i="1"/>
  <c r="P1411" i="1"/>
  <c r="O1411" i="1"/>
  <c r="Q1411" i="1"/>
  <c r="S1411" i="1"/>
  <c r="Q1410" i="1"/>
  <c r="O1410" i="1"/>
  <c r="P1410" i="1"/>
  <c r="S1410" i="1"/>
  <c r="O1409" i="1"/>
  <c r="P1409" i="1"/>
  <c r="Q1409" i="1"/>
  <c r="S1409" i="1"/>
  <c r="S1408" i="1"/>
  <c r="Q1408" i="1"/>
  <c r="P1408" i="1"/>
  <c r="O1408" i="1"/>
  <c r="S1407" i="1"/>
  <c r="P1407" i="1"/>
  <c r="O1407" i="1"/>
  <c r="Q1407" i="1"/>
  <c r="Q1406" i="1"/>
  <c r="P1406" i="1"/>
  <c r="O1406" i="1"/>
  <c r="S1406" i="1"/>
  <c r="S1405" i="1"/>
  <c r="Q1405" i="1"/>
  <c r="P1405" i="1"/>
  <c r="O1405" i="1"/>
  <c r="S1404" i="1"/>
  <c r="O1404" i="1"/>
  <c r="P1404" i="1"/>
  <c r="Q1404" i="1"/>
  <c r="O1403" i="1"/>
  <c r="P1403" i="1"/>
  <c r="Q1403" i="1"/>
  <c r="S1403" i="1"/>
  <c r="O1402" i="1"/>
  <c r="Q1402" i="1"/>
  <c r="S1402" i="1"/>
  <c r="P1402" i="1"/>
  <c r="O1401" i="1"/>
  <c r="P1401" i="1"/>
  <c r="Q1401" i="1"/>
  <c r="S1401" i="1"/>
  <c r="O1400" i="1"/>
  <c r="Q1400" i="1"/>
  <c r="S1400" i="1"/>
  <c r="P1400" i="1"/>
  <c r="S1399" i="1"/>
  <c r="O1399" i="1"/>
  <c r="P1399" i="1"/>
  <c r="Q1399" i="1"/>
  <c r="O1398" i="1"/>
  <c r="P1398" i="1"/>
  <c r="Q1398" i="1"/>
  <c r="S1398" i="1"/>
  <c r="S1397" i="1"/>
  <c r="Q1397" i="1"/>
  <c r="P1397" i="1"/>
  <c r="O1397" i="1"/>
  <c r="P1396" i="1"/>
  <c r="S1396" i="1"/>
  <c r="O1396" i="1"/>
  <c r="Q1396" i="1"/>
  <c r="P1395" i="1"/>
  <c r="Q1395" i="1"/>
  <c r="S1395" i="1"/>
  <c r="O1395" i="1"/>
  <c r="P1394" i="1"/>
  <c r="S1394" i="1"/>
  <c r="Q1394" i="1"/>
  <c r="O1394" i="1"/>
  <c r="Q1393" i="1"/>
  <c r="P1393" i="1"/>
  <c r="O1393" i="1"/>
  <c r="S1393" i="1"/>
  <c r="Q1392" i="1"/>
  <c r="O1392" i="1"/>
  <c r="S1392" i="1"/>
  <c r="P1392" i="1"/>
  <c r="Q1391" i="1"/>
  <c r="S1391" i="1"/>
  <c r="O1391" i="1"/>
  <c r="P1391" i="1"/>
  <c r="Q1390" i="1"/>
  <c r="S1390" i="1"/>
  <c r="O1390" i="1"/>
  <c r="P1390" i="1"/>
  <c r="S1389" i="1"/>
  <c r="O1389" i="1"/>
  <c r="Q1389" i="1"/>
  <c r="P1389" i="1"/>
  <c r="Q1388" i="1"/>
  <c r="O1388" i="1"/>
  <c r="P1388" i="1"/>
  <c r="S1388" i="1"/>
  <c r="O1387" i="1"/>
  <c r="Q1387" i="1"/>
  <c r="P1387" i="1"/>
  <c r="S1387" i="1"/>
  <c r="O1386" i="1"/>
  <c r="S1386" i="1"/>
  <c r="P1386" i="1"/>
  <c r="Q1386" i="1"/>
  <c r="O1385" i="1"/>
  <c r="Q1385" i="1"/>
  <c r="S1385" i="1"/>
  <c r="P1385" i="1"/>
  <c r="O1384" i="1"/>
  <c r="Q1384" i="1"/>
  <c r="S1384" i="1"/>
  <c r="P1384" i="1"/>
  <c r="P1383" i="1"/>
  <c r="O1383" i="1"/>
  <c r="S1383" i="1"/>
  <c r="Q1383" i="1"/>
  <c r="S1382" i="1"/>
  <c r="O1382" i="1"/>
  <c r="Q1382" i="1"/>
  <c r="P1382" i="1"/>
  <c r="O1381" i="1"/>
  <c r="P1381" i="1"/>
  <c r="Q1381" i="1"/>
  <c r="S1381" i="1"/>
  <c r="Q1380" i="1"/>
  <c r="P1380" i="1"/>
  <c r="S1380" i="1"/>
  <c r="O1380" i="1"/>
  <c r="S1379" i="1"/>
  <c r="P1379" i="1"/>
  <c r="O1379" i="1"/>
  <c r="Q1379" i="1"/>
  <c r="P1378" i="1"/>
  <c r="Q1378" i="1"/>
  <c r="S1378" i="1"/>
  <c r="O1378" i="1"/>
  <c r="O1377" i="1"/>
  <c r="S1377" i="1"/>
  <c r="Q1377" i="1"/>
  <c r="P1377" i="1"/>
  <c r="Q1376" i="1"/>
  <c r="O1376" i="1"/>
  <c r="S1376" i="1"/>
  <c r="P1376" i="1"/>
  <c r="P1375" i="1"/>
  <c r="S1375" i="1"/>
  <c r="O1375" i="1"/>
  <c r="Q1375" i="1"/>
  <c r="Q1374" i="1"/>
  <c r="P1374" i="1"/>
  <c r="O1374" i="1"/>
  <c r="S1374" i="1"/>
  <c r="Q1373" i="1"/>
  <c r="O1373" i="1"/>
  <c r="P1373" i="1"/>
  <c r="S1373" i="1"/>
  <c r="Q1372" i="1"/>
  <c r="O1372" i="1"/>
  <c r="P1372" i="1"/>
  <c r="S1372" i="1"/>
  <c r="Q1371" i="1"/>
  <c r="P1371" i="1"/>
  <c r="O1371" i="1"/>
  <c r="S1371" i="1"/>
  <c r="P1370" i="1"/>
  <c r="Q1370" i="1"/>
  <c r="S1370" i="1"/>
  <c r="O1370" i="1"/>
  <c r="Q1369" i="1"/>
  <c r="P1369" i="1"/>
  <c r="S1369" i="1"/>
  <c r="O1369" i="1"/>
  <c r="P1368" i="1"/>
  <c r="Q1368" i="1"/>
  <c r="O1368" i="1"/>
  <c r="S1368" i="1"/>
  <c r="P1367" i="1"/>
  <c r="O1367" i="1"/>
  <c r="Q1367" i="1"/>
  <c r="S1367" i="1"/>
  <c r="P1366" i="1"/>
  <c r="O1366" i="1"/>
  <c r="Q1366" i="1"/>
  <c r="S1366" i="1"/>
  <c r="Q1365" i="1"/>
  <c r="P1365" i="1"/>
  <c r="S1365" i="1"/>
  <c r="O1365" i="1"/>
  <c r="S1364" i="1"/>
  <c r="P1364" i="1"/>
  <c r="Q1364" i="1"/>
  <c r="O1364" i="1"/>
  <c r="Q1363" i="1"/>
  <c r="O1363" i="1"/>
  <c r="S1363" i="1"/>
  <c r="P1363" i="1"/>
  <c r="P1362" i="1"/>
  <c r="Q1362" i="1"/>
  <c r="S1362" i="1"/>
  <c r="O1362" i="1"/>
  <c r="S1361" i="1"/>
  <c r="P1361" i="1"/>
  <c r="O1361" i="1"/>
  <c r="Q1361" i="1"/>
  <c r="S1360" i="1"/>
  <c r="Q1360" i="1"/>
  <c r="P1360" i="1"/>
  <c r="O1360" i="1"/>
  <c r="Q1359" i="1"/>
  <c r="S1359" i="1"/>
  <c r="P1359" i="1"/>
  <c r="O1359" i="1"/>
  <c r="O1358" i="1"/>
  <c r="S1358" i="1"/>
  <c r="Q1358" i="1"/>
  <c r="P1358" i="1"/>
  <c r="P1357" i="1"/>
  <c r="O1357" i="1"/>
  <c r="S1357" i="1"/>
  <c r="Q1357" i="1"/>
  <c r="P1356" i="1"/>
  <c r="Q1356" i="1"/>
  <c r="S1356" i="1"/>
  <c r="O1356" i="1"/>
  <c r="S1355" i="1"/>
  <c r="O1355" i="1"/>
  <c r="P1355" i="1"/>
  <c r="Q1355" i="1"/>
  <c r="O1354" i="1"/>
  <c r="S1354" i="1"/>
  <c r="Q1354" i="1"/>
  <c r="P1354" i="1"/>
  <c r="O1353" i="1"/>
  <c r="P1353" i="1"/>
  <c r="Q1353" i="1"/>
  <c r="S1353" i="1"/>
  <c r="O1352" i="1"/>
  <c r="P1352" i="1"/>
  <c r="S1352" i="1"/>
  <c r="Q1352" i="1"/>
  <c r="O1351" i="1"/>
  <c r="P1351" i="1"/>
  <c r="Q1351" i="1"/>
  <c r="S1351" i="1"/>
  <c r="Q1350" i="1"/>
  <c r="P1350" i="1"/>
  <c r="S1350" i="1"/>
  <c r="O1350" i="1"/>
  <c r="O1349" i="1"/>
  <c r="P1349" i="1"/>
  <c r="Q1349" i="1"/>
  <c r="S1349" i="1"/>
  <c r="O1348" i="1"/>
  <c r="P1348" i="1"/>
  <c r="Q1348" i="1"/>
  <c r="S1348" i="1"/>
  <c r="O1347" i="1"/>
  <c r="P1347" i="1"/>
  <c r="Q1347" i="1"/>
  <c r="S1347" i="1"/>
  <c r="S1346" i="1"/>
  <c r="Q1346" i="1"/>
  <c r="P1346" i="1"/>
  <c r="O1346" i="1"/>
  <c r="Q1345" i="1"/>
  <c r="O1345" i="1"/>
  <c r="P1345" i="1"/>
  <c r="S1345" i="1"/>
  <c r="O1344" i="1"/>
  <c r="P1344" i="1"/>
  <c r="Q1344" i="1"/>
  <c r="S1344" i="1"/>
  <c r="O1343" i="1"/>
  <c r="P1343" i="1"/>
  <c r="Q1343" i="1"/>
  <c r="S1343" i="1"/>
  <c r="Q1342" i="1"/>
  <c r="O1342" i="1"/>
  <c r="P1342" i="1"/>
  <c r="S1342" i="1"/>
  <c r="O1341" i="1"/>
  <c r="P1341" i="1"/>
  <c r="S1341" i="1"/>
  <c r="Q1341" i="1"/>
  <c r="Q1340" i="1"/>
  <c r="P1340" i="1"/>
  <c r="O1340" i="1"/>
  <c r="S1340" i="1"/>
  <c r="S1339" i="1"/>
  <c r="Q1339" i="1"/>
  <c r="P1339" i="1"/>
  <c r="O1339" i="1"/>
  <c r="Q1338" i="1"/>
  <c r="S1338" i="1"/>
  <c r="P1338" i="1"/>
  <c r="O1338" i="1"/>
  <c r="O1337" i="1"/>
  <c r="P1337" i="1"/>
  <c r="S1337" i="1"/>
  <c r="Q1337" i="1"/>
  <c r="Q1336" i="1"/>
  <c r="P1336" i="1"/>
  <c r="O1336" i="1"/>
  <c r="S1336" i="1"/>
  <c r="Q1335" i="1"/>
  <c r="P1335" i="1"/>
  <c r="O1335" i="1"/>
  <c r="S1335" i="1"/>
  <c r="S1334" i="1"/>
  <c r="Q1334" i="1"/>
  <c r="P1334" i="1"/>
  <c r="O1334" i="1"/>
  <c r="S1333" i="1"/>
  <c r="Q1333" i="1"/>
  <c r="P1333" i="1"/>
  <c r="O1333" i="1"/>
  <c r="Q1332" i="1"/>
  <c r="S1332" i="1"/>
  <c r="O1332" i="1"/>
  <c r="P1332" i="1"/>
  <c r="P1331" i="1"/>
  <c r="O1331" i="1"/>
  <c r="Q1331" i="1"/>
  <c r="S1331" i="1"/>
  <c r="O1330" i="1"/>
  <c r="S1330" i="1"/>
  <c r="P1330" i="1"/>
  <c r="Q1330" i="1"/>
  <c r="Q1329" i="1"/>
  <c r="P1329" i="1"/>
  <c r="O1329" i="1"/>
  <c r="S1329" i="1"/>
  <c r="S1328" i="1"/>
  <c r="Q1328" i="1"/>
  <c r="P1328" i="1"/>
  <c r="O1328" i="1"/>
  <c r="S1327" i="1"/>
  <c r="Q1327" i="1"/>
  <c r="P1327" i="1"/>
  <c r="O1327" i="1"/>
  <c r="O1326" i="1"/>
  <c r="S1326" i="1"/>
  <c r="Q1326" i="1"/>
  <c r="P1326" i="1"/>
  <c r="S1325" i="1"/>
  <c r="Q1325" i="1"/>
  <c r="P1325" i="1"/>
  <c r="O1325" i="1"/>
  <c r="S1324" i="1"/>
  <c r="Q1324" i="1"/>
  <c r="P1324" i="1"/>
  <c r="O1324" i="1"/>
  <c r="S1323" i="1"/>
  <c r="Q1323" i="1"/>
  <c r="P1323" i="1"/>
  <c r="O1323" i="1"/>
  <c r="P1322" i="1"/>
  <c r="O1322" i="1"/>
  <c r="S1322" i="1"/>
  <c r="Q1322" i="1"/>
  <c r="Q1321" i="1"/>
  <c r="P1321" i="1"/>
  <c r="S1321" i="1"/>
  <c r="O1321" i="1"/>
  <c r="O1320" i="1"/>
  <c r="P1320" i="1"/>
  <c r="Q1320" i="1"/>
  <c r="S1320" i="1"/>
  <c r="O1319" i="1"/>
  <c r="S1319" i="1"/>
  <c r="Q1319" i="1"/>
  <c r="P1319" i="1"/>
  <c r="S1318" i="1"/>
  <c r="Q1318" i="1"/>
  <c r="P1318" i="1"/>
  <c r="O1318" i="1"/>
  <c r="Q1317" i="1"/>
  <c r="P1317" i="1"/>
  <c r="O1317" i="1"/>
  <c r="S1317" i="1"/>
  <c r="S1316" i="1"/>
  <c r="Q1316" i="1"/>
  <c r="O1316" i="1"/>
  <c r="P1316" i="1"/>
  <c r="S1315" i="1"/>
  <c r="Q1315" i="1"/>
  <c r="P1315" i="1"/>
  <c r="O1315" i="1"/>
  <c r="O1314" i="1"/>
  <c r="P1314" i="1"/>
  <c r="Q1314" i="1"/>
  <c r="S1314" i="1"/>
  <c r="O1313" i="1"/>
  <c r="P1313" i="1"/>
  <c r="Q1313" i="1"/>
  <c r="S1313" i="1"/>
  <c r="O1312" i="1"/>
  <c r="P1312" i="1"/>
  <c r="Q1312" i="1"/>
  <c r="S1312" i="1"/>
  <c r="S1311" i="1"/>
  <c r="O1311" i="1"/>
  <c r="P1311" i="1"/>
  <c r="Q1311" i="1"/>
  <c r="O1310" i="1"/>
  <c r="P1310" i="1"/>
  <c r="S1310" i="1"/>
  <c r="Q1310" i="1"/>
  <c r="O1309" i="1"/>
  <c r="P1309" i="1"/>
  <c r="Q1309" i="1"/>
  <c r="S1309" i="1"/>
  <c r="S1308" i="1"/>
  <c r="Q1308" i="1"/>
  <c r="P1308" i="1"/>
  <c r="O1308" i="1"/>
  <c r="P1307" i="1"/>
  <c r="S1307" i="1"/>
  <c r="Q1307" i="1"/>
  <c r="O1307" i="1"/>
  <c r="Q1306" i="1"/>
  <c r="S1306" i="1"/>
  <c r="P1306" i="1"/>
  <c r="O1306" i="1"/>
  <c r="O1305" i="1"/>
  <c r="P1305" i="1"/>
  <c r="Q1305" i="1"/>
  <c r="S1305" i="1"/>
  <c r="P1304" i="1"/>
  <c r="O1304" i="1"/>
  <c r="S1304" i="1"/>
  <c r="Q1304" i="1"/>
  <c r="S1303" i="1"/>
  <c r="O1303" i="1"/>
  <c r="P1303" i="1"/>
  <c r="Q1303" i="1"/>
  <c r="O1302" i="1"/>
  <c r="S1302" i="1"/>
  <c r="Q1302" i="1"/>
  <c r="P1302" i="1"/>
  <c r="Q1301" i="1"/>
  <c r="S1301" i="1"/>
  <c r="P1301" i="1"/>
  <c r="O1301" i="1"/>
  <c r="P1300" i="1"/>
  <c r="O1300" i="1"/>
  <c r="Q1300" i="1"/>
  <c r="S1300" i="1"/>
  <c r="S1299" i="1"/>
  <c r="Q1299" i="1"/>
  <c r="P1299" i="1"/>
  <c r="O1299" i="1"/>
  <c r="S1298" i="1"/>
  <c r="Q1298" i="1"/>
  <c r="P1298" i="1"/>
  <c r="O1298" i="1"/>
  <c r="S1297" i="1"/>
  <c r="Q1297" i="1"/>
  <c r="P1297" i="1"/>
  <c r="O1297" i="1"/>
  <c r="S1296" i="1"/>
  <c r="Q1296" i="1"/>
  <c r="P1296" i="1"/>
  <c r="O1296" i="1"/>
  <c r="S1295" i="1"/>
  <c r="Q1295" i="1"/>
  <c r="P1295" i="1"/>
  <c r="O1295" i="1"/>
  <c r="S1294" i="1"/>
  <c r="Q1294" i="1"/>
  <c r="P1294" i="1"/>
  <c r="O1294" i="1"/>
  <c r="S1293" i="1"/>
  <c r="Q1293" i="1"/>
  <c r="P1293" i="1"/>
  <c r="O1293" i="1"/>
  <c r="S1292" i="1"/>
  <c r="Q1292" i="1"/>
  <c r="P1292" i="1"/>
  <c r="O1292" i="1"/>
  <c r="S1291" i="1"/>
  <c r="Q1291" i="1"/>
  <c r="P1291" i="1"/>
  <c r="O1291" i="1"/>
  <c r="S1290" i="1"/>
  <c r="Q1290" i="1"/>
  <c r="P1290" i="1"/>
  <c r="O1290" i="1"/>
  <c r="S1289" i="1"/>
  <c r="Q1289" i="1"/>
  <c r="P1289" i="1"/>
  <c r="O1289" i="1"/>
  <c r="S1288" i="1"/>
  <c r="Q1288" i="1"/>
  <c r="P1288" i="1"/>
  <c r="O1288" i="1"/>
  <c r="S1287" i="1"/>
  <c r="Q1287" i="1"/>
  <c r="P1287" i="1"/>
  <c r="O1287" i="1"/>
  <c r="S1286" i="1"/>
  <c r="Q1286" i="1"/>
  <c r="P1286" i="1"/>
  <c r="O1286" i="1"/>
  <c r="S1285" i="1"/>
  <c r="Q1285" i="1"/>
  <c r="P1285" i="1"/>
  <c r="O1285" i="1"/>
  <c r="S1284" i="1"/>
  <c r="Q1284" i="1"/>
  <c r="P1284" i="1"/>
  <c r="O1284" i="1"/>
  <c r="S1283" i="1"/>
  <c r="Q1283" i="1"/>
  <c r="P1283" i="1"/>
  <c r="O1283" i="1"/>
  <c r="S1282" i="1"/>
  <c r="Q1282" i="1"/>
  <c r="P1282" i="1"/>
  <c r="O1282" i="1"/>
  <c r="S1281" i="1"/>
  <c r="Q1281" i="1"/>
  <c r="P1281" i="1"/>
  <c r="O1281" i="1"/>
  <c r="S1280" i="1"/>
  <c r="Q1280" i="1"/>
  <c r="P1280" i="1"/>
  <c r="O1280" i="1"/>
  <c r="S1279" i="1"/>
  <c r="Q1279" i="1"/>
  <c r="P1279" i="1"/>
  <c r="O1279" i="1"/>
  <c r="S1278" i="1"/>
  <c r="Q1278" i="1"/>
  <c r="P1278" i="1"/>
  <c r="O1278" i="1"/>
  <c r="S1277" i="1"/>
  <c r="Q1277" i="1"/>
  <c r="P1277" i="1"/>
  <c r="O1277" i="1"/>
  <c r="S1276" i="1"/>
  <c r="Q1276" i="1"/>
  <c r="P1276" i="1"/>
  <c r="O1276" i="1"/>
  <c r="S1275" i="1"/>
  <c r="Q1275" i="1"/>
  <c r="P1275" i="1"/>
  <c r="O1275" i="1"/>
  <c r="S1274" i="1"/>
  <c r="Q1274" i="1"/>
  <c r="P1274" i="1"/>
  <c r="O1274" i="1"/>
  <c r="S1273" i="1"/>
  <c r="Q1273" i="1"/>
  <c r="P1273" i="1"/>
  <c r="O1273" i="1"/>
  <c r="S1272" i="1"/>
  <c r="Q1272" i="1"/>
  <c r="P1272" i="1"/>
  <c r="O1272" i="1"/>
  <c r="S1271" i="1"/>
  <c r="Q1271" i="1"/>
  <c r="P1271" i="1"/>
  <c r="O1271" i="1"/>
  <c r="S1270" i="1"/>
  <c r="Q1270" i="1"/>
  <c r="P1270" i="1"/>
  <c r="O1270" i="1"/>
  <c r="S1269" i="1"/>
  <c r="Q1269" i="1"/>
  <c r="P1269" i="1"/>
  <c r="O1269" i="1"/>
  <c r="S1268" i="1"/>
  <c r="Q1268" i="1"/>
  <c r="P1268" i="1"/>
  <c r="O1268" i="1"/>
  <c r="S1267" i="1"/>
  <c r="Q1267" i="1"/>
  <c r="P1267" i="1"/>
  <c r="O1267" i="1"/>
  <c r="S1266" i="1"/>
  <c r="Q1266" i="1"/>
  <c r="P1266" i="1"/>
  <c r="O1266" i="1"/>
  <c r="S1265" i="1"/>
  <c r="Q1265" i="1"/>
  <c r="P1265" i="1"/>
  <c r="O1265" i="1"/>
  <c r="S1264" i="1"/>
  <c r="Q1264" i="1"/>
  <c r="P1264" i="1"/>
  <c r="O1264" i="1"/>
  <c r="S1263" i="1"/>
  <c r="Q1263" i="1"/>
  <c r="P1263" i="1"/>
  <c r="O1263" i="1"/>
  <c r="S1262" i="1"/>
  <c r="Q1262" i="1"/>
  <c r="P1262" i="1"/>
  <c r="O1262" i="1"/>
  <c r="S1261" i="1"/>
  <c r="Q1261" i="1"/>
  <c r="P1261" i="1"/>
  <c r="O1261" i="1"/>
  <c r="S1260" i="1"/>
  <c r="Q1260" i="1"/>
  <c r="P1260" i="1"/>
  <c r="O1260" i="1"/>
  <c r="S1259" i="1"/>
  <c r="Q1259" i="1"/>
  <c r="P1259" i="1"/>
  <c r="O1259" i="1"/>
  <c r="S1258" i="1"/>
  <c r="Q1258" i="1"/>
  <c r="P1258" i="1"/>
  <c r="O1258" i="1"/>
  <c r="S1257" i="1"/>
  <c r="Q1257" i="1"/>
  <c r="P1257" i="1"/>
  <c r="O1257" i="1"/>
  <c r="S1256" i="1"/>
  <c r="Q1256" i="1"/>
  <c r="P1256" i="1"/>
  <c r="O1256" i="1"/>
  <c r="S1255" i="1"/>
  <c r="Q1255" i="1"/>
  <c r="P1255" i="1"/>
  <c r="O1255" i="1"/>
  <c r="S1254" i="1"/>
  <c r="Q1254" i="1"/>
  <c r="O1254" i="1"/>
  <c r="P1254" i="1"/>
  <c r="Q1253" i="1"/>
  <c r="P1253" i="1"/>
  <c r="O1253" i="1"/>
  <c r="S1253" i="1"/>
  <c r="Q1252" i="1"/>
  <c r="P1252" i="1"/>
  <c r="O1252" i="1"/>
  <c r="S1252" i="1"/>
  <c r="S1251" i="1"/>
  <c r="Q1251" i="1"/>
  <c r="P1251" i="1"/>
  <c r="O1251" i="1"/>
  <c r="Q1250" i="1"/>
  <c r="P1250" i="1"/>
  <c r="O1250" i="1"/>
  <c r="S1250" i="1"/>
  <c r="S1249" i="1"/>
  <c r="Q1249" i="1"/>
  <c r="O1249" i="1"/>
  <c r="P1249" i="1"/>
  <c r="S1248" i="1"/>
  <c r="Q1248" i="1"/>
  <c r="P1248" i="1"/>
  <c r="O1248" i="1"/>
  <c r="Q1247" i="1"/>
  <c r="P1247" i="1"/>
  <c r="O1247" i="1"/>
  <c r="S1247" i="1"/>
  <c r="Q1246" i="1"/>
  <c r="P1246" i="1"/>
  <c r="O1246" i="1"/>
  <c r="S1246" i="1"/>
  <c r="S1245" i="1"/>
  <c r="Q1245" i="1"/>
  <c r="P1245" i="1"/>
  <c r="O1245" i="1"/>
  <c r="S1244" i="1"/>
  <c r="Q1244" i="1"/>
  <c r="P1244" i="1"/>
  <c r="O1244" i="1"/>
  <c r="S1243" i="1"/>
  <c r="Q1243" i="1"/>
  <c r="P1243" i="1"/>
  <c r="O1243" i="1"/>
  <c r="S1242" i="1"/>
  <c r="Q1242" i="1"/>
  <c r="P1242" i="1"/>
  <c r="O1242" i="1"/>
  <c r="S1241" i="1"/>
  <c r="Q1241" i="1"/>
  <c r="P1241" i="1"/>
  <c r="O1241" i="1"/>
  <c r="Q1240" i="1"/>
  <c r="S1240" i="1"/>
  <c r="O1240" i="1"/>
  <c r="P1240" i="1"/>
  <c r="O1239" i="1"/>
  <c r="P1239" i="1"/>
  <c r="Q1239" i="1"/>
  <c r="S1239" i="1"/>
  <c r="Q1238" i="1"/>
  <c r="S1238" i="1"/>
  <c r="P1238" i="1"/>
  <c r="O1238" i="1"/>
  <c r="O1237" i="1"/>
  <c r="P1237" i="1"/>
  <c r="Q1237" i="1"/>
  <c r="S1237" i="1"/>
  <c r="Q1236" i="1"/>
  <c r="O1236" i="1"/>
  <c r="P1236" i="1"/>
  <c r="S1236" i="1"/>
  <c r="Q1235" i="1"/>
  <c r="S1235" i="1"/>
  <c r="P1235" i="1"/>
  <c r="O1235" i="1"/>
  <c r="S1234" i="1"/>
  <c r="Q1234" i="1"/>
  <c r="P1234" i="1"/>
  <c r="O1234" i="1"/>
  <c r="O1233" i="1"/>
  <c r="P1233" i="1"/>
  <c r="S1233" i="1"/>
  <c r="Q1233" i="1"/>
  <c r="O1232" i="1"/>
  <c r="Q1232" i="1"/>
  <c r="P1232" i="1"/>
  <c r="S1232" i="1"/>
  <c r="P1231" i="1"/>
  <c r="O1231" i="1"/>
  <c r="Q1231" i="1"/>
  <c r="S1231" i="1"/>
  <c r="P1230" i="1"/>
  <c r="S1230" i="1"/>
  <c r="O1230" i="1"/>
  <c r="Q1230" i="1"/>
  <c r="Q1229" i="1"/>
  <c r="P1229" i="1"/>
  <c r="O1229" i="1"/>
  <c r="S1229" i="1"/>
  <c r="O1228" i="1"/>
  <c r="P1228" i="1"/>
  <c r="Q1228" i="1"/>
  <c r="S1228" i="1"/>
  <c r="O1227" i="1"/>
  <c r="S1227" i="1"/>
  <c r="Q1227" i="1"/>
  <c r="P1227" i="1"/>
  <c r="Q1226" i="1"/>
  <c r="S1226" i="1"/>
  <c r="P1226" i="1"/>
  <c r="O1226" i="1"/>
  <c r="S1225" i="1"/>
  <c r="Q1225" i="1"/>
  <c r="P1225" i="1"/>
  <c r="O1225" i="1"/>
  <c r="Q1224" i="1"/>
  <c r="S1224" i="1"/>
  <c r="P1224" i="1"/>
  <c r="O1224" i="1"/>
  <c r="S1223" i="1"/>
  <c r="Q1223" i="1"/>
  <c r="P1223" i="1"/>
  <c r="O1223" i="1"/>
  <c r="S1222" i="1"/>
  <c r="Q1222" i="1"/>
  <c r="P1222" i="1"/>
  <c r="O1222" i="1"/>
  <c r="S1221" i="1"/>
  <c r="Q1221" i="1"/>
  <c r="P1221" i="1"/>
  <c r="O1221" i="1"/>
  <c r="S1220" i="1"/>
  <c r="Q1220" i="1"/>
  <c r="P1220" i="1"/>
  <c r="O1220" i="1"/>
  <c r="S1219" i="1"/>
  <c r="Q1219" i="1"/>
  <c r="P1219" i="1"/>
  <c r="O1219" i="1"/>
  <c r="S1218" i="1"/>
  <c r="Q1218" i="1"/>
  <c r="P1218" i="1"/>
  <c r="O1218" i="1"/>
  <c r="S1217" i="1"/>
  <c r="Q1217" i="1"/>
  <c r="P1217" i="1"/>
  <c r="O1217" i="1"/>
  <c r="S1216" i="1"/>
  <c r="Q1216" i="1"/>
  <c r="P1216" i="1"/>
  <c r="O1216" i="1"/>
  <c r="S1215" i="1"/>
  <c r="Q1215" i="1"/>
  <c r="P1215" i="1"/>
  <c r="O1215" i="1"/>
  <c r="O1214" i="1"/>
  <c r="S1214" i="1"/>
  <c r="Q1214" i="1"/>
  <c r="P1214" i="1"/>
  <c r="Q1213" i="1"/>
  <c r="S1213" i="1"/>
  <c r="O1213" i="1"/>
  <c r="P1213" i="1"/>
  <c r="S1212" i="1"/>
  <c r="Q1212" i="1"/>
  <c r="P1212" i="1"/>
  <c r="O1212" i="1"/>
  <c r="S1211" i="1"/>
  <c r="Q1211" i="1"/>
  <c r="P1211" i="1"/>
  <c r="O1211" i="1"/>
  <c r="Q1210" i="1"/>
  <c r="O1210" i="1"/>
  <c r="S1210" i="1"/>
  <c r="P1210" i="1"/>
  <c r="Q1209" i="1"/>
  <c r="S1209" i="1"/>
  <c r="P1209" i="1"/>
  <c r="O1209" i="1"/>
  <c r="S1208" i="1"/>
  <c r="Q1208" i="1"/>
  <c r="P1208" i="1"/>
  <c r="O1208" i="1"/>
  <c r="S1207" i="1"/>
  <c r="O1207" i="1"/>
  <c r="P1207" i="1"/>
  <c r="Q1207" i="1"/>
  <c r="Q1206" i="1"/>
  <c r="P1206" i="1"/>
  <c r="O1206" i="1"/>
  <c r="S1206" i="1"/>
  <c r="S1205" i="1"/>
  <c r="P1205" i="1"/>
  <c r="O1205" i="1"/>
  <c r="Q1205" i="1"/>
  <c r="S1204" i="1"/>
  <c r="Q1204" i="1"/>
  <c r="P1204" i="1"/>
  <c r="O1204" i="1"/>
  <c r="P1203" i="1"/>
  <c r="Q1203" i="1"/>
  <c r="S1203" i="1"/>
  <c r="O1203" i="1"/>
  <c r="S1202" i="1"/>
  <c r="O1202" i="1"/>
  <c r="P1202" i="1"/>
  <c r="Q1202" i="1"/>
  <c r="O1201" i="1"/>
  <c r="P1201" i="1"/>
  <c r="Q1201" i="1"/>
  <c r="S1201" i="1"/>
  <c r="Q1200" i="1"/>
  <c r="P1200" i="1"/>
  <c r="O1200" i="1"/>
  <c r="S1200" i="1"/>
  <c r="S1199" i="1"/>
  <c r="Q1199" i="1"/>
  <c r="P1199" i="1"/>
  <c r="O1199" i="1"/>
  <c r="Q1198" i="1"/>
  <c r="S1198" i="1"/>
  <c r="P1198" i="1"/>
  <c r="O1198" i="1"/>
  <c r="S1197" i="1"/>
  <c r="Q1197" i="1"/>
  <c r="P1197" i="1"/>
  <c r="O1197" i="1"/>
  <c r="S1196" i="1"/>
  <c r="Q1196" i="1"/>
  <c r="P1196" i="1"/>
  <c r="O1196" i="1"/>
  <c r="O1195" i="1"/>
  <c r="P1195" i="1"/>
  <c r="Q1195" i="1"/>
  <c r="S1195" i="1"/>
  <c r="S1194" i="1"/>
  <c r="O1194" i="1"/>
  <c r="P1194" i="1"/>
  <c r="Q1194" i="1"/>
  <c r="S1193" i="1"/>
  <c r="P1193" i="1"/>
  <c r="Q1193" i="1"/>
  <c r="O1193" i="1"/>
  <c r="Q1192" i="1"/>
  <c r="P1192" i="1"/>
  <c r="O1192" i="1"/>
  <c r="S1192" i="1"/>
  <c r="S1191" i="1"/>
  <c r="Q1191" i="1"/>
  <c r="O1191" i="1"/>
  <c r="P1191" i="1"/>
  <c r="P1190" i="1"/>
  <c r="O1190" i="1"/>
  <c r="S1190" i="1"/>
  <c r="Q1190" i="1"/>
  <c r="S1189" i="1"/>
  <c r="Q1189" i="1"/>
  <c r="O1189" i="1"/>
  <c r="P1189" i="1"/>
  <c r="S1188" i="1"/>
  <c r="Q1188" i="1"/>
  <c r="P1188" i="1"/>
  <c r="O1188" i="1"/>
  <c r="O1187" i="1"/>
  <c r="S1187" i="1"/>
  <c r="Q1187" i="1"/>
  <c r="P1187" i="1"/>
  <c r="S1186" i="1"/>
  <c r="Q1186" i="1"/>
  <c r="P1186" i="1"/>
  <c r="O1186" i="1"/>
  <c r="Q1185" i="1"/>
  <c r="S1185" i="1"/>
  <c r="O1185" i="1"/>
  <c r="P1185" i="1"/>
  <c r="P1184" i="1"/>
  <c r="O1184" i="1"/>
  <c r="S1184" i="1"/>
  <c r="Q1184" i="1"/>
  <c r="O1183" i="1"/>
  <c r="S1183" i="1"/>
  <c r="Q1183" i="1"/>
  <c r="P1183" i="1"/>
  <c r="S1182" i="1"/>
  <c r="Q1182" i="1"/>
  <c r="P1182" i="1"/>
  <c r="O1182" i="1"/>
  <c r="S1181" i="1"/>
  <c r="Q1181" i="1"/>
  <c r="P1181" i="1"/>
  <c r="O1181" i="1"/>
  <c r="Q1180" i="1"/>
  <c r="P1180" i="1"/>
  <c r="O1180" i="1"/>
  <c r="S1180" i="1"/>
  <c r="S1179" i="1"/>
  <c r="Q1179" i="1"/>
  <c r="P1179" i="1"/>
  <c r="O1179" i="1"/>
  <c r="Q1178" i="1"/>
  <c r="S1178" i="1"/>
  <c r="P1178" i="1"/>
  <c r="O1178" i="1"/>
  <c r="O1177" i="1"/>
  <c r="S1177" i="1"/>
  <c r="Q1177" i="1"/>
  <c r="P1177" i="1"/>
  <c r="O1176" i="1"/>
  <c r="P1176" i="1"/>
  <c r="Q1176" i="1"/>
  <c r="S1176" i="1"/>
  <c r="O1175" i="1"/>
  <c r="P1175" i="1"/>
  <c r="Q1175" i="1"/>
  <c r="S1175" i="1"/>
  <c r="P1174" i="1"/>
  <c r="Q1174" i="1"/>
  <c r="S1174" i="1"/>
  <c r="O1174" i="1"/>
  <c r="O1173" i="1"/>
  <c r="P1173" i="1"/>
  <c r="Q1173" i="1"/>
  <c r="S1173" i="1"/>
  <c r="S1172" i="1"/>
  <c r="O1172" i="1"/>
  <c r="P1172" i="1"/>
  <c r="Q1172" i="1"/>
  <c r="Q1171" i="1"/>
  <c r="O1171" i="1"/>
  <c r="P1171" i="1"/>
  <c r="S1171" i="1"/>
  <c r="Q1170" i="1"/>
  <c r="S1170" i="1"/>
  <c r="P1170" i="1"/>
  <c r="O1170" i="1"/>
  <c r="O1169" i="1"/>
  <c r="P1169" i="1"/>
  <c r="S1169" i="1"/>
  <c r="Q1169" i="1"/>
  <c r="S1168" i="1"/>
  <c r="Q1168" i="1"/>
  <c r="P1168" i="1"/>
  <c r="O1168" i="1"/>
  <c r="Q1167" i="1"/>
  <c r="S1167" i="1"/>
  <c r="O1167" i="1"/>
  <c r="P1167" i="1"/>
  <c r="S1166" i="1"/>
  <c r="O1166" i="1"/>
  <c r="P1166" i="1"/>
  <c r="Q1166" i="1"/>
  <c r="O1165" i="1"/>
  <c r="P1165" i="1"/>
  <c r="Q1165" i="1"/>
  <c r="S1165" i="1"/>
  <c r="S1164" i="1"/>
  <c r="P1164" i="1"/>
  <c r="Q1164" i="1"/>
  <c r="O1164" i="1"/>
  <c r="O1163" i="1"/>
  <c r="S1163" i="1"/>
  <c r="P1163" i="1"/>
  <c r="Q1163" i="1"/>
  <c r="S1162" i="1"/>
  <c r="Q1162" i="1"/>
  <c r="P1162" i="1"/>
  <c r="O1162" i="1"/>
  <c r="S1161" i="1"/>
  <c r="Q1161" i="1"/>
  <c r="P1161" i="1"/>
  <c r="O1161" i="1"/>
  <c r="S1160" i="1"/>
  <c r="Q1160" i="1"/>
  <c r="P1160" i="1"/>
  <c r="O1160" i="1"/>
  <c r="O1159" i="1"/>
  <c r="P1159" i="1"/>
  <c r="Q1159" i="1"/>
  <c r="S1159" i="1"/>
  <c r="S1158" i="1"/>
  <c r="P1158" i="1"/>
  <c r="O1158" i="1"/>
  <c r="Q1158" i="1"/>
  <c r="S1157" i="1"/>
  <c r="Q1157" i="1"/>
  <c r="O1157" i="1"/>
  <c r="P1157" i="1"/>
  <c r="S1156" i="1"/>
  <c r="Q1156" i="1"/>
  <c r="P1156" i="1"/>
  <c r="O1156" i="1"/>
  <c r="Q1155" i="1"/>
  <c r="P1155" i="1"/>
  <c r="O1155" i="1"/>
  <c r="S1155" i="1"/>
  <c r="S1154" i="1"/>
  <c r="Q1154" i="1"/>
  <c r="P1154" i="1"/>
  <c r="O1154" i="1"/>
  <c r="S1153" i="1"/>
  <c r="Q1153" i="1"/>
  <c r="P1153" i="1"/>
  <c r="O1153" i="1"/>
  <c r="S1152" i="1"/>
  <c r="O1152" i="1"/>
  <c r="P1152" i="1"/>
  <c r="Q1152" i="1"/>
  <c r="P1151" i="1"/>
  <c r="S1151" i="1"/>
  <c r="Q1151" i="1"/>
  <c r="O1151" i="1"/>
  <c r="S1150" i="1"/>
  <c r="Q1150" i="1"/>
  <c r="P1150" i="1"/>
  <c r="O1150" i="1"/>
  <c r="S1149" i="1"/>
  <c r="Q1149" i="1"/>
  <c r="P1149" i="1"/>
  <c r="O1149" i="1"/>
  <c r="S1148" i="1"/>
  <c r="Q1148" i="1"/>
  <c r="P1148" i="1"/>
  <c r="O1148" i="1"/>
  <c r="S1147" i="1"/>
  <c r="Q1147" i="1"/>
  <c r="P1147" i="1"/>
  <c r="O1147" i="1"/>
  <c r="S1146" i="1"/>
  <c r="O1146" i="1"/>
  <c r="P1146" i="1"/>
  <c r="Q1146" i="1"/>
  <c r="S1145" i="1"/>
  <c r="Q1145" i="1"/>
  <c r="O1145" i="1"/>
  <c r="P1145" i="1"/>
  <c r="P1144" i="1"/>
  <c r="S1144" i="1"/>
  <c r="Q1144" i="1"/>
  <c r="O1144" i="1"/>
  <c r="S1143" i="1"/>
  <c r="Q1143" i="1"/>
  <c r="P1143" i="1"/>
  <c r="O1143" i="1"/>
  <c r="S1142" i="1"/>
  <c r="Q1142" i="1"/>
  <c r="P1142" i="1"/>
  <c r="O1142" i="1"/>
  <c r="S1141" i="1"/>
  <c r="Q1141" i="1"/>
  <c r="P1141" i="1"/>
  <c r="O1141" i="1"/>
  <c r="S1140" i="1"/>
  <c r="Q1140" i="1"/>
  <c r="P1140" i="1"/>
  <c r="O1140" i="1"/>
  <c r="Q1139" i="1"/>
  <c r="S1139" i="1"/>
  <c r="P1139" i="1"/>
  <c r="O1139" i="1"/>
  <c r="S1138" i="1"/>
  <c r="Q1138" i="1"/>
  <c r="P1138" i="1"/>
  <c r="O1138" i="1"/>
  <c r="S1137" i="1"/>
  <c r="Q1137" i="1"/>
  <c r="P1137" i="1"/>
  <c r="O1137" i="1"/>
  <c r="S1136" i="1"/>
  <c r="P1136" i="1"/>
  <c r="O1136" i="1"/>
  <c r="Q1136" i="1"/>
  <c r="S1135" i="1"/>
  <c r="Q1135" i="1"/>
  <c r="P1135" i="1"/>
  <c r="O1135" i="1"/>
  <c r="O1134" i="1"/>
  <c r="P1134" i="1"/>
  <c r="S1134" i="1"/>
  <c r="Q1134" i="1"/>
  <c r="Q1133" i="1"/>
  <c r="P1133" i="1"/>
  <c r="S1133" i="1"/>
  <c r="O1133" i="1"/>
  <c r="O1132" i="1"/>
  <c r="P1132" i="1"/>
  <c r="Q1132" i="1"/>
  <c r="S1132" i="1"/>
  <c r="O1131" i="1"/>
  <c r="S1131" i="1"/>
  <c r="Q1131" i="1"/>
  <c r="P1131" i="1"/>
  <c r="P1130" i="1"/>
  <c r="O1130" i="1"/>
  <c r="S1130" i="1"/>
  <c r="Q1130" i="1"/>
  <c r="S1129" i="1"/>
  <c r="O1129" i="1"/>
  <c r="P1129" i="1"/>
  <c r="Q1129" i="1"/>
  <c r="P1128" i="1"/>
  <c r="Q1128" i="1"/>
  <c r="O1128" i="1"/>
  <c r="S1128" i="1"/>
  <c r="S1127" i="1"/>
  <c r="Q1127" i="1"/>
  <c r="P1127" i="1"/>
  <c r="O1127" i="1"/>
  <c r="S1126" i="1"/>
  <c r="Q1126" i="1"/>
  <c r="P1126" i="1"/>
  <c r="O1126" i="1"/>
  <c r="S1125" i="1"/>
  <c r="Q1125" i="1"/>
  <c r="O1125" i="1"/>
  <c r="P1125" i="1"/>
  <c r="S1124" i="1"/>
  <c r="Q1124" i="1"/>
  <c r="P1124" i="1"/>
  <c r="O1124" i="1"/>
  <c r="P1123" i="1"/>
  <c r="S1123" i="1"/>
  <c r="Q1123" i="1"/>
  <c r="O1123" i="1"/>
  <c r="S1122" i="1"/>
  <c r="Q1122" i="1"/>
  <c r="P1122" i="1"/>
  <c r="O1122" i="1"/>
  <c r="P1121" i="1"/>
  <c r="O1121" i="1"/>
  <c r="S1121" i="1"/>
  <c r="Q1121" i="1"/>
  <c r="P1120" i="1"/>
  <c r="O1120" i="1"/>
  <c r="S1120" i="1"/>
  <c r="Q1120" i="1"/>
  <c r="S1119" i="1"/>
  <c r="O1119" i="1"/>
  <c r="P1119" i="1"/>
  <c r="Q1119" i="1"/>
  <c r="P1118" i="1"/>
  <c r="O1118" i="1"/>
  <c r="Q1118" i="1"/>
  <c r="S1118" i="1"/>
  <c r="O1117" i="1"/>
  <c r="Q1117" i="1"/>
  <c r="P1117" i="1"/>
  <c r="S1117" i="1"/>
  <c r="Q1116" i="1"/>
  <c r="P1116" i="1"/>
  <c r="O1116" i="1"/>
  <c r="S1116" i="1"/>
  <c r="P1115" i="1"/>
  <c r="O1115" i="1"/>
  <c r="S1115" i="1"/>
  <c r="Q1115" i="1"/>
  <c r="O1114" i="1"/>
  <c r="P1114" i="1"/>
  <c r="Q1114" i="1"/>
  <c r="S1114" i="1"/>
  <c r="S1113" i="1"/>
  <c r="Q1113" i="1"/>
  <c r="P1113" i="1"/>
  <c r="O1113" i="1"/>
  <c r="Q1112" i="1"/>
  <c r="P1112" i="1"/>
  <c r="O1112" i="1"/>
  <c r="S1112" i="1"/>
  <c r="O1111" i="1"/>
  <c r="P1111" i="1"/>
  <c r="Q1111" i="1"/>
  <c r="S1111" i="1"/>
  <c r="O1110" i="1"/>
  <c r="P1110" i="1"/>
  <c r="Q1110" i="1"/>
  <c r="S1110" i="1"/>
  <c r="O1109" i="1"/>
  <c r="P1109" i="1"/>
  <c r="Q1109" i="1"/>
  <c r="S1109" i="1"/>
  <c r="O1108" i="1"/>
  <c r="P1108" i="1"/>
  <c r="Q1108" i="1"/>
  <c r="S1108" i="1"/>
  <c r="Q1107" i="1"/>
  <c r="P1107" i="1"/>
  <c r="O1107" i="1"/>
  <c r="S1107" i="1"/>
  <c r="P1106" i="1"/>
  <c r="O1106" i="1"/>
  <c r="Q1106" i="1"/>
  <c r="S1106" i="1"/>
  <c r="O1105" i="1"/>
  <c r="P1105" i="1"/>
  <c r="Q1105" i="1"/>
  <c r="S1105" i="1"/>
  <c r="O1104" i="1"/>
  <c r="P1104" i="1"/>
  <c r="Q1104" i="1"/>
  <c r="S1104" i="1"/>
  <c r="Q1103" i="1"/>
  <c r="S1103" i="1"/>
  <c r="P1103" i="1"/>
  <c r="O1103" i="1"/>
  <c r="S1102" i="1"/>
  <c r="O1102" i="1"/>
  <c r="P1102" i="1"/>
  <c r="Q1102" i="1"/>
  <c r="S1101" i="1"/>
  <c r="Q1101" i="1"/>
  <c r="P1101" i="1"/>
  <c r="O1101" i="1"/>
  <c r="S1100" i="1"/>
  <c r="Q1100" i="1"/>
  <c r="P1100" i="1"/>
  <c r="O1100" i="1"/>
  <c r="Q1099" i="1"/>
  <c r="P1099" i="1"/>
  <c r="O1099" i="1"/>
  <c r="S1099" i="1"/>
  <c r="S1098" i="1"/>
  <c r="Q1098" i="1"/>
  <c r="P1098" i="1"/>
  <c r="O1098" i="1"/>
  <c r="P1097" i="1"/>
  <c r="O1097" i="1"/>
  <c r="S1097" i="1"/>
  <c r="Q1097" i="1"/>
  <c r="S1096" i="1"/>
  <c r="Q1096" i="1"/>
  <c r="P1096" i="1"/>
  <c r="O1096" i="1"/>
  <c r="S1095" i="1"/>
  <c r="P1095" i="1"/>
  <c r="O1095" i="1"/>
  <c r="Q1095" i="1"/>
  <c r="S1094" i="1"/>
  <c r="Q1094" i="1"/>
  <c r="P1094" i="1"/>
  <c r="O1094" i="1"/>
  <c r="P1093" i="1"/>
  <c r="O1093" i="1"/>
  <c r="S1093" i="1"/>
  <c r="Q1093" i="1"/>
  <c r="Q1092" i="1"/>
  <c r="S1092" i="1"/>
  <c r="O1092" i="1"/>
  <c r="P1092" i="1"/>
  <c r="P1091" i="1"/>
  <c r="O1091" i="1"/>
  <c r="S1091" i="1"/>
  <c r="Q1091" i="1"/>
  <c r="S1090" i="1"/>
  <c r="Q1090" i="1"/>
  <c r="P1090" i="1"/>
  <c r="O1090" i="1"/>
  <c r="S1089" i="1"/>
  <c r="Q1089" i="1"/>
  <c r="P1089" i="1"/>
  <c r="O1089" i="1"/>
  <c r="S1088" i="1"/>
  <c r="Q1088" i="1"/>
  <c r="P1088" i="1"/>
  <c r="O1088" i="1"/>
  <c r="P1087" i="1"/>
  <c r="Q1087" i="1"/>
  <c r="S1087" i="1"/>
  <c r="O1087" i="1"/>
  <c r="S1086" i="1"/>
  <c r="Q1086" i="1"/>
  <c r="P1086" i="1"/>
  <c r="O1086" i="1"/>
  <c r="Q1085" i="1"/>
  <c r="P1085" i="1"/>
  <c r="O1085" i="1"/>
  <c r="S1085" i="1"/>
  <c r="Q1084" i="1"/>
  <c r="P1084" i="1"/>
  <c r="O1084" i="1"/>
  <c r="S1084" i="1"/>
  <c r="S1083" i="1"/>
  <c r="Q1083" i="1"/>
  <c r="P1083" i="1"/>
  <c r="O1083" i="1"/>
  <c r="S1082" i="1"/>
  <c r="Q1082" i="1"/>
  <c r="P1082" i="1"/>
  <c r="O1082" i="1"/>
  <c r="O1081" i="1"/>
  <c r="P1081" i="1"/>
  <c r="Q1081" i="1"/>
  <c r="S1081" i="1"/>
  <c r="O1080" i="1"/>
  <c r="P1080" i="1"/>
  <c r="Q1080" i="1"/>
  <c r="S1080" i="1"/>
  <c r="O1079" i="1"/>
  <c r="Q1079" i="1"/>
  <c r="S1079" i="1"/>
  <c r="P1079" i="1"/>
  <c r="S1078" i="1"/>
  <c r="O1078" i="1"/>
  <c r="P1078" i="1"/>
  <c r="Q1078" i="1"/>
  <c r="O1077" i="1"/>
  <c r="P1077" i="1"/>
  <c r="Q1077" i="1"/>
  <c r="S1077" i="1"/>
  <c r="S1076" i="1"/>
  <c r="Q1076" i="1"/>
  <c r="P1076" i="1"/>
  <c r="O1076" i="1"/>
  <c r="S1075" i="1"/>
  <c r="Q1075" i="1"/>
  <c r="P1075" i="1"/>
  <c r="O1075" i="1"/>
  <c r="S1074" i="1"/>
  <c r="Q1074" i="1"/>
  <c r="P1074" i="1"/>
  <c r="O1074" i="1"/>
  <c r="S1073" i="1"/>
  <c r="P1073" i="1"/>
  <c r="O1073" i="1"/>
  <c r="Q1073" i="1"/>
  <c r="S1072" i="1"/>
  <c r="Q1072" i="1"/>
  <c r="P1072" i="1"/>
  <c r="O1072" i="1"/>
  <c r="O1071" i="1"/>
  <c r="P1071" i="1"/>
  <c r="Q1071" i="1"/>
  <c r="S1071" i="1"/>
  <c r="O1070" i="1"/>
  <c r="P1070" i="1"/>
  <c r="Q1070" i="1"/>
  <c r="S1070" i="1"/>
  <c r="O1069" i="1"/>
  <c r="P1069" i="1"/>
  <c r="Q1069" i="1"/>
  <c r="S1069" i="1"/>
  <c r="O1068" i="1"/>
  <c r="P1068" i="1"/>
  <c r="Q1068" i="1"/>
  <c r="S1068" i="1"/>
  <c r="Q1067" i="1"/>
  <c r="S1067" i="1"/>
  <c r="P1067" i="1"/>
  <c r="O1067" i="1"/>
  <c r="S1066" i="1"/>
  <c r="Q1066" i="1"/>
  <c r="P1066" i="1"/>
  <c r="O1066" i="1"/>
  <c r="S1065" i="1"/>
  <c r="Q1065" i="1"/>
  <c r="P1065" i="1"/>
  <c r="O1065" i="1"/>
  <c r="Q1064" i="1"/>
  <c r="S1064" i="1"/>
  <c r="P1064" i="1"/>
  <c r="O1064" i="1"/>
  <c r="S1063" i="1"/>
  <c r="Q1063" i="1"/>
  <c r="P1063" i="1"/>
  <c r="O1063" i="1"/>
  <c r="Q1062" i="1"/>
  <c r="S1062" i="1"/>
  <c r="P1062" i="1"/>
  <c r="O1062" i="1"/>
  <c r="S1061" i="1"/>
  <c r="Q1061" i="1"/>
  <c r="P1061" i="1"/>
  <c r="O1061" i="1"/>
  <c r="S1060" i="1"/>
  <c r="Q1060" i="1"/>
  <c r="P1060" i="1"/>
  <c r="O1060" i="1"/>
  <c r="S1059" i="1"/>
  <c r="Q1059" i="1"/>
  <c r="P1059" i="1"/>
  <c r="O1059" i="1"/>
  <c r="P1058" i="1"/>
  <c r="Q1058" i="1"/>
  <c r="O1058" i="1"/>
  <c r="S1058" i="1"/>
  <c r="P1057" i="1"/>
  <c r="Q1057" i="1"/>
  <c r="S1057" i="1"/>
  <c r="O1057" i="1"/>
  <c r="Q1056" i="1"/>
  <c r="P1056" i="1"/>
  <c r="O1056" i="1"/>
  <c r="S1056" i="1"/>
  <c r="O1055" i="1"/>
  <c r="S1055" i="1"/>
  <c r="Q1055" i="1"/>
  <c r="P1055" i="1"/>
  <c r="S1054" i="1"/>
  <c r="Q1054" i="1"/>
  <c r="P1054" i="1"/>
  <c r="O1054" i="1"/>
  <c r="P1053" i="1"/>
  <c r="S1053" i="1"/>
  <c r="Q1053" i="1"/>
  <c r="O1053" i="1"/>
  <c r="S1052" i="1"/>
  <c r="O1052" i="1"/>
  <c r="P1052" i="1"/>
  <c r="Q1052" i="1"/>
  <c r="P1051" i="1"/>
  <c r="O1051" i="1"/>
  <c r="Q1051" i="1"/>
  <c r="S1051" i="1"/>
  <c r="Q1050" i="1"/>
  <c r="P1050" i="1"/>
  <c r="O1050" i="1"/>
  <c r="S1050" i="1"/>
  <c r="O1049" i="1"/>
  <c r="P1049" i="1"/>
  <c r="Q1049" i="1"/>
  <c r="S1049" i="1"/>
  <c r="S1048" i="1"/>
  <c r="Q1048" i="1"/>
  <c r="P1048" i="1"/>
  <c r="O1048" i="1"/>
  <c r="Q1047" i="1"/>
  <c r="O1047" i="1"/>
  <c r="P1047" i="1"/>
  <c r="S1047" i="1"/>
  <c r="S1046" i="1"/>
  <c r="Q1046" i="1"/>
  <c r="P1046" i="1"/>
  <c r="O1046" i="1"/>
  <c r="S1045" i="1"/>
  <c r="Q1045" i="1"/>
  <c r="P1045" i="1"/>
  <c r="O1045" i="1"/>
  <c r="S1044" i="1"/>
  <c r="Q1044" i="1"/>
  <c r="P1044" i="1"/>
  <c r="O1044" i="1"/>
  <c r="S1043" i="1"/>
  <c r="O1043" i="1"/>
  <c r="Q1043" i="1"/>
  <c r="P1043" i="1"/>
  <c r="O1042" i="1"/>
  <c r="P1042" i="1"/>
  <c r="Q1042" i="1"/>
  <c r="S1042" i="1"/>
  <c r="O1041" i="1"/>
  <c r="Q1041" i="1"/>
  <c r="S1041" i="1"/>
  <c r="P1041" i="1"/>
  <c r="S1040" i="1"/>
  <c r="O1040" i="1"/>
  <c r="P1040" i="1"/>
  <c r="Q1040" i="1"/>
  <c r="P1039" i="1"/>
  <c r="S1039" i="1"/>
  <c r="O1039" i="1"/>
  <c r="Q1039" i="1"/>
  <c r="O1038" i="1"/>
  <c r="S1038" i="1"/>
  <c r="Q1038" i="1"/>
  <c r="P1038" i="1"/>
  <c r="S1037" i="1"/>
  <c r="Q1037" i="1"/>
  <c r="O1037" i="1"/>
  <c r="P1037" i="1"/>
  <c r="S1036" i="1"/>
  <c r="O1036" i="1"/>
  <c r="P1036" i="1"/>
  <c r="Q1036" i="1"/>
  <c r="P1035" i="1"/>
  <c r="Q1035" i="1"/>
  <c r="S1035" i="1"/>
  <c r="O1035" i="1"/>
  <c r="Q1034" i="1"/>
  <c r="P1034" i="1"/>
  <c r="O1034" i="1"/>
  <c r="S1034" i="1"/>
  <c r="P1033" i="1"/>
  <c r="O1033" i="1"/>
  <c r="Q1033" i="1"/>
  <c r="S1033" i="1"/>
  <c r="P1032" i="1"/>
  <c r="O1032" i="1"/>
  <c r="S1032" i="1"/>
  <c r="Q1032" i="1"/>
  <c r="S1031" i="1"/>
  <c r="Q1031" i="1"/>
  <c r="P1031" i="1"/>
  <c r="O1031" i="1"/>
  <c r="S1030" i="1"/>
  <c r="Q1030" i="1"/>
  <c r="O1030" i="1"/>
  <c r="P1030" i="1"/>
  <c r="S1029" i="1"/>
  <c r="Q1029" i="1"/>
  <c r="O1029" i="1"/>
  <c r="P1029" i="1"/>
  <c r="S1028" i="1"/>
  <c r="Q1028" i="1"/>
  <c r="P1028" i="1"/>
  <c r="O1028" i="1"/>
  <c r="P1027" i="1"/>
  <c r="Q1027" i="1"/>
  <c r="O1027" i="1"/>
  <c r="S1027" i="1"/>
  <c r="P1026" i="1"/>
  <c r="Q1026" i="1"/>
  <c r="S1026" i="1"/>
  <c r="O1026" i="1"/>
  <c r="S1025" i="1"/>
  <c r="Q1025" i="1"/>
  <c r="P1025" i="1"/>
  <c r="O1025" i="1"/>
  <c r="S1024" i="1"/>
  <c r="Q1024" i="1"/>
  <c r="O1024" i="1"/>
  <c r="P1024" i="1"/>
  <c r="P1023" i="1"/>
  <c r="S1023" i="1"/>
  <c r="O1023" i="1"/>
  <c r="Q1023" i="1"/>
  <c r="O1022" i="1"/>
  <c r="P1022" i="1"/>
  <c r="Q1022" i="1"/>
  <c r="S1022" i="1"/>
  <c r="O1021" i="1"/>
  <c r="P1021" i="1"/>
  <c r="Q1021" i="1"/>
  <c r="S1021" i="1"/>
  <c r="Q1020" i="1"/>
  <c r="S1020" i="1"/>
  <c r="O1020" i="1"/>
  <c r="P1020" i="1"/>
  <c r="O1019" i="1"/>
  <c r="P1019" i="1"/>
  <c r="Q1019" i="1"/>
  <c r="S1019" i="1"/>
  <c r="O1018" i="1"/>
  <c r="P1018" i="1"/>
  <c r="Q1018" i="1"/>
  <c r="S1018" i="1"/>
  <c r="O1017" i="1"/>
  <c r="S1017" i="1"/>
  <c r="Q1017" i="1"/>
  <c r="P1017" i="1"/>
  <c r="P1016" i="1"/>
  <c r="O1016" i="1"/>
  <c r="S1016" i="1"/>
  <c r="Q1016" i="1"/>
  <c r="S1015" i="1"/>
  <c r="Q1015" i="1"/>
  <c r="P1015" i="1"/>
  <c r="O1015" i="1"/>
  <c r="Q1014" i="1"/>
  <c r="P1014" i="1"/>
  <c r="O1014" i="1"/>
  <c r="S1014" i="1"/>
  <c r="O1013" i="1"/>
  <c r="P1013" i="1"/>
  <c r="Q1013" i="1"/>
  <c r="S1013" i="1"/>
  <c r="P1012" i="1"/>
  <c r="Q1012" i="1"/>
  <c r="O1012" i="1"/>
  <c r="S1012" i="1"/>
  <c r="P1011" i="1"/>
  <c r="Q1011" i="1"/>
  <c r="S1011" i="1"/>
  <c r="O1011" i="1"/>
  <c r="O1010" i="1"/>
  <c r="P1010" i="1"/>
  <c r="S1010" i="1"/>
  <c r="Q1010" i="1"/>
  <c r="P1009" i="1"/>
  <c r="Q1009" i="1"/>
  <c r="S1009" i="1"/>
  <c r="O1009" i="1"/>
  <c r="O1008" i="1"/>
  <c r="P1008" i="1"/>
  <c r="Q1008" i="1"/>
  <c r="S1008" i="1"/>
  <c r="O1007" i="1"/>
  <c r="Q1007" i="1"/>
  <c r="S1007" i="1"/>
  <c r="P1007" i="1"/>
  <c r="S1006" i="1"/>
  <c r="Q1006" i="1"/>
  <c r="P1006" i="1"/>
  <c r="O1006" i="1"/>
  <c r="S1005" i="1"/>
  <c r="Q1005" i="1"/>
  <c r="P1005" i="1"/>
  <c r="O1005" i="1"/>
  <c r="O1004" i="1"/>
  <c r="P1004" i="1"/>
  <c r="Q1004" i="1"/>
  <c r="S1004" i="1"/>
  <c r="P1003" i="1"/>
  <c r="Q1003" i="1"/>
  <c r="O1003" i="1"/>
  <c r="S1003" i="1"/>
  <c r="S1002" i="1"/>
  <c r="Q1002" i="1"/>
  <c r="P1002" i="1"/>
  <c r="O1002" i="1"/>
  <c r="S1001" i="1"/>
  <c r="Q1001" i="1"/>
  <c r="P1001" i="1"/>
  <c r="O1001" i="1"/>
  <c r="O1000" i="1"/>
  <c r="S1000" i="1"/>
  <c r="Q1000" i="1"/>
  <c r="P1000" i="1"/>
  <c r="Q999" i="1"/>
  <c r="S999" i="1"/>
  <c r="O999" i="1"/>
  <c r="P999" i="1"/>
  <c r="O998" i="1"/>
  <c r="P998" i="1"/>
  <c r="Q998" i="1"/>
  <c r="S998" i="1"/>
  <c r="O997" i="1"/>
  <c r="P997" i="1"/>
  <c r="Q997" i="1"/>
  <c r="S997" i="1"/>
  <c r="P996" i="1"/>
  <c r="O996" i="1"/>
  <c r="Q996" i="1"/>
  <c r="S996" i="1"/>
  <c r="S995" i="1"/>
  <c r="Q995" i="1"/>
  <c r="P995" i="1"/>
  <c r="O995" i="1"/>
  <c r="S994" i="1"/>
  <c r="Q994" i="1"/>
  <c r="O994" i="1"/>
  <c r="P994" i="1"/>
  <c r="S993" i="1"/>
  <c r="Q993" i="1"/>
  <c r="P993" i="1"/>
  <c r="O993" i="1"/>
  <c r="P992" i="1"/>
  <c r="S992" i="1"/>
  <c r="Q992" i="1"/>
  <c r="O992" i="1"/>
  <c r="P991" i="1"/>
  <c r="Q991" i="1"/>
  <c r="S991" i="1"/>
  <c r="O991" i="1"/>
  <c r="Q990" i="1"/>
  <c r="S990" i="1"/>
  <c r="P990" i="1"/>
  <c r="O990" i="1"/>
  <c r="S989" i="1"/>
  <c r="P989" i="1"/>
  <c r="O989" i="1"/>
  <c r="Q989" i="1"/>
  <c r="Q988" i="1"/>
  <c r="O988" i="1"/>
  <c r="P988" i="1"/>
  <c r="S988" i="1"/>
  <c r="P987" i="1"/>
  <c r="S987" i="1"/>
  <c r="O987" i="1"/>
  <c r="Q987" i="1"/>
  <c r="S986" i="1"/>
  <c r="Q986" i="1"/>
  <c r="O986" i="1"/>
  <c r="P986" i="1"/>
  <c r="O985" i="1"/>
  <c r="P985" i="1"/>
  <c r="Q985" i="1"/>
  <c r="S985" i="1"/>
  <c r="S984" i="1"/>
  <c r="P984" i="1"/>
  <c r="O984" i="1"/>
  <c r="Q984" i="1"/>
  <c r="Q983" i="1"/>
  <c r="P983" i="1"/>
  <c r="S983" i="1"/>
  <c r="O983" i="1"/>
  <c r="O982" i="1"/>
  <c r="P982" i="1"/>
  <c r="Q982" i="1"/>
  <c r="S982" i="1"/>
  <c r="Q981" i="1"/>
  <c r="P981" i="1"/>
  <c r="O981" i="1"/>
  <c r="S981" i="1"/>
  <c r="P980" i="1"/>
  <c r="S980" i="1"/>
  <c r="Q980" i="1"/>
  <c r="O980" i="1"/>
  <c r="S979" i="1"/>
  <c r="Q979" i="1"/>
  <c r="P979" i="1"/>
  <c r="O979" i="1"/>
  <c r="P978" i="1"/>
  <c r="S978" i="1"/>
  <c r="Q978" i="1"/>
  <c r="O978" i="1"/>
  <c r="O977" i="1"/>
  <c r="P977" i="1"/>
  <c r="Q977" i="1"/>
  <c r="S977" i="1"/>
  <c r="S976" i="1"/>
  <c r="P976" i="1"/>
  <c r="Q976" i="1"/>
  <c r="O976" i="1"/>
  <c r="Q975" i="1"/>
  <c r="P975" i="1"/>
  <c r="O975" i="1"/>
  <c r="S975" i="1"/>
  <c r="S974" i="1"/>
  <c r="P974" i="1"/>
  <c r="O974" i="1"/>
  <c r="Q974" i="1"/>
  <c r="S973" i="1"/>
  <c r="Q973" i="1"/>
  <c r="P973" i="1"/>
  <c r="O973" i="1"/>
  <c r="P972" i="1"/>
  <c r="S972" i="1"/>
  <c r="O972" i="1"/>
  <c r="Q972" i="1"/>
  <c r="S971" i="1"/>
  <c r="Q971" i="1"/>
  <c r="P971" i="1"/>
  <c r="O971" i="1"/>
  <c r="S970" i="1"/>
  <c r="O970" i="1"/>
  <c r="P970" i="1"/>
  <c r="Q970" i="1"/>
  <c r="S969" i="1"/>
  <c r="O969" i="1"/>
  <c r="Q969" i="1"/>
  <c r="P969" i="1"/>
  <c r="O968" i="1"/>
  <c r="P968" i="1"/>
  <c r="Q968" i="1"/>
  <c r="S968" i="1"/>
  <c r="O967" i="1"/>
  <c r="S967" i="1"/>
  <c r="Q967" i="1"/>
  <c r="P967" i="1"/>
  <c r="Q966" i="1"/>
  <c r="S966" i="1"/>
  <c r="P966" i="1"/>
  <c r="O966" i="1"/>
  <c r="Q965" i="1"/>
  <c r="O965" i="1"/>
  <c r="P965" i="1"/>
  <c r="S965" i="1"/>
  <c r="P964" i="1"/>
  <c r="Q964" i="1"/>
  <c r="S964" i="1"/>
  <c r="O964" i="1"/>
  <c r="Q963" i="1"/>
  <c r="S963" i="1"/>
  <c r="O963" i="1"/>
  <c r="P963" i="1"/>
  <c r="S962" i="1"/>
  <c r="Q962" i="1"/>
  <c r="P962" i="1"/>
  <c r="O962" i="1"/>
  <c r="O961" i="1"/>
  <c r="Q961" i="1"/>
  <c r="S961" i="1"/>
  <c r="P961" i="1"/>
  <c r="O960" i="1"/>
  <c r="S960" i="1"/>
  <c r="Q960" i="1"/>
  <c r="P960" i="1"/>
  <c r="S959" i="1"/>
  <c r="O959" i="1"/>
  <c r="P959" i="1"/>
  <c r="Q959" i="1"/>
  <c r="S958" i="1"/>
  <c r="Q958" i="1"/>
  <c r="P958" i="1"/>
  <c r="O958" i="1"/>
  <c r="Q957" i="1"/>
  <c r="O957" i="1"/>
  <c r="P957" i="1"/>
  <c r="S957" i="1"/>
  <c r="Q956" i="1"/>
  <c r="P956" i="1"/>
  <c r="O956" i="1"/>
  <c r="S956" i="1"/>
  <c r="S955" i="1"/>
  <c r="P955" i="1"/>
  <c r="Q955" i="1"/>
  <c r="O955" i="1"/>
  <c r="O954" i="1"/>
  <c r="P954" i="1"/>
  <c r="Q954" i="1"/>
  <c r="S954" i="1"/>
  <c r="O953" i="1"/>
  <c r="P953" i="1"/>
  <c r="Q953" i="1"/>
  <c r="S953" i="1"/>
  <c r="S952" i="1"/>
  <c r="Q952" i="1"/>
  <c r="P952" i="1"/>
  <c r="O952" i="1"/>
  <c r="O951" i="1"/>
  <c r="S951" i="1"/>
  <c r="Q951" i="1"/>
  <c r="P951" i="1"/>
  <c r="Q950" i="1"/>
  <c r="O950" i="1"/>
  <c r="P950" i="1"/>
  <c r="S950" i="1"/>
  <c r="O949" i="1"/>
  <c r="P949" i="1"/>
  <c r="Q949" i="1"/>
  <c r="S949" i="1"/>
  <c r="Q948" i="1"/>
  <c r="P948" i="1"/>
  <c r="O948" i="1"/>
  <c r="S948" i="1"/>
  <c r="S947" i="1"/>
  <c r="O947" i="1"/>
  <c r="P947" i="1"/>
  <c r="Q947" i="1"/>
  <c r="O946" i="1"/>
  <c r="P946" i="1"/>
  <c r="Q946" i="1"/>
  <c r="S946" i="1"/>
  <c r="O945" i="1"/>
  <c r="P945" i="1"/>
  <c r="Q945" i="1"/>
  <c r="S945" i="1"/>
  <c r="O944" i="1"/>
  <c r="P944" i="1"/>
  <c r="Q944" i="1"/>
  <c r="S944" i="1"/>
  <c r="Q943" i="1"/>
  <c r="S943" i="1"/>
  <c r="O943" i="1"/>
  <c r="P943" i="1"/>
  <c r="S942" i="1"/>
  <c r="O942" i="1"/>
  <c r="P942" i="1"/>
  <c r="Q942" i="1"/>
  <c r="Q941" i="1"/>
  <c r="P941" i="1"/>
  <c r="O941" i="1"/>
  <c r="S941" i="1"/>
  <c r="Q940" i="1"/>
  <c r="O940" i="1"/>
  <c r="S940" i="1"/>
  <c r="P940" i="1"/>
  <c r="S939" i="1"/>
  <c r="Q939" i="1"/>
  <c r="P939" i="1"/>
  <c r="O939" i="1"/>
  <c r="S938" i="1"/>
  <c r="Q938" i="1"/>
  <c r="O938" i="1"/>
  <c r="P938" i="1"/>
  <c r="P937" i="1"/>
  <c r="O937" i="1"/>
  <c r="Q937" i="1"/>
  <c r="S937" i="1"/>
  <c r="O936" i="1"/>
  <c r="P936" i="1"/>
  <c r="Q936" i="1"/>
  <c r="S936" i="1"/>
  <c r="O935" i="1"/>
  <c r="P935" i="1"/>
  <c r="S935" i="1"/>
  <c r="Q935" i="1"/>
  <c r="P934" i="1"/>
  <c r="O934" i="1"/>
  <c r="Q934" i="1"/>
  <c r="S934" i="1"/>
  <c r="P933" i="1"/>
  <c r="O933" i="1"/>
  <c r="S933" i="1"/>
  <c r="Q933" i="1"/>
  <c r="P932" i="1"/>
  <c r="Q932" i="1"/>
  <c r="S932" i="1"/>
  <c r="O932" i="1"/>
  <c r="P931" i="1"/>
  <c r="O931" i="1"/>
  <c r="S931" i="1"/>
  <c r="Q931" i="1"/>
  <c r="O930" i="1"/>
  <c r="P930" i="1"/>
  <c r="Q930" i="1"/>
  <c r="S930" i="1"/>
  <c r="P929" i="1"/>
  <c r="Q929" i="1" s="1"/>
  <c r="S929" i="1" s="1"/>
  <c r="O929" i="1"/>
  <c r="P928" i="1"/>
  <c r="Q928" i="1"/>
  <c r="S928" i="1" s="1"/>
  <c r="O928" i="1"/>
  <c r="P927" i="1"/>
  <c r="Q927" i="1" s="1"/>
  <c r="S927" i="1" s="1"/>
  <c r="O927" i="1"/>
  <c r="P926" i="1"/>
  <c r="Q926" i="1" s="1"/>
  <c r="S926" i="1" s="1"/>
  <c r="O926" i="1"/>
  <c r="P925" i="1"/>
  <c r="Q925" i="1" s="1"/>
  <c r="S925" i="1" s="1"/>
  <c r="O925" i="1"/>
  <c r="P924" i="1"/>
  <c r="Q924" i="1" s="1"/>
  <c r="S924" i="1" s="1"/>
  <c r="O924" i="1"/>
  <c r="O923" i="1"/>
  <c r="P923" i="1"/>
  <c r="Q923" i="1" s="1"/>
  <c r="S923" i="1" s="1"/>
  <c r="O922" i="1"/>
  <c r="P922" i="1"/>
  <c r="Q922" i="1" s="1"/>
  <c r="S922" i="1" s="1"/>
  <c r="O921" i="1"/>
  <c r="P921" i="1"/>
  <c r="Q921" i="1"/>
  <c r="S921" i="1"/>
  <c r="S920" i="1"/>
  <c r="Q920" i="1"/>
  <c r="P920" i="1"/>
  <c r="O920" i="1"/>
  <c r="S919" i="1"/>
  <c r="Q919" i="1"/>
  <c r="P919" i="1"/>
  <c r="O919" i="1"/>
  <c r="Q918" i="1"/>
  <c r="S918" i="1"/>
  <c r="O918" i="1"/>
  <c r="P918" i="1"/>
  <c r="S917" i="1"/>
  <c r="Q917" i="1"/>
  <c r="P917" i="1"/>
  <c r="O917" i="1"/>
  <c r="Q916" i="1"/>
  <c r="S916" i="1"/>
  <c r="P916" i="1"/>
  <c r="O916" i="1"/>
  <c r="O915" i="1"/>
  <c r="P915" i="1"/>
  <c r="Q915" i="1"/>
  <c r="S915" i="1"/>
  <c r="S914" i="1"/>
  <c r="Q914" i="1"/>
  <c r="P914" i="1"/>
  <c r="O914" i="1"/>
  <c r="O913" i="1"/>
  <c r="S913" i="1"/>
  <c r="P913" i="1"/>
  <c r="Q913" i="1"/>
  <c r="S912" i="1"/>
  <c r="Q912" i="1"/>
  <c r="P912" i="1"/>
  <c r="O912" i="1"/>
  <c r="P911" i="1"/>
  <c r="O911" i="1"/>
  <c r="S911" i="1"/>
  <c r="Q911" i="1"/>
  <c r="O910" i="1"/>
  <c r="P910" i="1"/>
  <c r="Q910" i="1"/>
  <c r="S910" i="1"/>
  <c r="O909" i="1"/>
  <c r="Q909" i="1"/>
  <c r="P909" i="1"/>
  <c r="S909" i="1"/>
  <c r="Q908" i="1"/>
  <c r="O908" i="1"/>
  <c r="S908" i="1"/>
  <c r="P908" i="1"/>
  <c r="P907" i="1"/>
  <c r="O907" i="1"/>
  <c r="Q907" i="1"/>
  <c r="S907" i="1"/>
  <c r="Q906" i="1"/>
  <c r="S906" i="1"/>
  <c r="P906" i="1"/>
  <c r="O906" i="1"/>
  <c r="S905" i="1"/>
  <c r="P905" i="1"/>
  <c r="O905" i="1"/>
  <c r="Q905" i="1"/>
  <c r="S904" i="1"/>
  <c r="P904" i="1"/>
  <c r="O904" i="1"/>
  <c r="Q904" i="1"/>
  <c r="Q903" i="1"/>
  <c r="O903" i="1"/>
  <c r="P903" i="1"/>
  <c r="S903" i="1"/>
  <c r="Q902" i="1"/>
  <c r="S902" i="1"/>
  <c r="P902" i="1"/>
  <c r="O902" i="1"/>
  <c r="S901" i="1"/>
  <c r="Q901" i="1"/>
  <c r="P901" i="1"/>
  <c r="O901" i="1"/>
  <c r="S900" i="1"/>
  <c r="P900" i="1"/>
  <c r="O900" i="1"/>
  <c r="Q900" i="1"/>
  <c r="S899" i="1"/>
  <c r="O899" i="1"/>
  <c r="P899" i="1"/>
  <c r="Q899" i="1"/>
  <c r="S898" i="1"/>
  <c r="Q898" i="1"/>
  <c r="P898" i="1"/>
  <c r="O898" i="1"/>
  <c r="S897" i="1"/>
  <c r="Q897" i="1"/>
  <c r="O897" i="1"/>
  <c r="P897" i="1"/>
  <c r="O896" i="1"/>
  <c r="Q896" i="1"/>
  <c r="S896" i="1"/>
  <c r="P896" i="1"/>
  <c r="O895" i="1"/>
  <c r="S895" i="1"/>
  <c r="Q895" i="1"/>
  <c r="P895" i="1"/>
  <c r="Q894" i="1"/>
  <c r="P894" i="1"/>
  <c r="O894" i="1"/>
  <c r="S894" i="1"/>
  <c r="P893" i="1"/>
  <c r="Q893" i="1"/>
  <c r="S893" i="1"/>
  <c r="O893" i="1"/>
  <c r="P892" i="1"/>
  <c r="Q892" i="1"/>
  <c r="S892" i="1" s="1"/>
  <c r="O892" i="1"/>
  <c r="O891" i="1"/>
  <c r="P891" i="1"/>
  <c r="Q891" i="1" s="1"/>
  <c r="S891" i="1" s="1"/>
  <c r="O890" i="1"/>
  <c r="P890" i="1"/>
  <c r="Q890" i="1" s="1"/>
  <c r="S890" i="1" s="1"/>
  <c r="P889" i="1"/>
  <c r="Q889" i="1" s="1"/>
  <c r="S889" i="1" s="1"/>
  <c r="O889" i="1"/>
  <c r="O888" i="1"/>
  <c r="P888" i="1"/>
  <c r="Q888" i="1" s="1"/>
  <c r="S888" i="1" s="1"/>
  <c r="P887" i="1"/>
  <c r="Q887" i="1" s="1"/>
  <c r="S887" i="1" s="1"/>
  <c r="O887" i="1"/>
  <c r="O886" i="1"/>
  <c r="P886" i="1"/>
  <c r="Q886" i="1" s="1"/>
  <c r="S886" i="1" s="1"/>
  <c r="O885" i="1"/>
  <c r="P885" i="1"/>
  <c r="Q885" i="1" s="1"/>
  <c r="S885" i="1" s="1"/>
  <c r="Q884" i="1"/>
  <c r="P884" i="1"/>
  <c r="O884" i="1"/>
  <c r="S884" i="1"/>
  <c r="P883" i="1"/>
  <c r="S883" i="1"/>
  <c r="Q883" i="1"/>
  <c r="O883" i="1"/>
  <c r="S882" i="1"/>
  <c r="Q882" i="1"/>
  <c r="P882" i="1"/>
  <c r="O882" i="1"/>
  <c r="P881" i="1"/>
  <c r="S881" i="1"/>
  <c r="O881" i="1"/>
  <c r="Q881" i="1"/>
  <c r="Q880" i="1"/>
  <c r="O880" i="1"/>
  <c r="P880" i="1"/>
  <c r="S880" i="1"/>
  <c r="P879" i="1"/>
  <c r="S879" i="1"/>
  <c r="Q879" i="1"/>
  <c r="O879" i="1"/>
  <c r="O878" i="1"/>
  <c r="Q878" i="1"/>
  <c r="S878" i="1"/>
  <c r="P878" i="1"/>
  <c r="Q877" i="1"/>
  <c r="O877" i="1"/>
  <c r="P877" i="1"/>
  <c r="S877" i="1"/>
  <c r="P876" i="1"/>
  <c r="S876" i="1"/>
  <c r="O876" i="1"/>
  <c r="Q876" i="1"/>
  <c r="P875" i="1"/>
  <c r="O875" i="1"/>
  <c r="S875" i="1"/>
  <c r="Q875" i="1"/>
  <c r="O874" i="1"/>
  <c r="Q874" i="1"/>
  <c r="S874" i="1"/>
  <c r="P874" i="1"/>
  <c r="S873" i="1"/>
  <c r="P873" i="1"/>
  <c r="O873" i="1"/>
  <c r="Q873" i="1"/>
  <c r="P872" i="1"/>
  <c r="Q872" i="1"/>
  <c r="O872" i="1"/>
  <c r="S872" i="1"/>
  <c r="Q871" i="1"/>
  <c r="O871" i="1"/>
  <c r="S871" i="1"/>
  <c r="P871" i="1"/>
  <c r="Q870" i="1"/>
  <c r="P870" i="1"/>
  <c r="S870" i="1"/>
  <c r="O870" i="1"/>
  <c r="Q869" i="1"/>
  <c r="O869" i="1"/>
  <c r="P869" i="1"/>
  <c r="S869" i="1"/>
  <c r="O868" i="1"/>
  <c r="P868" i="1"/>
  <c r="S868" i="1"/>
  <c r="Q868" i="1"/>
  <c r="O867" i="1"/>
  <c r="Q867" i="1"/>
  <c r="P867" i="1"/>
  <c r="S867" i="1"/>
  <c r="S866" i="1"/>
  <c r="P866" i="1"/>
  <c r="O866" i="1"/>
  <c r="Q866" i="1"/>
  <c r="O865" i="1"/>
  <c r="S865" i="1"/>
  <c r="P865" i="1"/>
  <c r="Q865" i="1"/>
  <c r="P864" i="1"/>
  <c r="Q864" i="1"/>
  <c r="O864" i="1"/>
  <c r="S864" i="1"/>
  <c r="O863" i="1"/>
  <c r="Q863" i="1"/>
  <c r="S863" i="1"/>
  <c r="P863" i="1"/>
  <c r="S862" i="1"/>
  <c r="P862" i="1"/>
  <c r="Q862" i="1"/>
  <c r="O862" i="1"/>
  <c r="Q861" i="1"/>
  <c r="O861" i="1"/>
  <c r="S861" i="1"/>
  <c r="P861" i="1"/>
  <c r="Q860" i="1"/>
  <c r="P860" i="1"/>
  <c r="O860" i="1"/>
  <c r="S860" i="1"/>
  <c r="O859" i="1"/>
  <c r="Q859" i="1"/>
  <c r="P859" i="1"/>
  <c r="S859" i="1"/>
  <c r="O858" i="1"/>
  <c r="P858" i="1"/>
  <c r="S858" i="1"/>
  <c r="Q858" i="1"/>
  <c r="P857" i="1"/>
  <c r="S857" i="1"/>
  <c r="Q857" i="1"/>
  <c r="O857" i="1"/>
  <c r="P856" i="1"/>
  <c r="O856" i="1"/>
  <c r="Q856" i="1"/>
  <c r="S856" i="1"/>
  <c r="S855" i="1"/>
  <c r="Q855" i="1"/>
  <c r="P855" i="1"/>
  <c r="O855" i="1"/>
  <c r="O854" i="1"/>
  <c r="S854" i="1"/>
  <c r="Q854" i="1"/>
  <c r="P854" i="1"/>
  <c r="Q853" i="1"/>
  <c r="S853" i="1"/>
  <c r="O853" i="1"/>
  <c r="P853" i="1"/>
  <c r="P852" i="1"/>
  <c r="S852" i="1"/>
  <c r="O852" i="1"/>
  <c r="Q852" i="1"/>
  <c r="S851" i="1"/>
  <c r="P851" i="1"/>
  <c r="O851" i="1"/>
  <c r="Q851" i="1"/>
  <c r="S850" i="1"/>
  <c r="P850" i="1"/>
  <c r="O850" i="1"/>
  <c r="Q850" i="1"/>
  <c r="S849" i="1"/>
  <c r="O849" i="1"/>
  <c r="Q849" i="1"/>
  <c r="P849" i="1"/>
  <c r="P848" i="1"/>
  <c r="S848" i="1"/>
  <c r="Q848" i="1"/>
  <c r="O848" i="1"/>
  <c r="O847" i="1"/>
  <c r="P847" i="1"/>
  <c r="S847" i="1"/>
  <c r="Q847" i="1"/>
  <c r="P846" i="1"/>
  <c r="Q846" i="1"/>
  <c r="S846" i="1"/>
  <c r="O846" i="1"/>
  <c r="S845" i="1"/>
  <c r="Q845" i="1"/>
  <c r="P845" i="1"/>
  <c r="O845" i="1"/>
  <c r="O844" i="1"/>
  <c r="Q844" i="1"/>
  <c r="S844" i="1"/>
  <c r="P844" i="1"/>
  <c r="Q843" i="1"/>
  <c r="S843" i="1"/>
  <c r="O843" i="1"/>
  <c r="P843" i="1"/>
  <c r="P842" i="1"/>
  <c r="S842" i="1"/>
  <c r="O842" i="1"/>
  <c r="Q842" i="1"/>
  <c r="S841" i="1"/>
  <c r="Q841" i="1"/>
  <c r="P841" i="1"/>
  <c r="O841" i="1"/>
  <c r="P840" i="1"/>
  <c r="Q840" i="1"/>
  <c r="S840" i="1"/>
  <c r="O840" i="1"/>
  <c r="P839" i="1"/>
  <c r="Q839" i="1"/>
  <c r="S839" i="1"/>
  <c r="O839" i="1"/>
  <c r="O838" i="1"/>
  <c r="P838" i="1"/>
  <c r="Q838" i="1"/>
  <c r="S838" i="1"/>
  <c r="O837" i="1"/>
  <c r="P837" i="1"/>
  <c r="Q837" i="1"/>
  <c r="S837" i="1"/>
  <c r="P836" i="1"/>
  <c r="O836" i="1"/>
  <c r="Q836" i="1"/>
  <c r="S836" i="1"/>
  <c r="O835" i="1"/>
  <c r="P835" i="1"/>
  <c r="Q835" i="1"/>
  <c r="S835" i="1"/>
  <c r="Q834" i="1"/>
  <c r="O834" i="1"/>
  <c r="P834" i="1"/>
  <c r="S834" i="1"/>
  <c r="S833" i="1"/>
  <c r="O833" i="1"/>
  <c r="Q833" i="1"/>
  <c r="P833" i="1"/>
  <c r="P832" i="1"/>
  <c r="Q832" i="1"/>
  <c r="S832" i="1"/>
  <c r="O832" i="1"/>
  <c r="S831" i="1"/>
  <c r="O831" i="1"/>
  <c r="P831" i="1"/>
  <c r="Q831" i="1"/>
  <c r="S830" i="1"/>
  <c r="Q830" i="1"/>
  <c r="P830" i="1"/>
  <c r="O830" i="1"/>
  <c r="Q829" i="1"/>
  <c r="S829" i="1"/>
  <c r="P829" i="1"/>
  <c r="O829" i="1"/>
  <c r="S828" i="1"/>
  <c r="Q828" i="1"/>
  <c r="P828" i="1"/>
  <c r="O828" i="1"/>
  <c r="S827" i="1"/>
  <c r="Q827" i="1"/>
  <c r="O827" i="1"/>
  <c r="P827" i="1"/>
  <c r="S826" i="1"/>
  <c r="Q826" i="1"/>
  <c r="P826" i="1"/>
  <c r="O826" i="1"/>
  <c r="O825" i="1"/>
  <c r="P825" i="1"/>
  <c r="Q825" i="1"/>
  <c r="S825" i="1"/>
  <c r="O824" i="1"/>
  <c r="Q824" i="1"/>
  <c r="P824" i="1"/>
  <c r="S824" i="1"/>
  <c r="S823" i="1"/>
  <c r="Q823" i="1"/>
  <c r="P823" i="1"/>
  <c r="O823" i="1"/>
  <c r="S822" i="1"/>
  <c r="Q822" i="1"/>
  <c r="P822" i="1"/>
  <c r="O822" i="1"/>
  <c r="S821" i="1"/>
  <c r="Q821" i="1"/>
  <c r="P821" i="1"/>
  <c r="O821" i="1"/>
  <c r="S820" i="1"/>
  <c r="Q820" i="1"/>
  <c r="P820" i="1"/>
  <c r="O820" i="1"/>
  <c r="S819" i="1"/>
  <c r="Q819" i="1"/>
  <c r="P819" i="1"/>
  <c r="O819" i="1"/>
  <c r="S818" i="1"/>
  <c r="Q818" i="1"/>
  <c r="P818" i="1"/>
  <c r="O818" i="1"/>
  <c r="O817" i="1"/>
  <c r="S817" i="1"/>
  <c r="Q817" i="1"/>
  <c r="P817" i="1"/>
  <c r="O816" i="1"/>
  <c r="S816" i="1"/>
  <c r="Q816" i="1"/>
  <c r="P816" i="1"/>
  <c r="S815" i="1"/>
  <c r="Q815" i="1"/>
  <c r="P815" i="1"/>
  <c r="O815" i="1"/>
  <c r="S814" i="1"/>
  <c r="Q814" i="1"/>
  <c r="O814" i="1"/>
  <c r="P814" i="1"/>
  <c r="S813" i="1"/>
  <c r="Q813" i="1"/>
  <c r="P813" i="1"/>
  <c r="O813" i="1"/>
  <c r="Q812" i="1"/>
  <c r="P812" i="1"/>
  <c r="O812" i="1"/>
  <c r="S812" i="1"/>
  <c r="O811" i="1"/>
  <c r="S811" i="1"/>
  <c r="Q811" i="1"/>
  <c r="P811" i="1"/>
  <c r="O810" i="1"/>
  <c r="S810" i="1"/>
  <c r="Q810" i="1"/>
  <c r="P810" i="1"/>
  <c r="S809" i="1"/>
  <c r="Q809" i="1"/>
  <c r="P809" i="1"/>
  <c r="O809" i="1"/>
  <c r="S808" i="1"/>
  <c r="Q808" i="1"/>
  <c r="P808" i="1"/>
  <c r="O808" i="1"/>
  <c r="S807" i="1"/>
  <c r="Q807" i="1"/>
  <c r="P807" i="1"/>
  <c r="O807" i="1"/>
  <c r="S806" i="1"/>
  <c r="Q806" i="1"/>
  <c r="P806" i="1"/>
  <c r="O806" i="1"/>
  <c r="S805" i="1"/>
  <c r="Q805" i="1"/>
  <c r="P805" i="1"/>
  <c r="O805" i="1"/>
  <c r="O804" i="1"/>
  <c r="S804" i="1"/>
  <c r="Q804" i="1"/>
  <c r="P804" i="1"/>
  <c r="O803" i="1"/>
  <c r="S803" i="1"/>
  <c r="Q803" i="1"/>
  <c r="P803" i="1"/>
  <c r="S802" i="1"/>
  <c r="P802" i="1"/>
  <c r="O802" i="1"/>
  <c r="Q802" i="1"/>
  <c r="S801" i="1"/>
  <c r="Q801" i="1"/>
  <c r="O801" i="1"/>
  <c r="P801" i="1"/>
  <c r="S800" i="1"/>
  <c r="Q800" i="1"/>
  <c r="P800" i="1"/>
  <c r="O800" i="1"/>
  <c r="S799" i="1"/>
  <c r="P799" i="1"/>
  <c r="O799" i="1"/>
  <c r="Q799" i="1"/>
  <c r="S798" i="1"/>
  <c r="Q798" i="1"/>
  <c r="P798" i="1"/>
  <c r="O798" i="1"/>
  <c r="S797" i="1"/>
  <c r="O797" i="1"/>
  <c r="P797" i="1"/>
  <c r="Q797" i="1"/>
  <c r="S796" i="1"/>
  <c r="Q796" i="1"/>
  <c r="P796" i="1"/>
  <c r="O796" i="1"/>
  <c r="O795" i="1"/>
  <c r="S795" i="1"/>
  <c r="Q795" i="1"/>
  <c r="P795" i="1"/>
  <c r="S794" i="1"/>
  <c r="Q794" i="1"/>
  <c r="P794" i="1"/>
  <c r="O794" i="1"/>
  <c r="S793" i="1"/>
  <c r="Q793" i="1"/>
  <c r="P793" i="1"/>
  <c r="O793" i="1"/>
  <c r="S792" i="1"/>
  <c r="Q792" i="1"/>
  <c r="P792" i="1"/>
  <c r="O792" i="1"/>
  <c r="S791" i="1"/>
  <c r="Q791" i="1"/>
  <c r="O791" i="1"/>
  <c r="P791" i="1"/>
  <c r="S790" i="1"/>
  <c r="Q790" i="1"/>
  <c r="P790" i="1"/>
  <c r="O790" i="1"/>
  <c r="P789" i="1"/>
  <c r="O789" i="1"/>
  <c r="Q789" i="1"/>
  <c r="S789" i="1"/>
  <c r="Q788" i="1"/>
  <c r="P788" i="1"/>
  <c r="S788" i="1"/>
  <c r="O788" i="1"/>
  <c r="P787" i="1"/>
  <c r="Q787" i="1"/>
  <c r="S787" i="1"/>
  <c r="O787" i="1"/>
  <c r="O786" i="1"/>
  <c r="P786" i="1"/>
  <c r="Q786" i="1"/>
  <c r="S786" i="1"/>
  <c r="S785" i="1"/>
  <c r="P785" i="1"/>
  <c r="Q785" i="1"/>
  <c r="O785" i="1"/>
  <c r="P784" i="1"/>
  <c r="O784" i="1"/>
  <c r="S784" i="1"/>
  <c r="Q784" i="1"/>
  <c r="Q783" i="1"/>
  <c r="S783" i="1"/>
  <c r="P783" i="1"/>
  <c r="O783" i="1"/>
  <c r="P782" i="1"/>
  <c r="O782" i="1"/>
  <c r="Q782" i="1"/>
  <c r="S782" i="1"/>
  <c r="P781" i="1"/>
  <c r="Q781" i="1"/>
  <c r="S781" i="1"/>
  <c r="O781" i="1"/>
  <c r="O780" i="1"/>
  <c r="P780" i="1"/>
  <c r="Q780" i="1"/>
  <c r="S780" i="1"/>
  <c r="S779" i="1"/>
  <c r="P779" i="1"/>
  <c r="Q779" i="1"/>
  <c r="O779" i="1"/>
  <c r="O778" i="1"/>
  <c r="Q778" i="1"/>
  <c r="P778" i="1"/>
  <c r="S778" i="1"/>
  <c r="O777" i="1"/>
  <c r="S777" i="1"/>
  <c r="Q777" i="1"/>
  <c r="P777" i="1"/>
  <c r="P776" i="1"/>
  <c r="Q776" i="1"/>
  <c r="S776" i="1"/>
  <c r="O776" i="1"/>
  <c r="P775" i="1"/>
  <c r="O775" i="1"/>
  <c r="S775" i="1"/>
  <c r="Q775" i="1"/>
  <c r="P774" i="1"/>
  <c r="S774" i="1"/>
  <c r="Q774" i="1"/>
  <c r="O774" i="1"/>
  <c r="O773" i="1"/>
  <c r="P773" i="1"/>
  <c r="Q773" i="1"/>
  <c r="S773" i="1"/>
  <c r="S772" i="1"/>
  <c r="Q772" i="1"/>
  <c r="O772" i="1"/>
  <c r="P772" i="1"/>
  <c r="S771" i="1"/>
  <c r="Q771" i="1"/>
  <c r="P771" i="1"/>
  <c r="O771" i="1"/>
  <c r="P770" i="1"/>
  <c r="Q770" i="1"/>
  <c r="S770" i="1"/>
  <c r="O770" i="1"/>
  <c r="O769" i="1"/>
  <c r="P769" i="1"/>
  <c r="Q769" i="1"/>
  <c r="S769" i="1"/>
  <c r="S768" i="1"/>
  <c r="O768" i="1"/>
  <c r="P768" i="1"/>
  <c r="Q768" i="1"/>
  <c r="Q767" i="1"/>
  <c r="P767" i="1"/>
  <c r="O767" i="1"/>
  <c r="S767" i="1"/>
  <c r="S766" i="1"/>
  <c r="Q766" i="1"/>
  <c r="P766" i="1"/>
  <c r="O766" i="1"/>
  <c r="S765" i="1"/>
  <c r="P765" i="1"/>
  <c r="Q765" i="1"/>
  <c r="O765" i="1"/>
  <c r="P764" i="1"/>
  <c r="S764" i="1"/>
  <c r="O764" i="1"/>
  <c r="Q764" i="1"/>
  <c r="O763" i="1"/>
  <c r="S763" i="1"/>
  <c r="Q763" i="1"/>
  <c r="P763" i="1"/>
  <c r="Q762" i="1"/>
  <c r="S762" i="1"/>
  <c r="O762" i="1"/>
  <c r="P762" i="1"/>
  <c r="S761" i="1"/>
  <c r="O761" i="1"/>
  <c r="P761" i="1"/>
  <c r="Q761" i="1"/>
  <c r="Q760" i="1"/>
  <c r="S760" i="1"/>
  <c r="O760" i="1"/>
  <c r="P760" i="1"/>
  <c r="Q759" i="1"/>
  <c r="O759" i="1"/>
  <c r="P759" i="1"/>
  <c r="S759" i="1"/>
  <c r="S758" i="1"/>
  <c r="O758" i="1"/>
  <c r="P758" i="1"/>
  <c r="Q758" i="1"/>
  <c r="Q757" i="1"/>
  <c r="O757" i="1"/>
  <c r="S757" i="1"/>
  <c r="P757" i="1"/>
  <c r="S756" i="1"/>
  <c r="O756" i="1"/>
  <c r="Q756" i="1"/>
  <c r="P756" i="1"/>
  <c r="P755" i="1"/>
  <c r="O755" i="1"/>
  <c r="S755" i="1"/>
  <c r="Q755" i="1"/>
  <c r="S754" i="1"/>
  <c r="P754" i="1"/>
  <c r="Q754" i="1"/>
  <c r="O754" i="1"/>
  <c r="Q753" i="1"/>
  <c r="S753" i="1"/>
  <c r="P753" i="1"/>
  <c r="O753" i="1"/>
  <c r="P752" i="1"/>
  <c r="Q752" i="1"/>
  <c r="S752" i="1"/>
  <c r="O752" i="1"/>
  <c r="P751" i="1"/>
  <c r="S751" i="1"/>
  <c r="Q751" i="1"/>
  <c r="O751" i="1"/>
  <c r="O750" i="1"/>
  <c r="P750" i="1"/>
  <c r="S750" i="1"/>
  <c r="Q750" i="1"/>
  <c r="P749" i="1"/>
  <c r="S749" i="1"/>
  <c r="Q749" i="1"/>
  <c r="O749" i="1"/>
  <c r="P748" i="1"/>
  <c r="Q748" i="1"/>
  <c r="O748" i="1"/>
  <c r="S748" i="1"/>
  <c r="O747" i="1"/>
  <c r="P747" i="1"/>
  <c r="S747" i="1"/>
  <c r="Q747" i="1"/>
  <c r="O746" i="1"/>
  <c r="P746" i="1"/>
  <c r="S746" i="1"/>
  <c r="Q746" i="1"/>
  <c r="S745" i="1"/>
  <c r="P745" i="1"/>
  <c r="Q745" i="1"/>
  <c r="O745" i="1"/>
  <c r="Q744" i="1"/>
  <c r="S744" i="1"/>
  <c r="O744" i="1"/>
  <c r="P744" i="1"/>
  <c r="O743" i="1"/>
  <c r="Q743" i="1"/>
  <c r="P743" i="1"/>
  <c r="S743" i="1"/>
  <c r="P742" i="1"/>
  <c r="S742" i="1"/>
  <c r="Q742" i="1"/>
  <c r="O742" i="1"/>
  <c r="S741" i="1"/>
  <c r="Q741" i="1"/>
  <c r="P741" i="1"/>
  <c r="O741" i="1"/>
  <c r="P740" i="1"/>
  <c r="O740" i="1"/>
  <c r="S740" i="1"/>
  <c r="Q740" i="1"/>
  <c r="S739" i="1"/>
  <c r="Q739" i="1"/>
  <c r="O739" i="1"/>
  <c r="P739" i="1"/>
  <c r="O738" i="1"/>
  <c r="Q738" i="1"/>
  <c r="P738" i="1"/>
  <c r="S738" i="1"/>
  <c r="P737" i="1"/>
  <c r="O737" i="1"/>
  <c r="Q737" i="1"/>
  <c r="S737" i="1"/>
  <c r="O736" i="1"/>
  <c r="P736" i="1"/>
  <c r="S736" i="1"/>
  <c r="Q736" i="1"/>
  <c r="S735" i="1"/>
  <c r="O735" i="1"/>
  <c r="P735" i="1"/>
  <c r="Q735" i="1"/>
  <c r="O734" i="1"/>
  <c r="Q734" i="1"/>
  <c r="S734" i="1"/>
  <c r="P734" i="1"/>
  <c r="Q733" i="1"/>
  <c r="S733" i="1"/>
  <c r="O733" i="1"/>
  <c r="P733" i="1"/>
  <c r="S732" i="1"/>
  <c r="Q732" i="1"/>
  <c r="P732" i="1"/>
  <c r="O732" i="1"/>
  <c r="Q731" i="1"/>
  <c r="P731" i="1"/>
  <c r="O731" i="1"/>
  <c r="S731" i="1"/>
  <c r="Q730" i="1"/>
  <c r="O730" i="1"/>
  <c r="S730" i="1"/>
  <c r="P730" i="1"/>
  <c r="S729" i="1"/>
  <c r="O729" i="1"/>
  <c r="P729" i="1"/>
  <c r="Q729" i="1"/>
  <c r="S728" i="1"/>
  <c r="O728" i="1"/>
  <c r="Q728" i="1"/>
  <c r="P728" i="1"/>
  <c r="S727" i="1"/>
  <c r="P727" i="1"/>
  <c r="Q727" i="1"/>
  <c r="O727" i="1"/>
  <c r="Q726" i="1"/>
  <c r="P726" i="1"/>
  <c r="S726" i="1"/>
  <c r="O726" i="1"/>
  <c r="S725" i="1"/>
  <c r="P725" i="1"/>
  <c r="O725" i="1"/>
  <c r="Q725" i="1"/>
  <c r="Q724" i="1"/>
  <c r="S724" i="1"/>
  <c r="P724" i="1"/>
  <c r="O724" i="1"/>
  <c r="S723" i="1"/>
  <c r="Q723" i="1"/>
  <c r="P723" i="1"/>
  <c r="O723" i="1"/>
  <c r="O722" i="1"/>
  <c r="S722" i="1"/>
  <c r="Q722" i="1"/>
  <c r="P722" i="1"/>
  <c r="Q721" i="1"/>
  <c r="S721" i="1"/>
  <c r="P721" i="1"/>
  <c r="O721" i="1"/>
  <c r="P720" i="1"/>
  <c r="O720" i="1"/>
  <c r="Q720" i="1"/>
  <c r="S720" i="1"/>
  <c r="P719" i="1"/>
  <c r="S719" i="1"/>
  <c r="Q719" i="1"/>
  <c r="O719" i="1"/>
  <c r="S718" i="1"/>
  <c r="O718" i="1"/>
  <c r="Q718" i="1"/>
  <c r="P718" i="1"/>
  <c r="S717" i="1"/>
  <c r="Q717" i="1"/>
  <c r="O717" i="1"/>
  <c r="P717" i="1"/>
  <c r="S716" i="1"/>
  <c r="O716" i="1"/>
  <c r="Q716" i="1"/>
  <c r="P716" i="1"/>
  <c r="S715" i="1"/>
  <c r="P715" i="1"/>
  <c r="O715" i="1"/>
  <c r="Q715" i="1"/>
  <c r="Q714" i="1"/>
  <c r="P714" i="1"/>
  <c r="O714" i="1"/>
  <c r="S714" i="1"/>
  <c r="S713" i="1"/>
  <c r="P713" i="1"/>
  <c r="Q713" i="1"/>
  <c r="O713" i="1"/>
  <c r="Q712" i="1"/>
  <c r="O712" i="1"/>
  <c r="P712" i="1"/>
  <c r="S712" i="1"/>
  <c r="S711" i="1"/>
  <c r="Q711" i="1"/>
  <c r="P711" i="1"/>
  <c r="O711" i="1"/>
  <c r="O710" i="1"/>
  <c r="P710" i="1"/>
  <c r="S710" i="1"/>
  <c r="Q710" i="1"/>
  <c r="S709" i="1"/>
  <c r="O709" i="1"/>
  <c r="P709" i="1"/>
  <c r="Q709" i="1"/>
  <c r="P708" i="1"/>
  <c r="O708" i="1"/>
  <c r="Q708" i="1"/>
  <c r="S708" i="1"/>
  <c r="O707" i="1"/>
  <c r="P707" i="1"/>
  <c r="Q707" i="1"/>
  <c r="S707" i="1"/>
  <c r="Q706" i="1"/>
  <c r="O706" i="1"/>
  <c r="P706" i="1"/>
  <c r="S706" i="1"/>
  <c r="O705" i="1"/>
  <c r="P705" i="1"/>
  <c r="Q705" i="1"/>
  <c r="S705" i="1"/>
  <c r="O704" i="1"/>
  <c r="S704" i="1"/>
  <c r="Q704" i="1"/>
  <c r="P704" i="1"/>
  <c r="O703" i="1"/>
  <c r="P703" i="1"/>
  <c r="Q703" i="1"/>
  <c r="S703" i="1"/>
  <c r="O702" i="1"/>
  <c r="P702" i="1"/>
  <c r="Q702" i="1"/>
  <c r="S702" i="1"/>
  <c r="Q701" i="1"/>
  <c r="P701" i="1"/>
  <c r="O701" i="1"/>
  <c r="S701" i="1"/>
  <c r="Q700" i="1"/>
  <c r="P700" i="1"/>
  <c r="O700" i="1"/>
  <c r="S700" i="1"/>
  <c r="S699" i="1"/>
  <c r="O699" i="1"/>
  <c r="P699" i="1"/>
  <c r="Q699" i="1"/>
  <c r="O698" i="1"/>
  <c r="P698" i="1"/>
  <c r="Q698" i="1"/>
  <c r="S698" i="1"/>
  <c r="S697" i="1"/>
  <c r="Q697" i="1"/>
  <c r="P697" i="1"/>
  <c r="O697" i="1"/>
  <c r="O696" i="1"/>
  <c r="S696" i="1"/>
  <c r="Q696" i="1"/>
  <c r="P696" i="1"/>
  <c r="Q695" i="1"/>
  <c r="S695" i="1"/>
  <c r="O695" i="1"/>
  <c r="P695" i="1"/>
  <c r="O694" i="1"/>
  <c r="Q694" i="1"/>
  <c r="S694" i="1"/>
  <c r="P694" i="1"/>
  <c r="Q693" i="1"/>
  <c r="P693" i="1"/>
  <c r="O693" i="1"/>
  <c r="S693" i="1"/>
  <c r="O692" i="1"/>
  <c r="Q692" i="1"/>
  <c r="P692" i="1"/>
  <c r="S692" i="1"/>
  <c r="O691" i="1"/>
  <c r="P691" i="1"/>
  <c r="Q691" i="1"/>
  <c r="S691" i="1"/>
  <c r="Q690" i="1"/>
  <c r="O690" i="1"/>
  <c r="P690" i="1"/>
  <c r="S690" i="1"/>
  <c r="O689" i="1"/>
  <c r="P689" i="1"/>
  <c r="Q689" i="1"/>
  <c r="S689" i="1"/>
  <c r="O688" i="1"/>
  <c r="P688" i="1"/>
  <c r="Q688" i="1"/>
  <c r="S688" i="1"/>
  <c r="Q687" i="1"/>
  <c r="O687" i="1"/>
  <c r="P687" i="1"/>
  <c r="S687" i="1"/>
  <c r="S686" i="1"/>
  <c r="Q686" i="1"/>
  <c r="P686" i="1"/>
  <c r="O686" i="1"/>
  <c r="O685" i="1"/>
  <c r="P685" i="1"/>
  <c r="Q685" i="1"/>
  <c r="S685" i="1"/>
  <c r="Q684" i="1"/>
  <c r="P684" i="1"/>
  <c r="S684" i="1"/>
  <c r="O684" i="1"/>
  <c r="P683" i="1"/>
  <c r="O683" i="1"/>
  <c r="S683" i="1"/>
  <c r="Q683" i="1"/>
  <c r="P682" i="1"/>
  <c r="O682" i="1"/>
  <c r="S682" i="1"/>
  <c r="Q682" i="1"/>
  <c r="S681" i="1"/>
  <c r="P681" i="1"/>
  <c r="O681" i="1"/>
  <c r="Q681" i="1"/>
  <c r="Q680" i="1"/>
  <c r="P680" i="1"/>
  <c r="O680" i="1"/>
  <c r="S680" i="1"/>
  <c r="O679" i="1"/>
  <c r="S679" i="1"/>
  <c r="Q679" i="1"/>
  <c r="P679" i="1"/>
  <c r="O678" i="1"/>
  <c r="P678" i="1"/>
  <c r="Q678" i="1"/>
  <c r="S678" i="1"/>
  <c r="P677" i="1"/>
  <c r="Q677" i="1"/>
  <c r="S677" i="1"/>
  <c r="O677" i="1"/>
  <c r="S676" i="1"/>
  <c r="Q676" i="1"/>
  <c r="P676" i="1"/>
  <c r="O676" i="1"/>
  <c r="O675" i="1"/>
  <c r="P675" i="1"/>
  <c r="Q675" i="1"/>
  <c r="S675" i="1"/>
  <c r="S674" i="1"/>
  <c r="O674" i="1"/>
  <c r="P674" i="1"/>
  <c r="Q674" i="1"/>
  <c r="Q673" i="1"/>
  <c r="P673" i="1"/>
  <c r="S673" i="1"/>
  <c r="O673" i="1"/>
  <c r="S672" i="1"/>
  <c r="Q672" i="1"/>
  <c r="P672" i="1"/>
  <c r="O672" i="1"/>
  <c r="P671" i="1"/>
  <c r="O671" i="1"/>
  <c r="S671" i="1"/>
  <c r="Q671" i="1"/>
  <c r="S670" i="1"/>
  <c r="Q670" i="1"/>
  <c r="P670" i="1"/>
  <c r="O670" i="1"/>
  <c r="S669" i="1"/>
  <c r="O669" i="1"/>
  <c r="P669" i="1"/>
  <c r="Q669" i="1"/>
  <c r="Q668" i="1"/>
  <c r="P668" i="1"/>
  <c r="O668" i="1"/>
  <c r="S668" i="1"/>
  <c r="S667" i="1"/>
  <c r="Q667" i="1"/>
  <c r="P667" i="1"/>
  <c r="O667" i="1"/>
  <c r="S666" i="1"/>
  <c r="Q666" i="1"/>
  <c r="P666" i="1"/>
  <c r="O666" i="1"/>
  <c r="O665" i="1"/>
  <c r="S665" i="1"/>
  <c r="Q665" i="1"/>
  <c r="P665" i="1"/>
  <c r="S664" i="1"/>
  <c r="Q664" i="1"/>
  <c r="P664" i="1"/>
  <c r="O664" i="1"/>
  <c r="S663" i="1"/>
  <c r="Q663" i="1"/>
  <c r="P663" i="1"/>
  <c r="O663" i="1"/>
  <c r="S662" i="1"/>
  <c r="P662" i="1"/>
  <c r="O662" i="1"/>
  <c r="Q662" i="1"/>
  <c r="S661" i="1"/>
  <c r="Q661" i="1"/>
  <c r="P661" i="1"/>
  <c r="O661" i="1"/>
  <c r="O660" i="1"/>
  <c r="S660" i="1"/>
  <c r="Q660" i="1"/>
  <c r="P660" i="1"/>
  <c r="S659" i="1"/>
  <c r="Q659" i="1"/>
  <c r="P659" i="1"/>
  <c r="O659" i="1"/>
  <c r="Q658" i="1"/>
  <c r="S658" i="1"/>
  <c r="P658" i="1"/>
  <c r="O658" i="1"/>
  <c r="P657" i="1"/>
  <c r="Q657" i="1"/>
  <c r="S657" i="1"/>
  <c r="O657" i="1"/>
  <c r="O656" i="1"/>
  <c r="P656" i="1"/>
  <c r="Q656" i="1"/>
  <c r="S656" i="1"/>
  <c r="Q655" i="1"/>
  <c r="S655" i="1"/>
  <c r="O655" i="1"/>
  <c r="P655" i="1"/>
  <c r="P654" i="1"/>
  <c r="O654" i="1"/>
  <c r="Q654" i="1"/>
  <c r="S654" i="1"/>
  <c r="P653" i="1"/>
  <c r="Q653" i="1" s="1"/>
  <c r="S653" i="1" s="1"/>
  <c r="O653" i="1"/>
  <c r="P652" i="1"/>
  <c r="Q652" i="1" s="1"/>
  <c r="S652" i="1" s="1"/>
  <c r="O652" i="1"/>
  <c r="P651" i="1"/>
  <c r="Q651" i="1" s="1"/>
  <c r="S651" i="1" s="1"/>
  <c r="O651" i="1"/>
  <c r="P650" i="1"/>
  <c r="Q650" i="1" s="1"/>
  <c r="S650" i="1" s="1"/>
  <c r="O650" i="1"/>
  <c r="P649" i="1"/>
  <c r="Q649" i="1" s="1"/>
  <c r="S649" i="1" s="1"/>
  <c r="O649" i="1"/>
  <c r="P648" i="1"/>
  <c r="Q648" i="1" s="1"/>
  <c r="S648" i="1" s="1"/>
  <c r="O648" i="1"/>
  <c r="P647" i="1"/>
  <c r="Q647" i="1" s="1"/>
  <c r="S647" i="1" s="1"/>
  <c r="O647" i="1"/>
  <c r="P646" i="1"/>
  <c r="Q646" i="1" s="1"/>
  <c r="S646" i="1" s="1"/>
  <c r="O646" i="1"/>
  <c r="O645" i="1"/>
  <c r="Q645" i="1"/>
  <c r="S645" i="1"/>
  <c r="P645" i="1"/>
  <c r="O644" i="1"/>
  <c r="P644" i="1"/>
  <c r="S644" i="1"/>
  <c r="Q644" i="1"/>
  <c r="O643" i="1"/>
  <c r="P643" i="1"/>
  <c r="Q643" i="1" s="1"/>
  <c r="S643" i="1" s="1"/>
  <c r="P642" i="1"/>
  <c r="Q642" i="1" s="1"/>
  <c r="S642" i="1" s="1"/>
  <c r="O642" i="1"/>
  <c r="P641" i="1"/>
  <c r="Q641" i="1" s="1"/>
  <c r="S641" i="1" s="1"/>
  <c r="O641" i="1"/>
  <c r="O640" i="1"/>
  <c r="P640" i="1"/>
  <c r="Q640" i="1" s="1"/>
  <c r="S640" i="1" s="1"/>
  <c r="P639" i="1"/>
  <c r="Q639" i="1" s="1"/>
  <c r="S639" i="1" s="1"/>
  <c r="O639" i="1"/>
  <c r="O638" i="1"/>
  <c r="P638" i="1"/>
  <c r="Q638" i="1" s="1"/>
  <c r="S638" i="1" s="1"/>
  <c r="O637" i="1"/>
  <c r="P637" i="1"/>
  <c r="Q637" i="1" s="1"/>
  <c r="S637" i="1" s="1"/>
  <c r="P636" i="1"/>
  <c r="Q636" i="1" s="1"/>
  <c r="S636" i="1" s="1"/>
  <c r="O636" i="1"/>
  <c r="P635" i="1"/>
  <c r="Q635" i="1" s="1"/>
  <c r="S635" i="1" s="1"/>
  <c r="O635" i="1"/>
  <c r="S634" i="1"/>
  <c r="Q634" i="1"/>
  <c r="P634" i="1"/>
  <c r="O634" i="1"/>
  <c r="S633" i="1"/>
  <c r="Q633" i="1"/>
  <c r="O633" i="1"/>
  <c r="P633" i="1"/>
  <c r="O632" i="1"/>
  <c r="P632" i="1"/>
  <c r="Q632" i="1"/>
  <c r="S632" i="1"/>
  <c r="P631" i="1"/>
  <c r="O631" i="1"/>
  <c r="Q631" i="1"/>
  <c r="S631" i="1"/>
  <c r="Q630" i="1"/>
  <c r="S630" i="1"/>
  <c r="O630" i="1"/>
  <c r="P630" i="1"/>
  <c r="O629" i="1"/>
  <c r="P629" i="1"/>
  <c r="Q629" i="1"/>
  <c r="S629" i="1"/>
  <c r="O628" i="1"/>
  <c r="P628" i="1"/>
  <c r="Q628" i="1"/>
  <c r="S628" i="1"/>
  <c r="Q627" i="1"/>
  <c r="P627" i="1"/>
  <c r="S627" i="1"/>
  <c r="O627" i="1"/>
  <c r="O626" i="1"/>
  <c r="P626" i="1"/>
  <c r="Q626" i="1"/>
  <c r="S626" i="1"/>
  <c r="O625" i="1"/>
  <c r="P625" i="1"/>
  <c r="Q625" i="1"/>
  <c r="S625" i="1"/>
  <c r="Q624" i="1"/>
  <c r="S624" i="1"/>
  <c r="O624" i="1"/>
  <c r="P624" i="1"/>
  <c r="Q623" i="1"/>
  <c r="S623" i="1"/>
  <c r="P623" i="1"/>
  <c r="O623" i="1"/>
  <c r="P622" i="1"/>
  <c r="O622" i="1"/>
  <c r="S622" i="1"/>
  <c r="Q622" i="1"/>
  <c r="S621" i="1"/>
  <c r="P621" i="1"/>
  <c r="O621" i="1"/>
  <c r="Q621" i="1"/>
  <c r="P620" i="1"/>
  <c r="Q620" i="1"/>
  <c r="S620" i="1"/>
  <c r="O620" i="1"/>
  <c r="O619" i="1"/>
  <c r="Q619" i="1"/>
  <c r="P619" i="1"/>
  <c r="S619" i="1"/>
  <c r="Q618" i="1"/>
  <c r="O618" i="1"/>
  <c r="S618" i="1"/>
  <c r="P618" i="1"/>
  <c r="S617" i="1"/>
  <c r="P617" i="1"/>
  <c r="O617" i="1"/>
  <c r="Q617" i="1"/>
  <c r="S616" i="1"/>
  <c r="Q616" i="1"/>
  <c r="P616" i="1"/>
  <c r="O616" i="1"/>
  <c r="P615" i="1"/>
  <c r="Q615" i="1"/>
  <c r="S615" i="1"/>
  <c r="O615" i="1"/>
  <c r="Q614" i="1"/>
  <c r="S614" i="1"/>
  <c r="O614" i="1"/>
  <c r="P614" i="1"/>
  <c r="Q613" i="1"/>
  <c r="P613" i="1"/>
  <c r="O613" i="1"/>
  <c r="S613" i="1"/>
  <c r="S612" i="1"/>
  <c r="Q612" i="1"/>
  <c r="O612" i="1"/>
  <c r="P612" i="1"/>
  <c r="P611" i="1"/>
  <c r="S611" i="1"/>
  <c r="Q611" i="1"/>
  <c r="O611" i="1"/>
  <c r="P610" i="1"/>
  <c r="S610" i="1"/>
  <c r="Q610" i="1"/>
  <c r="O610" i="1"/>
  <c r="P609" i="1"/>
  <c r="O609" i="1"/>
  <c r="Q609" i="1"/>
  <c r="S609" i="1"/>
  <c r="P608" i="1"/>
  <c r="Q608" i="1"/>
  <c r="S608" i="1"/>
  <c r="O608" i="1"/>
  <c r="S607" i="1"/>
  <c r="P607" i="1"/>
  <c r="O607" i="1"/>
  <c r="Q607" i="1"/>
  <c r="Q606" i="1"/>
  <c r="S606" i="1"/>
  <c r="P606" i="1"/>
  <c r="O606" i="1"/>
  <c r="S605" i="1"/>
  <c r="Q605" i="1"/>
  <c r="P605" i="1"/>
  <c r="O605" i="1"/>
  <c r="S604" i="1"/>
  <c r="Q604" i="1"/>
  <c r="P604" i="1"/>
  <c r="O604" i="1"/>
  <c r="S603" i="1"/>
  <c r="P603" i="1"/>
  <c r="O603" i="1"/>
  <c r="Q603" i="1"/>
  <c r="Q602" i="1"/>
  <c r="P602" i="1"/>
  <c r="O602" i="1"/>
  <c r="S602" i="1"/>
  <c r="S601" i="1"/>
  <c r="Q601" i="1"/>
  <c r="P601" i="1"/>
  <c r="O601" i="1"/>
  <c r="Q600" i="1"/>
  <c r="S600" i="1"/>
  <c r="O600" i="1"/>
  <c r="P600" i="1"/>
  <c r="O599" i="1"/>
  <c r="P599" i="1"/>
  <c r="Q599" i="1"/>
  <c r="S599" i="1"/>
  <c r="O598" i="1"/>
  <c r="P598" i="1"/>
  <c r="Q598" i="1"/>
  <c r="S598" i="1"/>
  <c r="O597" i="1"/>
  <c r="S597" i="1"/>
  <c r="Q597" i="1"/>
  <c r="P597" i="1"/>
  <c r="P596" i="1"/>
  <c r="O596" i="1"/>
  <c r="S596" i="1"/>
  <c r="Q596" i="1"/>
  <c r="P595" i="1"/>
  <c r="S595" i="1"/>
  <c r="Q595" i="1"/>
  <c r="O595" i="1"/>
  <c r="O594" i="1"/>
  <c r="Q594" i="1"/>
  <c r="P594" i="1"/>
  <c r="S594" i="1"/>
  <c r="S593" i="1"/>
  <c r="Q593" i="1"/>
  <c r="P593" i="1"/>
  <c r="O593" i="1"/>
  <c r="Q592" i="1"/>
  <c r="P592" i="1"/>
  <c r="O592" i="1"/>
  <c r="S592" i="1"/>
  <c r="S591" i="1"/>
  <c r="Q591" i="1"/>
  <c r="P591" i="1"/>
  <c r="O591" i="1"/>
  <c r="S590" i="1"/>
  <c r="Q590" i="1"/>
  <c r="P590" i="1"/>
  <c r="O590" i="1"/>
  <c r="O589" i="1"/>
  <c r="P589" i="1"/>
  <c r="Q589" i="1"/>
  <c r="S589" i="1"/>
  <c r="P588" i="1"/>
  <c r="O588" i="1"/>
  <c r="S588" i="1"/>
  <c r="Q588" i="1"/>
  <c r="S587" i="1"/>
  <c r="Q587" i="1"/>
  <c r="P587" i="1"/>
  <c r="O587" i="1"/>
  <c r="S586" i="1"/>
  <c r="Q586" i="1"/>
  <c r="P586" i="1"/>
  <c r="O586" i="1"/>
  <c r="Q585" i="1"/>
  <c r="P585" i="1"/>
  <c r="O585" i="1"/>
  <c r="S585" i="1"/>
  <c r="O584" i="1"/>
  <c r="S584" i="1"/>
  <c r="Q584" i="1"/>
  <c r="P584" i="1"/>
  <c r="S583" i="1"/>
  <c r="Q583" i="1"/>
  <c r="P583" i="1"/>
  <c r="O583" i="1"/>
  <c r="S582" i="1"/>
  <c r="O582" i="1"/>
  <c r="Q582" i="1"/>
  <c r="P582" i="1"/>
  <c r="P581" i="1"/>
  <c r="Q581" i="1"/>
  <c r="S581" i="1"/>
  <c r="O581" i="1"/>
  <c r="Q580" i="1"/>
  <c r="S580" i="1"/>
  <c r="P580" i="1"/>
  <c r="O580" i="1"/>
  <c r="S579" i="1"/>
  <c r="Q579" i="1"/>
  <c r="P579" i="1"/>
  <c r="O579" i="1"/>
  <c r="Q578" i="1"/>
  <c r="P578" i="1"/>
  <c r="O578" i="1"/>
  <c r="S578" i="1"/>
  <c r="S577" i="1"/>
  <c r="Q577" i="1"/>
  <c r="P577" i="1"/>
  <c r="O577" i="1"/>
  <c r="S576" i="1"/>
  <c r="Q576" i="1"/>
  <c r="P576" i="1"/>
  <c r="O576" i="1"/>
  <c r="P575" i="1"/>
  <c r="Q575" i="1"/>
  <c r="S575" i="1"/>
  <c r="O575" i="1"/>
  <c r="Q574" i="1"/>
  <c r="S574" i="1"/>
  <c r="P574" i="1"/>
  <c r="O574" i="1"/>
  <c r="P573" i="1"/>
  <c r="O573" i="1"/>
  <c r="Q573" i="1"/>
  <c r="S573" i="1"/>
  <c r="S572" i="1"/>
  <c r="O572" i="1"/>
  <c r="P572" i="1"/>
  <c r="Q572" i="1"/>
  <c r="O571" i="1"/>
  <c r="Q571" i="1"/>
  <c r="S571" i="1"/>
  <c r="P571" i="1"/>
  <c r="P570" i="1"/>
  <c r="O570" i="1"/>
  <c r="Q570" i="1"/>
  <c r="S570" i="1"/>
  <c r="Q569" i="1"/>
  <c r="O569" i="1"/>
  <c r="P569" i="1"/>
  <c r="S569" i="1"/>
  <c r="S568" i="1"/>
  <c r="O568" i="1"/>
  <c r="P568" i="1"/>
  <c r="Q568" i="1"/>
  <c r="S567" i="1"/>
  <c r="Q567" i="1"/>
  <c r="P567" i="1"/>
  <c r="O567" i="1"/>
  <c r="O566" i="1"/>
  <c r="P566" i="1"/>
  <c r="Q566" i="1"/>
  <c r="S566" i="1"/>
  <c r="Q565" i="1"/>
  <c r="O565" i="1"/>
  <c r="P565" i="1"/>
  <c r="S565" i="1"/>
  <c r="O564" i="1"/>
  <c r="S564" i="1"/>
  <c r="Q564" i="1"/>
  <c r="P564" i="1"/>
  <c r="Q563" i="1"/>
  <c r="P563" i="1"/>
  <c r="O563" i="1"/>
  <c r="S563" i="1"/>
  <c r="S562" i="1"/>
  <c r="Q562" i="1"/>
  <c r="P562" i="1"/>
  <c r="O562" i="1"/>
  <c r="Q561" i="1"/>
  <c r="S561" i="1"/>
  <c r="P561" i="1"/>
  <c r="O561" i="1"/>
  <c r="P560" i="1"/>
  <c r="S560" i="1"/>
  <c r="Q560" i="1"/>
  <c r="O560" i="1"/>
  <c r="S559" i="1"/>
  <c r="O559" i="1"/>
  <c r="P559" i="1"/>
  <c r="Q559" i="1"/>
  <c r="O558" i="1"/>
  <c r="P558" i="1"/>
  <c r="Q558" i="1"/>
  <c r="S558" i="1"/>
  <c r="P557" i="1"/>
  <c r="Q557" i="1"/>
  <c r="S557" i="1"/>
  <c r="O557" i="1"/>
  <c r="O556" i="1"/>
  <c r="P556" i="1"/>
  <c r="Q556" i="1"/>
  <c r="S556" i="1"/>
  <c r="O555" i="1"/>
  <c r="S555" i="1"/>
  <c r="P555" i="1"/>
  <c r="Q555" i="1"/>
  <c r="S554" i="1"/>
  <c r="Q554" i="1"/>
  <c r="P554" i="1"/>
  <c r="O554" i="1"/>
  <c r="P553" i="1"/>
  <c r="O553" i="1"/>
  <c r="Q553" i="1"/>
  <c r="S553" i="1"/>
  <c r="Q552" i="1"/>
  <c r="S552" i="1"/>
  <c r="P552" i="1"/>
  <c r="O552" i="1"/>
  <c r="Q551" i="1"/>
  <c r="P551" i="1"/>
  <c r="O551" i="1"/>
  <c r="S551" i="1"/>
  <c r="Q550" i="1"/>
  <c r="S550" i="1"/>
  <c r="P550" i="1"/>
  <c r="O550" i="1"/>
  <c r="S549" i="1"/>
  <c r="Q549" i="1"/>
  <c r="P549" i="1"/>
  <c r="O549" i="1"/>
  <c r="Q548" i="1"/>
  <c r="S548" i="1"/>
  <c r="O548" i="1"/>
  <c r="P548" i="1"/>
  <c r="S547" i="1"/>
  <c r="Q547" i="1"/>
  <c r="O547" i="1"/>
  <c r="P547" i="1"/>
  <c r="Q546" i="1"/>
  <c r="O546" i="1"/>
  <c r="P546" i="1"/>
  <c r="S546" i="1"/>
  <c r="S545" i="1"/>
  <c r="Q545" i="1"/>
  <c r="P545" i="1"/>
  <c r="O545" i="1"/>
  <c r="S544" i="1"/>
  <c r="Q544" i="1"/>
  <c r="P544" i="1"/>
  <c r="O544" i="1"/>
  <c r="S543" i="1"/>
  <c r="P543" i="1"/>
  <c r="Q543" i="1"/>
  <c r="O543" i="1"/>
  <c r="O542" i="1"/>
  <c r="S542" i="1"/>
  <c r="Q542" i="1"/>
  <c r="P542" i="1"/>
  <c r="O541" i="1"/>
  <c r="P541" i="1"/>
  <c r="Q541" i="1"/>
  <c r="S541" i="1"/>
  <c r="O540" i="1"/>
  <c r="S540" i="1"/>
  <c r="Q540" i="1"/>
  <c r="P540" i="1"/>
  <c r="P539" i="1"/>
  <c r="S539" i="1"/>
  <c r="Q539" i="1"/>
  <c r="O539" i="1"/>
  <c r="P538" i="1"/>
  <c r="Q538" i="1"/>
  <c r="O538" i="1"/>
  <c r="S538" i="1"/>
  <c r="S537" i="1"/>
  <c r="Q537" i="1"/>
  <c r="P537" i="1"/>
  <c r="O537" i="1"/>
  <c r="O536" i="1"/>
  <c r="Q536" i="1"/>
  <c r="S536" i="1"/>
  <c r="P536" i="1"/>
  <c r="P535" i="1"/>
  <c r="O535" i="1"/>
  <c r="Q535" i="1"/>
  <c r="S535" i="1"/>
  <c r="O534" i="1"/>
  <c r="Q534" i="1"/>
  <c r="P534" i="1"/>
  <c r="S534" i="1"/>
  <c r="O533" i="1"/>
  <c r="S533" i="1"/>
  <c r="Q533" i="1"/>
  <c r="P533" i="1"/>
  <c r="S532" i="1"/>
  <c r="Q532" i="1"/>
  <c r="P532" i="1"/>
  <c r="O532" i="1"/>
  <c r="P531" i="1"/>
  <c r="Q531" i="1"/>
  <c r="S531" i="1"/>
  <c r="O531" i="1"/>
  <c r="P530" i="1"/>
  <c r="S530" i="1"/>
  <c r="Q530" i="1"/>
  <c r="O530" i="1"/>
  <c r="S529" i="1"/>
  <c r="Q529" i="1"/>
  <c r="P529" i="1"/>
  <c r="O529" i="1"/>
  <c r="O528" i="1"/>
  <c r="Q528" i="1"/>
  <c r="S528" i="1"/>
  <c r="P528" i="1"/>
  <c r="O527" i="1"/>
  <c r="S527" i="1"/>
  <c r="Q527" i="1"/>
  <c r="P527" i="1"/>
  <c r="Q526" i="1"/>
  <c r="P526" i="1"/>
  <c r="O526" i="1"/>
  <c r="S526" i="1"/>
  <c r="P525" i="1"/>
  <c r="O525" i="1"/>
  <c r="Q525" i="1"/>
  <c r="S525" i="1"/>
  <c r="Q524" i="1"/>
  <c r="P524" i="1"/>
  <c r="O524" i="1"/>
  <c r="S524" i="1"/>
  <c r="S523" i="1"/>
  <c r="Q523" i="1"/>
  <c r="P523" i="1"/>
  <c r="O523" i="1"/>
  <c r="S522" i="1"/>
  <c r="Q522" i="1"/>
  <c r="P522" i="1"/>
  <c r="O522" i="1"/>
  <c r="P521" i="1"/>
  <c r="O521" i="1"/>
  <c r="S521" i="1"/>
  <c r="Q521" i="1"/>
  <c r="S520" i="1"/>
  <c r="Q520" i="1"/>
  <c r="P520" i="1"/>
  <c r="O520" i="1"/>
  <c r="S519" i="1"/>
  <c r="Q519" i="1"/>
  <c r="P519" i="1"/>
  <c r="O519" i="1"/>
  <c r="O518" i="1"/>
  <c r="S518" i="1"/>
  <c r="Q518" i="1"/>
  <c r="P518" i="1"/>
  <c r="S517" i="1"/>
  <c r="P517" i="1"/>
  <c r="Q517" i="1"/>
  <c r="O517" i="1"/>
  <c r="S516" i="1"/>
  <c r="Q516" i="1"/>
  <c r="P516" i="1"/>
  <c r="O516" i="1"/>
  <c r="Q515" i="1"/>
  <c r="S515" i="1"/>
  <c r="P515" i="1"/>
  <c r="O515" i="1"/>
  <c r="P514" i="1"/>
  <c r="Q514" i="1"/>
  <c r="S514" i="1"/>
  <c r="O514" i="1"/>
  <c r="O513" i="1"/>
  <c r="Q513" i="1"/>
  <c r="S513" i="1"/>
  <c r="P513" i="1"/>
  <c r="O512" i="1"/>
  <c r="P512" i="1"/>
  <c r="Q512" i="1"/>
  <c r="S512" i="1"/>
  <c r="P511" i="1"/>
  <c r="O511" i="1"/>
  <c r="Q511" i="1"/>
  <c r="S511" i="1"/>
  <c r="O510" i="1"/>
  <c r="P510" i="1"/>
  <c r="Q510" i="1"/>
  <c r="S510" i="1"/>
  <c r="P509" i="1"/>
  <c r="S509" i="1"/>
  <c r="O509" i="1"/>
  <c r="Q509" i="1"/>
  <c r="S508" i="1"/>
  <c r="Q508" i="1"/>
  <c r="P508" i="1"/>
  <c r="O508" i="1"/>
  <c r="S507" i="1"/>
  <c r="Q507" i="1"/>
  <c r="P507" i="1"/>
  <c r="O507" i="1"/>
  <c r="S506" i="1"/>
  <c r="O506" i="1"/>
  <c r="P506" i="1"/>
  <c r="Q506" i="1"/>
  <c r="S505" i="1"/>
  <c r="Q505" i="1"/>
  <c r="O505" i="1"/>
  <c r="P505" i="1"/>
  <c r="Q504" i="1"/>
  <c r="O504" i="1"/>
  <c r="P504" i="1"/>
  <c r="S504" i="1"/>
  <c r="Q503" i="1"/>
  <c r="P503" i="1"/>
  <c r="O503" i="1"/>
  <c r="S503" i="1"/>
  <c r="O502" i="1"/>
  <c r="P502" i="1"/>
  <c r="Q502" i="1"/>
  <c r="S502" i="1"/>
  <c r="Q501" i="1"/>
  <c r="P501" i="1"/>
  <c r="O501" i="1"/>
  <c r="S501" i="1"/>
  <c r="O500" i="1"/>
  <c r="S500" i="1"/>
  <c r="Q500" i="1"/>
  <c r="P500" i="1"/>
  <c r="Q499" i="1"/>
  <c r="P499" i="1"/>
  <c r="S499" i="1"/>
  <c r="O499" i="1"/>
  <c r="Q498" i="1"/>
  <c r="S498" i="1"/>
  <c r="P498" i="1"/>
  <c r="O498" i="1"/>
  <c r="O497" i="1"/>
  <c r="S497" i="1"/>
  <c r="Q497" i="1"/>
  <c r="P497" i="1"/>
  <c r="P496" i="1"/>
  <c r="S496" i="1"/>
  <c r="O496" i="1"/>
  <c r="Q496" i="1"/>
  <c r="P495" i="1"/>
  <c r="S495" i="1"/>
  <c r="Q495" i="1"/>
  <c r="O495" i="1"/>
  <c r="O494" i="1"/>
  <c r="P494" i="1"/>
  <c r="Q494" i="1"/>
  <c r="S494" i="1"/>
  <c r="Q493" i="1"/>
  <c r="P493" i="1"/>
  <c r="O493" i="1"/>
  <c r="S493" i="1"/>
  <c r="S492" i="1"/>
  <c r="P492" i="1"/>
  <c r="O492" i="1"/>
  <c r="Q492" i="1"/>
  <c r="S491" i="1"/>
  <c r="P491" i="1"/>
  <c r="Q491" i="1"/>
  <c r="O491" i="1"/>
  <c r="O490" i="1"/>
  <c r="S490" i="1"/>
  <c r="P490" i="1"/>
  <c r="Q490" i="1"/>
  <c r="O489" i="1"/>
  <c r="S489" i="1"/>
  <c r="P489" i="1"/>
  <c r="Q489" i="1"/>
  <c r="S488" i="1"/>
  <c r="Q488" i="1"/>
  <c r="P488" i="1"/>
  <c r="O488" i="1"/>
  <c r="P487" i="1"/>
  <c r="S487" i="1"/>
  <c r="O487" i="1"/>
  <c r="Q487" i="1"/>
  <c r="P486" i="1"/>
  <c r="O486" i="1"/>
  <c r="Q486" i="1"/>
  <c r="S486" i="1"/>
  <c r="Q485" i="1"/>
  <c r="O485" i="1"/>
  <c r="P485" i="1"/>
  <c r="S485" i="1"/>
  <c r="O484" i="1"/>
  <c r="S484" i="1"/>
  <c r="P484" i="1"/>
  <c r="Q484" i="1"/>
  <c r="S483" i="1"/>
  <c r="P483" i="1"/>
  <c r="Q483" i="1"/>
  <c r="O483" i="1"/>
  <c r="Q482" i="1"/>
  <c r="P482" i="1"/>
  <c r="O482" i="1"/>
  <c r="S482" i="1"/>
  <c r="O481" i="1"/>
  <c r="P481" i="1"/>
  <c r="Q481" i="1"/>
  <c r="S481" i="1"/>
  <c r="P480" i="1"/>
  <c r="S480" i="1"/>
  <c r="Q480" i="1"/>
  <c r="O480" i="1"/>
  <c r="O479" i="1"/>
  <c r="S479" i="1"/>
  <c r="P479" i="1"/>
  <c r="Q479" i="1"/>
  <c r="Q478" i="1"/>
  <c r="S478" i="1"/>
  <c r="O478" i="1"/>
  <c r="P478" i="1"/>
  <c r="S477" i="1"/>
  <c r="O477" i="1"/>
  <c r="P477" i="1"/>
  <c r="Q477" i="1"/>
  <c r="O476" i="1"/>
  <c r="S476" i="1"/>
  <c r="P476" i="1"/>
  <c r="Q476" i="1"/>
  <c r="S475" i="1"/>
  <c r="Q475" i="1"/>
  <c r="P475" i="1"/>
  <c r="O475" i="1"/>
  <c r="S474" i="1"/>
  <c r="O474" i="1"/>
  <c r="P474" i="1"/>
  <c r="Q474" i="1"/>
  <c r="S473" i="1"/>
  <c r="Q473" i="1"/>
  <c r="P473" i="1"/>
  <c r="O473" i="1"/>
  <c r="Q472" i="1"/>
  <c r="O472" i="1"/>
  <c r="P472" i="1"/>
  <c r="S472" i="1"/>
  <c r="Q471" i="1"/>
  <c r="S471" i="1"/>
  <c r="O471" i="1"/>
  <c r="P471" i="1"/>
  <c r="S470" i="1"/>
  <c r="Q470" i="1"/>
  <c r="P470" i="1"/>
  <c r="O470" i="1"/>
  <c r="O469" i="1"/>
  <c r="S469" i="1"/>
  <c r="Q469" i="1"/>
  <c r="P469" i="1"/>
  <c r="P468" i="1"/>
  <c r="S468" i="1"/>
  <c r="Q468" i="1"/>
  <c r="O468" i="1"/>
  <c r="Q467" i="1"/>
  <c r="S467" i="1"/>
  <c r="P467" i="1"/>
  <c r="O467" i="1"/>
  <c r="S466" i="1"/>
  <c r="Q466" i="1"/>
  <c r="P466" i="1"/>
  <c r="O466" i="1"/>
  <c r="Q465" i="1"/>
  <c r="O465" i="1"/>
  <c r="P465" i="1"/>
  <c r="S465" i="1"/>
  <c r="S464" i="1"/>
  <c r="Q464" i="1"/>
  <c r="P464" i="1"/>
  <c r="O464" i="1"/>
  <c r="Q463" i="1"/>
  <c r="S463" i="1"/>
  <c r="P463" i="1"/>
  <c r="O463" i="1"/>
  <c r="P462" i="1"/>
  <c r="S462" i="1"/>
  <c r="Q462" i="1"/>
  <c r="O462" i="1"/>
  <c r="S461" i="1"/>
  <c r="Q461" i="1"/>
  <c r="P461" i="1"/>
  <c r="O461" i="1"/>
  <c r="S460" i="1"/>
  <c r="Q460" i="1"/>
  <c r="P460" i="1"/>
  <c r="O460" i="1"/>
  <c r="Q459" i="1"/>
  <c r="P459" i="1"/>
  <c r="S459" i="1"/>
  <c r="O459" i="1"/>
  <c r="Q458" i="1"/>
  <c r="P458" i="1"/>
  <c r="O458" i="1"/>
  <c r="S458" i="1"/>
  <c r="S457" i="1"/>
  <c r="Q457" i="1"/>
  <c r="P457" i="1"/>
  <c r="O457" i="1"/>
  <c r="P456" i="1"/>
  <c r="S456" i="1"/>
  <c r="O456" i="1"/>
  <c r="Q456" i="1"/>
  <c r="P455" i="1"/>
  <c r="S455" i="1"/>
  <c r="O455" i="1"/>
  <c r="Q455" i="1"/>
  <c r="Q454" i="1"/>
  <c r="S454" i="1"/>
  <c r="P454" i="1"/>
  <c r="O454" i="1"/>
  <c r="O453" i="1"/>
  <c r="Q453" i="1"/>
  <c r="S453" i="1"/>
  <c r="P453" i="1"/>
  <c r="Q452" i="1"/>
  <c r="O452" i="1"/>
  <c r="S452" i="1"/>
  <c r="P452" i="1"/>
  <c r="S451" i="1"/>
  <c r="O451" i="1"/>
  <c r="P451" i="1"/>
  <c r="Q451" i="1"/>
  <c r="S450" i="1"/>
  <c r="Q450" i="1"/>
  <c r="P450" i="1"/>
  <c r="O450" i="1"/>
  <c r="Q449" i="1"/>
  <c r="S449" i="1"/>
  <c r="P449" i="1"/>
  <c r="O449" i="1"/>
  <c r="Q448" i="1"/>
  <c r="P448" i="1"/>
  <c r="O448" i="1"/>
  <c r="S448" i="1"/>
  <c r="Q447" i="1"/>
  <c r="S447" i="1"/>
  <c r="O447" i="1"/>
  <c r="P447" i="1"/>
  <c r="P446" i="1"/>
  <c r="O446" i="1"/>
  <c r="S446" i="1"/>
  <c r="Q446" i="1"/>
  <c r="P445" i="1"/>
  <c r="O445" i="1"/>
  <c r="Q445" i="1"/>
  <c r="S445" i="1"/>
  <c r="Q444" i="1"/>
  <c r="P444" i="1"/>
  <c r="S444" i="1"/>
  <c r="O444" i="1"/>
  <c r="S443" i="1"/>
  <c r="P443" i="1"/>
  <c r="O443" i="1"/>
  <c r="Q443" i="1"/>
  <c r="P442" i="1"/>
  <c r="S442" i="1"/>
  <c r="Q442" i="1"/>
  <c r="O442" i="1"/>
  <c r="S441" i="1"/>
  <c r="O441" i="1"/>
  <c r="Q441" i="1"/>
  <c r="P441" i="1"/>
  <c r="S440" i="1"/>
  <c r="P440" i="1"/>
  <c r="Q440" i="1"/>
  <c r="O440" i="1"/>
  <c r="O439" i="1"/>
  <c r="Q439" i="1"/>
  <c r="P439" i="1"/>
  <c r="S439" i="1"/>
  <c r="Q438" i="1"/>
  <c r="S438" i="1"/>
  <c r="P438" i="1"/>
  <c r="O438" i="1"/>
  <c r="S437" i="1"/>
  <c r="Q437" i="1"/>
  <c r="P437" i="1"/>
  <c r="O437" i="1"/>
  <c r="O436" i="1"/>
  <c r="S436" i="1"/>
  <c r="Q436" i="1"/>
  <c r="P436" i="1"/>
  <c r="O435" i="1"/>
  <c r="S435" i="1"/>
  <c r="P435" i="1"/>
  <c r="Q435" i="1"/>
  <c r="S434" i="1"/>
  <c r="Q434" i="1"/>
  <c r="P434" i="1"/>
  <c r="O434" i="1"/>
  <c r="P433" i="1"/>
  <c r="S433" i="1"/>
  <c r="Q433" i="1"/>
  <c r="O433" i="1"/>
  <c r="S432" i="1"/>
  <c r="Q432" i="1"/>
  <c r="P432" i="1"/>
  <c r="O432" i="1"/>
  <c r="P431" i="1"/>
  <c r="O431" i="1"/>
  <c r="S431" i="1"/>
  <c r="Q431" i="1"/>
  <c r="S430" i="1"/>
  <c r="Q430" i="1"/>
  <c r="P430" i="1"/>
  <c r="O430" i="1"/>
  <c r="Q429" i="1"/>
  <c r="P429" i="1"/>
  <c r="O429" i="1"/>
  <c r="S429" i="1"/>
  <c r="S428" i="1"/>
  <c r="Q428" i="1"/>
  <c r="P428" i="1"/>
  <c r="O428" i="1"/>
  <c r="S427" i="1"/>
  <c r="Q427" i="1"/>
  <c r="P427" i="1"/>
  <c r="O427" i="1"/>
  <c r="S426" i="1"/>
  <c r="Q426" i="1"/>
  <c r="P426" i="1"/>
  <c r="O426" i="1"/>
  <c r="P425" i="1"/>
  <c r="O425" i="1"/>
  <c r="S425" i="1"/>
  <c r="Q425" i="1"/>
  <c r="Q424" i="1"/>
  <c r="P424" i="1"/>
  <c r="O424" i="1"/>
  <c r="S424" i="1"/>
  <c r="P423" i="1"/>
  <c r="O423" i="1"/>
  <c r="Q423" i="1"/>
  <c r="S423" i="1"/>
  <c r="S422" i="1"/>
  <c r="Q422" i="1"/>
  <c r="P422" i="1"/>
  <c r="O422" i="1"/>
  <c r="S421" i="1"/>
  <c r="O421" i="1"/>
  <c r="P421" i="1"/>
  <c r="Q421" i="1"/>
  <c r="Q420" i="1"/>
  <c r="S420" i="1"/>
  <c r="O420" i="1"/>
  <c r="P420" i="1"/>
  <c r="Q419" i="1"/>
  <c r="O419" i="1"/>
  <c r="P419" i="1"/>
  <c r="S419" i="1"/>
  <c r="P418" i="1"/>
  <c r="S418" i="1"/>
  <c r="Q418" i="1"/>
  <c r="O418" i="1"/>
  <c r="S417" i="1"/>
  <c r="Q417" i="1"/>
  <c r="P417" i="1"/>
  <c r="O417" i="1"/>
  <c r="O416" i="1"/>
  <c r="S416" i="1"/>
  <c r="Q416" i="1"/>
  <c r="P416" i="1"/>
  <c r="S415" i="1"/>
  <c r="O415" i="1"/>
  <c r="P415" i="1"/>
  <c r="Q415" i="1"/>
  <c r="S414" i="1"/>
  <c r="Q414" i="1"/>
  <c r="P414" i="1"/>
  <c r="O414" i="1"/>
  <c r="Q413" i="1"/>
  <c r="P413" i="1"/>
  <c r="O413" i="1"/>
  <c r="S413" i="1"/>
  <c r="S412" i="1"/>
  <c r="Q412" i="1"/>
  <c r="O412" i="1"/>
  <c r="P412" i="1"/>
  <c r="P411" i="1"/>
  <c r="S411" i="1"/>
  <c r="O411" i="1"/>
  <c r="Q411" i="1"/>
  <c r="O410" i="1"/>
  <c r="P410" i="1"/>
  <c r="Q410" i="1"/>
  <c r="S410" i="1"/>
  <c r="S409" i="1"/>
  <c r="Q409" i="1"/>
  <c r="O409" i="1"/>
  <c r="P409" i="1"/>
  <c r="P408" i="1"/>
  <c r="S408" i="1"/>
  <c r="O408" i="1"/>
  <c r="Q408" i="1"/>
  <c r="O407" i="1"/>
  <c r="P407" i="1"/>
  <c r="Q407" i="1"/>
  <c r="S407" i="1"/>
  <c r="P406" i="1"/>
  <c r="Q406" i="1"/>
  <c r="S406" i="1"/>
  <c r="O406" i="1"/>
  <c r="O405" i="1"/>
  <c r="P405" i="1"/>
  <c r="Q405" i="1"/>
  <c r="S405" i="1"/>
  <c r="S404" i="1"/>
  <c r="P404" i="1"/>
  <c r="O404" i="1"/>
  <c r="Q404" i="1"/>
  <c r="P403" i="1"/>
  <c r="S403" i="1"/>
  <c r="Q403" i="1"/>
  <c r="O403" i="1"/>
  <c r="P402" i="1"/>
  <c r="S402" i="1"/>
  <c r="Q402" i="1"/>
  <c r="O402" i="1"/>
  <c r="P401" i="1"/>
  <c r="S401" i="1"/>
  <c r="Q401" i="1"/>
  <c r="O401" i="1"/>
  <c r="S400" i="1"/>
  <c r="O400" i="1"/>
  <c r="P400" i="1"/>
  <c r="Q400" i="1"/>
  <c r="Q399" i="1"/>
  <c r="P399" i="1"/>
  <c r="O399" i="1"/>
  <c r="S399" i="1"/>
  <c r="O398" i="1"/>
  <c r="Q398" i="1"/>
  <c r="S398" i="1"/>
  <c r="P398" i="1"/>
  <c r="P397" i="1"/>
  <c r="Q397" i="1"/>
  <c r="S397" i="1"/>
  <c r="O397" i="1"/>
  <c r="S396" i="1"/>
  <c r="P396" i="1"/>
  <c r="Q396" i="1"/>
  <c r="O396" i="1"/>
  <c r="S395" i="1"/>
  <c r="P395" i="1"/>
  <c r="O395" i="1"/>
  <c r="Q395" i="1"/>
  <c r="P394" i="1"/>
  <c r="O394" i="1"/>
  <c r="S394" i="1"/>
  <c r="Q394" i="1"/>
  <c r="O393" i="1"/>
  <c r="P393" i="1"/>
  <c r="S393" i="1"/>
  <c r="Q393" i="1"/>
  <c r="S392" i="1"/>
  <c r="Q392" i="1"/>
  <c r="O392" i="1"/>
  <c r="P392" i="1"/>
  <c r="Q391" i="1"/>
  <c r="P391" i="1"/>
  <c r="O391" i="1"/>
  <c r="S391" i="1"/>
  <c r="P390" i="1"/>
  <c r="O390" i="1"/>
  <c r="S390" i="1"/>
  <c r="Q390" i="1"/>
  <c r="P389" i="1"/>
  <c r="O389" i="1"/>
  <c r="S389" i="1"/>
  <c r="Q389" i="1"/>
  <c r="Q388" i="1"/>
  <c r="P388" i="1"/>
  <c r="S388" i="1"/>
  <c r="O388" i="1"/>
  <c r="S387" i="1"/>
  <c r="O387" i="1"/>
  <c r="P387" i="1"/>
  <c r="Q387" i="1"/>
  <c r="Q386" i="1"/>
  <c r="S386" i="1"/>
  <c r="O386" i="1"/>
  <c r="P386" i="1"/>
  <c r="S385" i="1"/>
  <c r="Q385" i="1"/>
  <c r="O385" i="1"/>
  <c r="P385" i="1"/>
  <c r="Q384" i="1"/>
  <c r="P384" i="1"/>
  <c r="O384" i="1"/>
  <c r="S384" i="1"/>
  <c r="Q383" i="1"/>
  <c r="P383" i="1"/>
  <c r="S383" i="1"/>
  <c r="O383" i="1"/>
  <c r="P382" i="1"/>
  <c r="S382" i="1"/>
  <c r="Q382" i="1"/>
  <c r="O382" i="1"/>
  <c r="O381" i="1"/>
  <c r="P381" i="1"/>
  <c r="Q381" i="1"/>
  <c r="S381" i="1" s="1"/>
  <c r="O380" i="1"/>
  <c r="P380" i="1"/>
  <c r="Q380" i="1" s="1"/>
  <c r="S380" i="1" s="1"/>
  <c r="O379" i="1"/>
  <c r="P379" i="1"/>
  <c r="Q379" i="1" s="1"/>
  <c r="S379" i="1" s="1"/>
  <c r="P378" i="1"/>
  <c r="S378" i="1"/>
  <c r="Q378" i="1"/>
  <c r="O378" i="1"/>
  <c r="Q377" i="1"/>
  <c r="P377" i="1"/>
  <c r="O377" i="1"/>
  <c r="S377" i="1"/>
  <c r="O376" i="1"/>
  <c r="P376" i="1"/>
  <c r="Q376" i="1"/>
  <c r="S376" i="1"/>
  <c r="P375" i="1"/>
  <c r="S375" i="1"/>
  <c r="O375" i="1"/>
  <c r="Q375" i="1"/>
  <c r="P374" i="1"/>
  <c r="S374" i="1"/>
  <c r="O374" i="1"/>
  <c r="Q374" i="1"/>
  <c r="P373" i="1"/>
  <c r="S373" i="1"/>
  <c r="O373" i="1"/>
  <c r="Q373" i="1"/>
  <c r="P372" i="1"/>
  <c r="S372" i="1"/>
  <c r="O372" i="1"/>
  <c r="Q372" i="1"/>
  <c r="O371" i="1"/>
  <c r="S371" i="1"/>
  <c r="Q371" i="1"/>
  <c r="P371" i="1"/>
  <c r="S370" i="1"/>
  <c r="P370" i="1"/>
  <c r="O370" i="1"/>
  <c r="Q370" i="1"/>
  <c r="S369" i="1"/>
  <c r="P369" i="1"/>
  <c r="Q369" i="1"/>
  <c r="O369" i="1"/>
  <c r="P368" i="1"/>
  <c r="Q368" i="1"/>
  <c r="O368" i="1"/>
  <c r="S368" i="1"/>
  <c r="O367" i="1"/>
  <c r="Q367" i="1"/>
  <c r="P367" i="1"/>
  <c r="S367" i="1"/>
  <c r="P366" i="1"/>
  <c r="S366" i="1"/>
  <c r="O366" i="1"/>
  <c r="Q366" i="1"/>
  <c r="Q365" i="1"/>
  <c r="S365" i="1"/>
  <c r="O365" i="1"/>
  <c r="P365" i="1"/>
  <c r="P364" i="1"/>
  <c r="O364" i="1"/>
  <c r="Q364" i="1"/>
  <c r="S364" i="1"/>
  <c r="Q363" i="1"/>
  <c r="O363" i="1"/>
  <c r="P363" i="1"/>
  <c r="S363" i="1"/>
  <c r="P362" i="1"/>
  <c r="S362" i="1"/>
  <c r="Q362" i="1"/>
  <c r="O362" i="1"/>
  <c r="O361" i="1"/>
  <c r="Q361" i="1"/>
  <c r="P361" i="1"/>
  <c r="S361" i="1"/>
  <c r="P360" i="1"/>
  <c r="O360" i="1"/>
  <c r="Q360" i="1"/>
  <c r="S360" i="1"/>
  <c r="P359" i="1"/>
  <c r="S359" i="1"/>
  <c r="O359" i="1"/>
  <c r="Q359" i="1"/>
  <c r="S358" i="1"/>
  <c r="P358" i="1"/>
  <c r="Q358" i="1"/>
  <c r="O358" i="1"/>
  <c r="Q357" i="1"/>
  <c r="S357" i="1"/>
  <c r="P357" i="1"/>
  <c r="O357" i="1"/>
  <c r="S356" i="1"/>
  <c r="Q356" i="1"/>
  <c r="O356" i="1"/>
  <c r="P356" i="1"/>
  <c r="O355" i="1"/>
  <c r="Q355" i="1"/>
  <c r="P355" i="1"/>
  <c r="S355" i="1"/>
  <c r="Q354" i="1"/>
  <c r="P354" i="1"/>
  <c r="S354" i="1"/>
  <c r="O354" i="1"/>
  <c r="S353" i="1"/>
  <c r="O353" i="1"/>
  <c r="P353" i="1"/>
  <c r="Q353" i="1"/>
  <c r="P352" i="1"/>
  <c r="O352" i="1"/>
  <c r="S352" i="1"/>
  <c r="Q352" i="1"/>
  <c r="O351" i="1"/>
  <c r="Q351" i="1"/>
  <c r="S351" i="1"/>
  <c r="P351" i="1"/>
  <c r="O350" i="1"/>
  <c r="P350" i="1"/>
  <c r="Q350" i="1"/>
  <c r="S350" i="1"/>
  <c r="S349" i="1"/>
  <c r="Q349" i="1"/>
  <c r="P349" i="1"/>
  <c r="O349" i="1"/>
  <c r="Q348" i="1"/>
  <c r="S348" i="1"/>
  <c r="O348" i="1"/>
  <c r="P348" i="1"/>
  <c r="Q347" i="1"/>
  <c r="S347" i="1"/>
  <c r="P347" i="1"/>
  <c r="O347" i="1"/>
  <c r="Q346" i="1"/>
  <c r="O346" i="1"/>
  <c r="S346" i="1"/>
  <c r="P346" i="1"/>
  <c r="Q345" i="1"/>
  <c r="S345" i="1"/>
  <c r="P345" i="1"/>
  <c r="O345" i="1"/>
  <c r="S344" i="1"/>
  <c r="O344" i="1"/>
  <c r="P344" i="1"/>
  <c r="Q344" i="1"/>
  <c r="O343" i="1"/>
  <c r="S343" i="1"/>
  <c r="P343" i="1"/>
  <c r="Q343" i="1"/>
  <c r="Q342" i="1"/>
  <c r="P342" i="1"/>
  <c r="S342" i="1"/>
  <c r="O342" i="1"/>
  <c r="O341" i="1"/>
  <c r="Q341" i="1"/>
  <c r="S341" i="1"/>
  <c r="P341" i="1"/>
  <c r="Q340" i="1"/>
  <c r="O340" i="1"/>
  <c r="S340" i="1"/>
  <c r="P340" i="1"/>
  <c r="P339" i="1"/>
  <c r="O339" i="1"/>
  <c r="S339" i="1"/>
  <c r="Q339" i="1"/>
  <c r="Q338" i="1"/>
  <c r="S338" i="1"/>
  <c r="P338" i="1"/>
  <c r="O338" i="1"/>
  <c r="S337" i="1"/>
  <c r="Q337" i="1"/>
  <c r="P337" i="1"/>
  <c r="O337" i="1"/>
  <c r="S336" i="1"/>
  <c r="O336" i="1"/>
  <c r="P336" i="1"/>
  <c r="Q336" i="1"/>
  <c r="S335" i="1"/>
  <c r="O335" i="1"/>
  <c r="P335" i="1"/>
  <c r="Q335" i="1"/>
  <c r="P334" i="1"/>
  <c r="Q334" i="1"/>
  <c r="O334" i="1"/>
  <c r="S334" i="1"/>
  <c r="S333" i="1"/>
  <c r="O333" i="1"/>
  <c r="P333" i="1"/>
  <c r="Q333" i="1"/>
  <c r="P332" i="1"/>
  <c r="Q332" i="1"/>
  <c r="O332" i="1"/>
  <c r="S332" i="1"/>
  <c r="P331" i="1"/>
  <c r="O331" i="1"/>
  <c r="Q331" i="1"/>
  <c r="S331" i="1"/>
  <c r="S330" i="1"/>
  <c r="Q330" i="1"/>
  <c r="P330" i="1"/>
  <c r="O330" i="1"/>
  <c r="S329" i="1"/>
  <c r="Q329" i="1"/>
  <c r="P329" i="1"/>
  <c r="O329" i="1"/>
  <c r="P328" i="1"/>
  <c r="Q328" i="1"/>
  <c r="O328" i="1"/>
  <c r="S328" i="1"/>
  <c r="Q327" i="1"/>
  <c r="O327" i="1"/>
  <c r="S327" i="1"/>
  <c r="P327" i="1"/>
  <c r="P326" i="1"/>
  <c r="Q326" i="1"/>
  <c r="S326" i="1"/>
  <c r="O326" i="1"/>
  <c r="Q325" i="1"/>
  <c r="O325" i="1"/>
  <c r="S325" i="1"/>
  <c r="P325" i="1"/>
  <c r="P324" i="1"/>
  <c r="O324" i="1"/>
  <c r="Q324" i="1"/>
  <c r="S324" i="1"/>
  <c r="S323" i="1"/>
  <c r="Q323" i="1"/>
  <c r="O323" i="1"/>
  <c r="P323" i="1"/>
  <c r="Q322" i="1"/>
  <c r="O322" i="1"/>
  <c r="S322" i="1"/>
  <c r="P322" i="1"/>
  <c r="Q321" i="1"/>
  <c r="O321" i="1"/>
  <c r="P321" i="1"/>
  <c r="S321" i="1"/>
  <c r="S320" i="1"/>
  <c r="P320" i="1"/>
  <c r="Q320" i="1"/>
  <c r="O320" i="1"/>
  <c r="S319" i="1"/>
  <c r="O319" i="1"/>
  <c r="P319" i="1"/>
  <c r="Q319" i="1"/>
  <c r="Q318" i="1"/>
  <c r="S318" i="1"/>
  <c r="O318" i="1"/>
  <c r="P318" i="1"/>
  <c r="O317" i="1"/>
  <c r="P317" i="1"/>
  <c r="S317" i="1"/>
  <c r="Q317" i="1"/>
  <c r="Q316" i="1"/>
  <c r="P316" i="1"/>
  <c r="S316" i="1"/>
  <c r="O316" i="1"/>
  <c r="O315" i="1"/>
  <c r="P315" i="1"/>
  <c r="S315" i="1"/>
  <c r="Q315" i="1"/>
  <c r="P314" i="1"/>
  <c r="Q314" i="1"/>
  <c r="O314" i="1"/>
  <c r="S314" i="1"/>
  <c r="O313" i="1"/>
  <c r="Q313" i="1"/>
  <c r="S313" i="1"/>
  <c r="P313" i="1"/>
  <c r="S312" i="1"/>
  <c r="Q312" i="1"/>
  <c r="O312" i="1"/>
  <c r="P312" i="1"/>
  <c r="Q311" i="1"/>
  <c r="S311" i="1"/>
  <c r="O311" i="1"/>
  <c r="P311" i="1"/>
  <c r="Q310" i="1"/>
  <c r="S310" i="1"/>
  <c r="P310" i="1"/>
  <c r="O310" i="1"/>
  <c r="Q309" i="1"/>
  <c r="O309" i="1"/>
  <c r="S309" i="1"/>
  <c r="P309" i="1"/>
  <c r="O308" i="1"/>
  <c r="Q308" i="1"/>
  <c r="P308" i="1"/>
  <c r="S308" i="1"/>
  <c r="O307" i="1"/>
  <c r="P307" i="1"/>
  <c r="S307" i="1"/>
  <c r="Q307" i="1"/>
  <c r="O306" i="1"/>
  <c r="Q306" i="1"/>
  <c r="P306" i="1"/>
  <c r="S306" i="1"/>
  <c r="O305" i="1"/>
  <c r="Q305" i="1"/>
  <c r="P305" i="1"/>
  <c r="S305" i="1"/>
  <c r="O304" i="1"/>
  <c r="P304" i="1"/>
  <c r="Q304" i="1"/>
  <c r="S304" i="1"/>
  <c r="S303" i="1"/>
  <c r="Q303" i="1"/>
  <c r="O303" i="1"/>
  <c r="P303" i="1"/>
  <c r="Q302" i="1"/>
  <c r="O302" i="1"/>
  <c r="P302" i="1"/>
  <c r="S302" i="1"/>
  <c r="P301" i="1"/>
  <c r="Q301" i="1"/>
  <c r="S301" i="1"/>
  <c r="O301" i="1"/>
  <c r="Q300" i="1"/>
  <c r="O300" i="1"/>
  <c r="S300" i="1"/>
  <c r="P300" i="1"/>
  <c r="P299" i="1"/>
  <c r="O299" i="1"/>
  <c r="Q299" i="1"/>
  <c r="S299" i="1"/>
  <c r="O298" i="1"/>
  <c r="P298" i="1"/>
  <c r="Q298" i="1"/>
  <c r="S298" i="1"/>
  <c r="P297" i="1"/>
  <c r="Q297" i="1"/>
  <c r="S297" i="1"/>
  <c r="O297" i="1"/>
  <c r="S296" i="1"/>
  <c r="Q296" i="1"/>
  <c r="P296" i="1"/>
  <c r="O296" i="1"/>
  <c r="O295" i="1"/>
  <c r="P295" i="1"/>
  <c r="Q295" i="1"/>
  <c r="S295" i="1"/>
  <c r="P294" i="1"/>
  <c r="Q294" i="1"/>
  <c r="O294" i="1"/>
  <c r="S294" i="1"/>
  <c r="Q293" i="1"/>
  <c r="P293" i="1"/>
  <c r="O293" i="1"/>
  <c r="S293" i="1"/>
  <c r="Q292" i="1"/>
  <c r="O292" i="1"/>
  <c r="P292" i="1"/>
  <c r="S292" i="1"/>
  <c r="O291" i="1"/>
  <c r="Q291" i="1"/>
  <c r="P291" i="1"/>
  <c r="S291" i="1"/>
  <c r="P290" i="1"/>
  <c r="O290" i="1"/>
  <c r="S290" i="1"/>
  <c r="Q290" i="1"/>
  <c r="P289" i="1"/>
  <c r="O289" i="1"/>
  <c r="S289" i="1"/>
  <c r="Q289" i="1"/>
  <c r="O288" i="1"/>
  <c r="P288" i="1"/>
  <c r="Q288" i="1"/>
  <c r="S288" i="1"/>
  <c r="S287" i="1"/>
  <c r="O287" i="1"/>
  <c r="P287" i="1"/>
  <c r="Q287" i="1"/>
  <c r="S286" i="1"/>
  <c r="O286" i="1"/>
  <c r="P286" i="1"/>
  <c r="Q286" i="1"/>
  <c r="P285" i="1"/>
  <c r="Q285" i="1"/>
  <c r="S285" i="1"/>
  <c r="O285" i="1"/>
  <c r="Q284" i="1"/>
  <c r="S284" i="1"/>
  <c r="P284" i="1"/>
  <c r="O284" i="1"/>
  <c r="P283" i="1"/>
  <c r="S283" i="1"/>
  <c r="O283" i="1"/>
  <c r="Q283" i="1"/>
  <c r="Q282" i="1"/>
  <c r="O282" i="1"/>
  <c r="P282" i="1"/>
  <c r="S282" i="1"/>
  <c r="O281" i="1"/>
  <c r="P281" i="1"/>
  <c r="S281" i="1"/>
  <c r="Q281" i="1"/>
  <c r="S280" i="1"/>
  <c r="P280" i="1"/>
  <c r="O280" i="1"/>
  <c r="Q280" i="1"/>
  <c r="S279" i="1"/>
  <c r="Q279" i="1"/>
  <c r="O279" i="1"/>
  <c r="P279" i="1"/>
  <c r="P278" i="1"/>
  <c r="S278" i="1"/>
  <c r="O278" i="1"/>
  <c r="Q278" i="1"/>
  <c r="Q277" i="1"/>
  <c r="O277" i="1"/>
  <c r="P277" i="1"/>
  <c r="S277" i="1"/>
  <c r="S276" i="1"/>
  <c r="O276" i="1"/>
  <c r="P276" i="1"/>
  <c r="Q276" i="1"/>
  <c r="S275" i="1"/>
  <c r="Q275" i="1"/>
  <c r="P275" i="1"/>
  <c r="O275" i="1"/>
  <c r="O274" i="1"/>
  <c r="S274" i="1"/>
  <c r="Q274" i="1"/>
  <c r="P274" i="1"/>
  <c r="P273" i="1"/>
  <c r="S273" i="1"/>
  <c r="Q273" i="1"/>
  <c r="O273" i="1"/>
  <c r="S272" i="1"/>
  <c r="O272" i="1"/>
  <c r="Q272" i="1"/>
  <c r="P272" i="1"/>
  <c r="O271" i="1"/>
  <c r="P271" i="1"/>
  <c r="S271" i="1"/>
  <c r="Q271" i="1"/>
  <c r="S270" i="1"/>
  <c r="O270" i="1"/>
  <c r="P270" i="1"/>
  <c r="Q270" i="1"/>
  <c r="S269" i="1"/>
  <c r="Q269" i="1"/>
  <c r="O269" i="1"/>
  <c r="P269" i="1"/>
  <c r="S268" i="1"/>
  <c r="O268" i="1"/>
  <c r="Q268" i="1"/>
  <c r="P268" i="1"/>
  <c r="O267" i="1"/>
  <c r="S267" i="1"/>
  <c r="Q267" i="1"/>
  <c r="P267" i="1"/>
  <c r="O266" i="1"/>
  <c r="Q266" i="1"/>
  <c r="S266" i="1"/>
  <c r="P266" i="1"/>
  <c r="Q265" i="1"/>
  <c r="P265" i="1"/>
  <c r="S265" i="1"/>
  <c r="O265" i="1"/>
  <c r="O264" i="1"/>
  <c r="P264" i="1"/>
  <c r="Q264" i="1"/>
  <c r="S264" i="1"/>
  <c r="Q263" i="1"/>
  <c r="S263" i="1"/>
  <c r="O263" i="1"/>
  <c r="P263" i="1"/>
  <c r="Q262" i="1"/>
  <c r="P262" i="1"/>
  <c r="S262" i="1"/>
  <c r="O262" i="1"/>
  <c r="O261" i="1"/>
  <c r="P261" i="1"/>
  <c r="Q261" i="1"/>
  <c r="S261" i="1"/>
  <c r="O260" i="1"/>
  <c r="Q260" i="1"/>
  <c r="P260" i="1"/>
  <c r="S260" i="1"/>
  <c r="O259" i="1"/>
  <c r="S259" i="1"/>
  <c r="Q259" i="1"/>
  <c r="P259" i="1"/>
  <c r="P258" i="1"/>
  <c r="S258" i="1"/>
  <c r="Q258" i="1"/>
  <c r="O258" i="1"/>
  <c r="S257" i="1"/>
  <c r="P257" i="1"/>
  <c r="Q257" i="1"/>
  <c r="O257" i="1"/>
  <c r="P256" i="1"/>
  <c r="O256" i="1"/>
  <c r="S256" i="1"/>
  <c r="Q256" i="1"/>
  <c r="P255" i="1"/>
  <c r="O255" i="1"/>
  <c r="Q255" i="1"/>
  <c r="S255" i="1"/>
  <c r="Q254" i="1"/>
  <c r="S254" i="1"/>
  <c r="P254" i="1"/>
  <c r="O254" i="1"/>
  <c r="P253" i="1"/>
  <c r="S253" i="1"/>
  <c r="Q253" i="1"/>
  <c r="O253" i="1"/>
  <c r="O252" i="1"/>
  <c r="S252" i="1"/>
  <c r="P252" i="1"/>
  <c r="Q252" i="1"/>
  <c r="S251" i="1"/>
  <c r="P251" i="1"/>
  <c r="Q251" i="1"/>
  <c r="O251" i="1"/>
  <c r="S250" i="1"/>
  <c r="P250" i="1"/>
  <c r="O250" i="1"/>
  <c r="Q250" i="1"/>
  <c r="P249" i="1"/>
  <c r="S249" i="1"/>
  <c r="O249" i="1"/>
  <c r="Q249" i="1"/>
  <c r="P248" i="1"/>
  <c r="S248" i="1"/>
  <c r="O248" i="1"/>
  <c r="Q248" i="1"/>
  <c r="Q247" i="1"/>
  <c r="P247" i="1"/>
  <c r="S247" i="1"/>
  <c r="O247" i="1"/>
  <c r="P246" i="1"/>
  <c r="O246" i="1"/>
  <c r="S246" i="1"/>
  <c r="Q246" i="1"/>
  <c r="S245" i="1"/>
  <c r="O245" i="1"/>
  <c r="Q245" i="1"/>
  <c r="P245" i="1"/>
  <c r="O244" i="1"/>
  <c r="S244" i="1"/>
  <c r="Q244" i="1"/>
  <c r="P244" i="1"/>
  <c r="P243" i="1"/>
  <c r="Q243" i="1"/>
  <c r="S243" i="1"/>
  <c r="O243" i="1"/>
  <c r="Q242" i="1"/>
  <c r="P242" i="1"/>
  <c r="S242" i="1"/>
  <c r="O242" i="1"/>
  <c r="O241" i="1"/>
  <c r="Q241" i="1"/>
  <c r="S241" i="1"/>
  <c r="P241" i="1"/>
  <c r="O240" i="1"/>
  <c r="P240" i="1"/>
  <c r="Q240" i="1"/>
  <c r="S240" i="1"/>
  <c r="Q239" i="1"/>
  <c r="O239" i="1"/>
  <c r="S239" i="1"/>
  <c r="P239" i="1"/>
  <c r="Q238" i="1"/>
  <c r="O238" i="1"/>
  <c r="P238" i="1"/>
  <c r="S238" i="1"/>
  <c r="P237" i="1"/>
  <c r="O237" i="1"/>
  <c r="Q237" i="1"/>
  <c r="S237" i="1"/>
  <c r="S236" i="1"/>
  <c r="P236" i="1"/>
  <c r="Q236" i="1"/>
  <c r="O236" i="1"/>
  <c r="P235" i="1"/>
  <c r="Q235" i="1"/>
  <c r="O235" i="1"/>
  <c r="S235" i="1"/>
  <c r="Q234" i="1"/>
  <c r="O234" i="1"/>
  <c r="P234" i="1"/>
  <c r="S234" i="1"/>
  <c r="O233" i="1"/>
  <c r="S233" i="1"/>
  <c r="Q233" i="1"/>
  <c r="P233" i="1"/>
  <c r="S232" i="1"/>
  <c r="P232" i="1"/>
  <c r="O232" i="1"/>
  <c r="Q232" i="1"/>
  <c r="O231" i="1"/>
  <c r="S231" i="1"/>
  <c r="Q231" i="1"/>
  <c r="P231" i="1"/>
  <c r="P230" i="1"/>
  <c r="O230" i="1"/>
  <c r="S230" i="1"/>
  <c r="Q230" i="1"/>
  <c r="Q229" i="1"/>
  <c r="S229" i="1"/>
  <c r="P229" i="1"/>
  <c r="O229" i="1"/>
  <c r="Q228" i="1"/>
  <c r="O228" i="1"/>
  <c r="S228" i="1"/>
  <c r="P228" i="1"/>
  <c r="Q227" i="1"/>
  <c r="O227" i="1"/>
  <c r="P227" i="1"/>
  <c r="S227" i="1"/>
  <c r="Q226" i="1"/>
  <c r="O226" i="1"/>
  <c r="P226" i="1"/>
  <c r="S226" i="1"/>
  <c r="P225" i="1"/>
  <c r="O225" i="1"/>
  <c r="Q225" i="1"/>
  <c r="S225" i="1"/>
  <c r="S224" i="1"/>
  <c r="Q224" i="1"/>
  <c r="P224" i="1"/>
  <c r="O224" i="1"/>
  <c r="Q223" i="1"/>
  <c r="P223" i="1"/>
  <c r="S223" i="1"/>
  <c r="O223" i="1"/>
  <c r="S222" i="1"/>
  <c r="O222" i="1"/>
  <c r="P222" i="1"/>
  <c r="Q222" i="1"/>
  <c r="S221" i="1"/>
  <c r="O221" i="1"/>
  <c r="P221" i="1"/>
  <c r="Q221" i="1"/>
  <c r="O220" i="1"/>
  <c r="P220" i="1"/>
  <c r="Q220" i="1"/>
  <c r="S220" i="1"/>
  <c r="S219" i="1"/>
  <c r="Q219" i="1"/>
  <c r="O219" i="1"/>
  <c r="P219" i="1"/>
  <c r="S218" i="1"/>
  <c r="P218" i="1"/>
  <c r="Q218" i="1"/>
  <c r="O218" i="1"/>
  <c r="Q217" i="1"/>
  <c r="O217" i="1"/>
  <c r="P217" i="1"/>
  <c r="S217" i="1"/>
  <c r="O216" i="1"/>
  <c r="S216" i="1"/>
  <c r="Q216" i="1"/>
  <c r="P216" i="1"/>
  <c r="Q215" i="1"/>
  <c r="S215" i="1"/>
  <c r="O215" i="1"/>
  <c r="P215" i="1"/>
  <c r="Q214" i="1"/>
  <c r="O214" i="1"/>
  <c r="S214" i="1"/>
  <c r="P214" i="1"/>
  <c r="P213" i="1"/>
  <c r="S213" i="1"/>
  <c r="O213" i="1"/>
  <c r="Q213" i="1"/>
  <c r="S212" i="1"/>
  <c r="Q212" i="1"/>
  <c r="P212" i="1"/>
  <c r="O212" i="1"/>
  <c r="S211" i="1"/>
  <c r="P211" i="1"/>
  <c r="Q211" i="1"/>
  <c r="O211" i="1"/>
  <c r="S210" i="1"/>
  <c r="P210" i="1"/>
  <c r="O210" i="1"/>
  <c r="Q210" i="1"/>
  <c r="S209" i="1"/>
  <c r="O209" i="1"/>
  <c r="P209" i="1"/>
  <c r="Q209" i="1"/>
  <c r="O208" i="1"/>
  <c r="Q208" i="1"/>
  <c r="S208" i="1"/>
  <c r="P208" i="1"/>
  <c r="S207" i="1"/>
  <c r="O207" i="1"/>
  <c r="Q207" i="1"/>
  <c r="P207" i="1"/>
  <c r="P206" i="1"/>
  <c r="O206" i="1"/>
  <c r="Q206" i="1"/>
  <c r="S206" i="1"/>
  <c r="O205" i="1"/>
  <c r="P205" i="1"/>
  <c r="Q205" i="1"/>
  <c r="S205" i="1"/>
  <c r="P204" i="1"/>
  <c r="S204" i="1"/>
  <c r="O204" i="1"/>
  <c r="Q204" i="1"/>
  <c r="Q203" i="1"/>
  <c r="S203" i="1"/>
  <c r="O203" i="1"/>
  <c r="P203" i="1"/>
  <c r="Q202" i="1"/>
  <c r="P202" i="1"/>
  <c r="O202" i="1"/>
  <c r="S202" i="1"/>
  <c r="P201" i="1"/>
  <c r="S201" i="1"/>
  <c r="O201" i="1"/>
  <c r="Q201" i="1"/>
  <c r="S200" i="1"/>
  <c r="P200" i="1"/>
  <c r="O200" i="1"/>
  <c r="Q200" i="1"/>
  <c r="S199" i="1"/>
  <c r="Q199" i="1"/>
  <c r="P199" i="1"/>
  <c r="O199" i="1"/>
  <c r="P198" i="1"/>
  <c r="O198" i="1"/>
  <c r="S198" i="1"/>
  <c r="Q198" i="1"/>
  <c r="Q197" i="1"/>
  <c r="S197" i="1"/>
  <c r="O197" i="1"/>
  <c r="P197" i="1"/>
  <c r="P196" i="1"/>
  <c r="O196" i="1"/>
  <c r="Q196" i="1"/>
  <c r="S196" i="1"/>
  <c r="P195" i="1"/>
  <c r="O195" i="1"/>
  <c r="Q195" i="1"/>
  <c r="S195" i="1"/>
  <c r="P194" i="1"/>
  <c r="Q194" i="1"/>
  <c r="O194" i="1"/>
  <c r="S194" i="1"/>
  <c r="Q193" i="1"/>
  <c r="O193" i="1"/>
  <c r="P193" i="1"/>
  <c r="S193" i="1"/>
  <c r="O192" i="1"/>
  <c r="S192" i="1"/>
  <c r="Q192" i="1"/>
  <c r="P192" i="1"/>
  <c r="P191" i="1"/>
  <c r="O191" i="1"/>
  <c r="S191" i="1"/>
  <c r="Q191" i="1"/>
  <c r="O190" i="1"/>
  <c r="S190" i="1"/>
  <c r="P190" i="1"/>
  <c r="Q190" i="1"/>
  <c r="O189" i="1"/>
  <c r="Q189" i="1"/>
  <c r="P189" i="1"/>
  <c r="S189" i="1"/>
  <c r="Q188" i="1"/>
  <c r="S188" i="1"/>
  <c r="O188" i="1"/>
  <c r="P188" i="1"/>
  <c r="S187" i="1"/>
  <c r="O187" i="1"/>
  <c r="P187" i="1"/>
  <c r="Q187" i="1"/>
  <c r="P186" i="1"/>
  <c r="O186" i="1"/>
  <c r="Q186" i="1"/>
  <c r="S186" i="1"/>
  <c r="O185" i="1"/>
  <c r="Q185" i="1"/>
  <c r="P185" i="1"/>
  <c r="S185" i="1"/>
  <c r="Q184" i="1"/>
  <c r="O184" i="1"/>
  <c r="P184" i="1"/>
  <c r="S184" i="1"/>
  <c r="Q183" i="1"/>
  <c r="S183" i="1"/>
  <c r="O183" i="1"/>
  <c r="P183" i="1"/>
  <c r="P182" i="1"/>
  <c r="S182" i="1"/>
  <c r="Q182" i="1"/>
  <c r="O182" i="1"/>
  <c r="Q181" i="1"/>
  <c r="S181" i="1"/>
  <c r="O181" i="1"/>
  <c r="P181" i="1"/>
  <c r="P180" i="1"/>
  <c r="Q180" i="1"/>
  <c r="O180" i="1"/>
  <c r="S180" i="1"/>
  <c r="Q179" i="1"/>
  <c r="O179" i="1"/>
  <c r="P179" i="1"/>
  <c r="S179" i="1"/>
  <c r="O178" i="1"/>
  <c r="P178" i="1"/>
  <c r="S178" i="1"/>
  <c r="Q178" i="1"/>
  <c r="O177" i="1"/>
  <c r="Q177" i="1"/>
  <c r="S177" i="1"/>
  <c r="P177" i="1"/>
  <c r="O176" i="1"/>
  <c r="Q176" i="1"/>
  <c r="S176" i="1"/>
  <c r="P176" i="1"/>
  <c r="S175" i="1"/>
  <c r="P175" i="1"/>
  <c r="O175" i="1"/>
  <c r="Q175" i="1"/>
  <c r="O174" i="1"/>
  <c r="Q174" i="1"/>
  <c r="P174" i="1"/>
  <c r="S174" i="1"/>
  <c r="P173" i="1"/>
  <c r="Q173" i="1"/>
  <c r="O173" i="1"/>
  <c r="S173" i="1"/>
  <c r="S172" i="1"/>
  <c r="Q172" i="1"/>
  <c r="P172" i="1"/>
  <c r="O172" i="1"/>
  <c r="P171" i="1"/>
  <c r="O171" i="1"/>
  <c r="Q171" i="1"/>
  <c r="S171" i="1"/>
  <c r="O170" i="1"/>
  <c r="Q170" i="1"/>
  <c r="S170" i="1"/>
  <c r="P170" i="1"/>
  <c r="Q169" i="1"/>
  <c r="O169" i="1"/>
  <c r="P169" i="1"/>
  <c r="S169" i="1"/>
  <c r="P168" i="1"/>
  <c r="Q168" i="1"/>
  <c r="O168" i="1"/>
  <c r="S168" i="1"/>
  <c r="S167" i="1"/>
  <c r="P167" i="1"/>
  <c r="Q167" i="1"/>
  <c r="O167" i="1"/>
  <c r="Q166" i="1"/>
  <c r="P166" i="1"/>
  <c r="S166" i="1"/>
  <c r="O166" i="1"/>
  <c r="O165" i="1"/>
  <c r="Q165" i="1"/>
  <c r="S165" i="1"/>
  <c r="P165" i="1"/>
  <c r="P164" i="1"/>
  <c r="O164" i="1"/>
  <c r="Q164" i="1"/>
  <c r="S164" i="1"/>
  <c r="O163" i="1"/>
  <c r="Q163" i="1"/>
  <c r="S163" i="1"/>
  <c r="P163" i="1"/>
  <c r="P162" i="1"/>
  <c r="S162" i="1"/>
  <c r="O162" i="1"/>
  <c r="Q162" i="1"/>
  <c r="O161" i="1"/>
  <c r="Q161" i="1"/>
  <c r="S161" i="1"/>
  <c r="P161" i="1"/>
  <c r="P160" i="1"/>
  <c r="S160" i="1"/>
  <c r="Q160" i="1"/>
  <c r="O160" i="1"/>
  <c r="Q159" i="1"/>
  <c r="S159" i="1"/>
  <c r="P159" i="1"/>
  <c r="O159" i="1"/>
  <c r="S158" i="1"/>
  <c r="O158" i="1"/>
  <c r="P158" i="1"/>
  <c r="Q158" i="1"/>
  <c r="Q157" i="1"/>
  <c r="O157" i="1"/>
  <c r="S157" i="1"/>
  <c r="P157" i="1"/>
  <c r="S156" i="1"/>
  <c r="P156" i="1"/>
  <c r="O156" i="1"/>
  <c r="Q156" i="1"/>
  <c r="P155" i="1"/>
  <c r="S155" i="1"/>
  <c r="Q155" i="1"/>
  <c r="O155" i="1"/>
  <c r="S154" i="1"/>
  <c r="O154" i="1"/>
  <c r="Q154" i="1"/>
  <c r="P154" i="1"/>
  <c r="S153" i="1"/>
  <c r="Q153" i="1"/>
  <c r="P153" i="1"/>
  <c r="O153" i="1"/>
  <c r="Q152" i="1"/>
  <c r="S152" i="1"/>
  <c r="O152" i="1"/>
  <c r="P152" i="1"/>
  <c r="P151" i="1"/>
  <c r="S151" i="1"/>
  <c r="O151" i="1"/>
  <c r="Q151" i="1"/>
  <c r="P150" i="1"/>
  <c r="O150" i="1"/>
  <c r="Q150" i="1"/>
  <c r="S150" i="1"/>
  <c r="S149" i="1"/>
  <c r="O149" i="1"/>
  <c r="P149" i="1"/>
  <c r="Q149" i="1"/>
  <c r="P148" i="1"/>
  <c r="Q148" i="1"/>
  <c r="O148" i="1"/>
  <c r="S148" i="1"/>
  <c r="O147" i="1"/>
  <c r="Q147" i="1"/>
  <c r="S147" i="1"/>
  <c r="P147" i="1"/>
  <c r="S146" i="1"/>
  <c r="P146" i="1"/>
  <c r="Q146" i="1"/>
  <c r="O146" i="1"/>
  <c r="P145" i="1"/>
  <c r="S145" i="1"/>
  <c r="Q145" i="1"/>
  <c r="O145" i="1"/>
  <c r="S144" i="1"/>
  <c r="O144" i="1"/>
  <c r="Q144" i="1"/>
  <c r="P144" i="1"/>
  <c r="S143" i="1"/>
  <c r="O143" i="1"/>
  <c r="P143" i="1"/>
  <c r="Q143" i="1"/>
  <c r="P142" i="1"/>
  <c r="S142" i="1"/>
  <c r="O142" i="1"/>
  <c r="Q142" i="1"/>
  <c r="O141" i="1"/>
  <c r="Q141" i="1"/>
  <c r="P141" i="1"/>
  <c r="S141" i="1"/>
  <c r="P140" i="1"/>
  <c r="Q140" i="1"/>
  <c r="S140" i="1"/>
  <c r="O140" i="1"/>
  <c r="Q139" i="1"/>
  <c r="P139" i="1"/>
  <c r="S139" i="1"/>
  <c r="O139" i="1"/>
  <c r="O138" i="1"/>
  <c r="S138" i="1"/>
  <c r="Q138" i="1"/>
  <c r="P138" i="1"/>
  <c r="S137" i="1"/>
  <c r="O137" i="1"/>
  <c r="Q137" i="1"/>
  <c r="P137" i="1"/>
  <c r="P136" i="1"/>
  <c r="Q136" i="1"/>
  <c r="O136" i="1"/>
  <c r="S136" i="1"/>
  <c r="O135" i="1"/>
  <c r="S135" i="1"/>
  <c r="Q135" i="1"/>
  <c r="P135" i="1"/>
  <c r="P134" i="1"/>
  <c r="S134" i="1"/>
  <c r="O134" i="1"/>
  <c r="Q134" i="1"/>
  <c r="P133" i="1"/>
  <c r="S133" i="1"/>
  <c r="O133" i="1"/>
  <c r="Q133" i="1"/>
  <c r="S132" i="1"/>
  <c r="Q132" i="1"/>
  <c r="O132" i="1"/>
  <c r="P132" i="1"/>
  <c r="Q131" i="1"/>
  <c r="S131" i="1"/>
  <c r="O131" i="1"/>
  <c r="P131" i="1"/>
  <c r="O130" i="1"/>
  <c r="Q130" i="1"/>
  <c r="P130" i="1"/>
  <c r="S130" i="1"/>
  <c r="S129" i="1"/>
  <c r="P129" i="1"/>
  <c r="O129" i="1"/>
  <c r="Q129" i="1"/>
  <c r="O128" i="1"/>
  <c r="Q128" i="1"/>
  <c r="P128" i="1"/>
  <c r="S128" i="1"/>
  <c r="Q127" i="1"/>
  <c r="S127" i="1"/>
  <c r="O127" i="1"/>
  <c r="P127" i="1"/>
  <c r="Q126" i="1"/>
  <c r="S126" i="1"/>
  <c r="O126" i="1"/>
  <c r="P126" i="1"/>
  <c r="Q125" i="1"/>
  <c r="O125" i="1"/>
  <c r="S125" i="1"/>
  <c r="P125" i="1"/>
  <c r="Q124" i="1"/>
  <c r="S124" i="1"/>
  <c r="P124" i="1"/>
  <c r="O124" i="1"/>
  <c r="P123" i="1"/>
  <c r="O123" i="1"/>
  <c r="Q123" i="1"/>
  <c r="S123" i="1"/>
  <c r="Q122" i="1"/>
  <c r="S122" i="1"/>
  <c r="P122" i="1"/>
  <c r="O122" i="1"/>
  <c r="Q121" i="1"/>
  <c r="S121" i="1"/>
  <c r="O121" i="1"/>
  <c r="P121" i="1"/>
  <c r="Q120" i="1"/>
  <c r="P120" i="1"/>
  <c r="S120" i="1"/>
  <c r="O120" i="1"/>
  <c r="O119" i="1"/>
  <c r="Q119" i="1"/>
  <c r="S119" i="1"/>
  <c r="P119" i="1"/>
  <c r="S118" i="1"/>
  <c r="P118" i="1"/>
  <c r="Q118" i="1"/>
  <c r="O118" i="1"/>
  <c r="P117" i="1"/>
  <c r="Q117" i="1"/>
  <c r="S117" i="1"/>
  <c r="O117" i="1"/>
  <c r="S116" i="1"/>
  <c r="P116" i="1"/>
  <c r="Q116" i="1"/>
  <c r="O116" i="1"/>
  <c r="O115" i="1"/>
  <c r="P115" i="1"/>
  <c r="S115" i="1"/>
  <c r="Q115" i="1"/>
  <c r="S114" i="1"/>
  <c r="P114" i="1"/>
  <c r="O114" i="1"/>
  <c r="Q114" i="1"/>
  <c r="Q113" i="1"/>
  <c r="S113" i="1"/>
  <c r="P113" i="1"/>
  <c r="O113" i="1"/>
  <c r="S112" i="1"/>
  <c r="Q112" i="1"/>
  <c r="O112" i="1"/>
  <c r="P112" i="1"/>
  <c r="P111" i="1"/>
  <c r="Q111" i="1"/>
  <c r="O111" i="1"/>
  <c r="S111" i="1"/>
  <c r="O110" i="1"/>
  <c r="Q110" i="1"/>
  <c r="P110" i="1"/>
  <c r="S110" i="1"/>
  <c r="Q109" i="1"/>
  <c r="S109" i="1"/>
  <c r="P109" i="1"/>
  <c r="O109" i="1"/>
  <c r="O108" i="1"/>
  <c r="Q108" i="1"/>
  <c r="P108" i="1"/>
  <c r="S108" i="1"/>
  <c r="Q107" i="1"/>
  <c r="O107" i="1"/>
  <c r="S107" i="1"/>
  <c r="P107" i="1"/>
  <c r="O106" i="1"/>
  <c r="Q106" i="1"/>
  <c r="P106" i="1"/>
  <c r="S106" i="1"/>
  <c r="Q105" i="1"/>
  <c r="P105" i="1"/>
  <c r="S105" i="1"/>
  <c r="O105" i="1"/>
  <c r="Q104" i="1"/>
  <c r="S104" i="1"/>
  <c r="P104" i="1"/>
  <c r="O104" i="1"/>
  <c r="Q103" i="1"/>
  <c r="S103" i="1"/>
  <c r="P103" i="1"/>
  <c r="O103" i="1"/>
  <c r="P102" i="1"/>
  <c r="S102" i="1"/>
  <c r="Q102" i="1"/>
  <c r="O102" i="1"/>
  <c r="O101" i="1"/>
  <c r="S101" i="1"/>
  <c r="Q101" i="1"/>
  <c r="P101" i="1"/>
  <c r="P100" i="1"/>
  <c r="S100" i="1"/>
  <c r="O100" i="1"/>
  <c r="Q100" i="1"/>
  <c r="P99" i="1"/>
  <c r="S99" i="1"/>
  <c r="O99" i="1"/>
  <c r="Q99" i="1"/>
  <c r="S98" i="1"/>
  <c r="O98" i="1"/>
  <c r="P98" i="1"/>
  <c r="Q98" i="1"/>
  <c r="P97" i="1"/>
  <c r="Q97" i="1"/>
  <c r="S97" i="1"/>
  <c r="O97" i="1"/>
  <c r="Q96" i="1"/>
  <c r="S96" i="1"/>
  <c r="P96" i="1"/>
  <c r="O96" i="1"/>
  <c r="S95" i="1"/>
  <c r="Q95" i="1"/>
  <c r="P95" i="1"/>
  <c r="O95" i="1"/>
  <c r="O94" i="1"/>
  <c r="P94" i="1"/>
  <c r="S94" i="1"/>
  <c r="Q94" i="1"/>
  <c r="O93" i="1"/>
  <c r="P93" i="1"/>
  <c r="S93" i="1"/>
  <c r="Q93" i="1"/>
  <c r="Q92" i="1"/>
  <c r="O92" i="1"/>
  <c r="S92" i="1"/>
  <c r="P92" i="1"/>
  <c r="P91" i="1"/>
  <c r="O91" i="1"/>
  <c r="S91" i="1"/>
  <c r="Q91" i="1"/>
  <c r="P90" i="1"/>
  <c r="O90" i="1"/>
  <c r="S90" i="1"/>
  <c r="Q90" i="1"/>
  <c r="P89" i="1"/>
  <c r="Q89" i="1"/>
  <c r="O89" i="1"/>
  <c r="S89" i="1"/>
  <c r="P88" i="1"/>
  <c r="S88" i="1"/>
  <c r="Q88" i="1"/>
  <c r="O88" i="1"/>
  <c r="Q87" i="1"/>
  <c r="P87" i="1"/>
  <c r="S87" i="1"/>
  <c r="O87" i="1"/>
  <c r="Q86" i="1"/>
  <c r="S86" i="1"/>
  <c r="O86" i="1"/>
  <c r="P86" i="1"/>
  <c r="O85" i="1"/>
  <c r="S85" i="1"/>
  <c r="Q85" i="1"/>
  <c r="P85" i="1"/>
  <c r="S84" i="1"/>
  <c r="O84" i="1"/>
  <c r="Q84" i="1"/>
  <c r="P84" i="1"/>
  <c r="P83" i="1"/>
  <c r="O83" i="1"/>
  <c r="S83" i="1"/>
  <c r="Q83" i="1"/>
  <c r="P82" i="1"/>
  <c r="Q82" i="1"/>
  <c r="S82" i="1"/>
  <c r="O82" i="1"/>
  <c r="Q81" i="1"/>
  <c r="P81" i="1"/>
  <c r="S81" i="1"/>
  <c r="O81" i="1"/>
  <c r="P80" i="1"/>
  <c r="Q80" i="1"/>
  <c r="S80" i="1"/>
  <c r="O80" i="1"/>
  <c r="S79" i="1"/>
  <c r="O79" i="1"/>
  <c r="P79" i="1"/>
  <c r="Q79" i="1"/>
  <c r="P78" i="1"/>
  <c r="O78" i="1"/>
  <c r="Q78" i="1"/>
  <c r="S78" i="1"/>
  <c r="Q77" i="1"/>
  <c r="O77" i="1"/>
  <c r="P77" i="1"/>
  <c r="S77" i="1"/>
  <c r="Q76" i="1"/>
  <c r="S76" i="1"/>
  <c r="P76" i="1"/>
  <c r="O76" i="1"/>
  <c r="S75" i="1"/>
  <c r="P75" i="1"/>
  <c r="O75" i="1"/>
  <c r="Q75" i="1"/>
  <c r="Q74" i="1"/>
  <c r="O74" i="1"/>
  <c r="S74" i="1"/>
  <c r="P74" i="1"/>
  <c r="O73" i="1"/>
  <c r="P73" i="1"/>
  <c r="S73" i="1"/>
  <c r="Q73" i="1"/>
  <c r="O72" i="1"/>
  <c r="Q72" i="1"/>
  <c r="S72" i="1"/>
  <c r="P72" i="1"/>
  <c r="O71" i="1"/>
  <c r="P71" i="1"/>
  <c r="Q71" i="1"/>
  <c r="S71" i="1"/>
  <c r="Q70" i="1"/>
  <c r="S70" i="1"/>
  <c r="O70" i="1"/>
  <c r="P70" i="1"/>
  <c r="O69" i="1"/>
  <c r="Q69" i="1"/>
  <c r="P69" i="1"/>
  <c r="S69" i="1"/>
  <c r="P68" i="1"/>
  <c r="Q68" i="1"/>
  <c r="S68" i="1"/>
  <c r="O68" i="1"/>
  <c r="Q67" i="1"/>
  <c r="O67" i="1"/>
  <c r="S67" i="1"/>
  <c r="P67" i="1"/>
  <c r="S66" i="1"/>
  <c r="P66" i="1"/>
  <c r="O66" i="1"/>
  <c r="Q66" i="1"/>
  <c r="P65" i="1"/>
  <c r="O65" i="1"/>
  <c r="Q65" i="1"/>
  <c r="S65" i="1"/>
  <c r="P64" i="1"/>
  <c r="S64" i="1"/>
  <c r="O64" i="1"/>
  <c r="Q64" i="1"/>
  <c r="O63" i="1"/>
  <c r="S63" i="1"/>
  <c r="P63" i="1"/>
  <c r="Q63" i="1"/>
  <c r="P62" i="1"/>
  <c r="S62" i="1"/>
  <c r="Q62" i="1"/>
  <c r="O62" i="1"/>
  <c r="S61" i="1"/>
  <c r="Q61" i="1"/>
  <c r="O61" i="1"/>
  <c r="P61" i="1"/>
  <c r="S60" i="1"/>
  <c r="O60" i="1"/>
  <c r="P60" i="1"/>
  <c r="Q60" i="1"/>
  <c r="P59" i="1"/>
  <c r="O59" i="1"/>
  <c r="Q59" i="1"/>
  <c r="S59" i="1"/>
  <c r="O58" i="1"/>
  <c r="S58" i="1"/>
  <c r="Q58" i="1"/>
  <c r="P58" i="1"/>
  <c r="S57" i="1"/>
  <c r="Q57" i="1"/>
  <c r="P57" i="1"/>
  <c r="O57" i="1"/>
  <c r="S56" i="1"/>
  <c r="O56" i="1"/>
  <c r="P56" i="1"/>
  <c r="Q56" i="1"/>
  <c r="O55" i="1"/>
  <c r="P55" i="1"/>
  <c r="Q55" i="1"/>
  <c r="S55" i="1"/>
  <c r="O54" i="1"/>
  <c r="P54" i="1"/>
  <c r="Q54" i="1"/>
  <c r="S54" i="1"/>
  <c r="O53" i="1"/>
  <c r="P53" i="1"/>
  <c r="Q53" i="1"/>
  <c r="S53" i="1"/>
  <c r="S52" i="1"/>
  <c r="O52" i="1"/>
  <c r="Q52" i="1"/>
  <c r="P52" i="1"/>
  <c r="O51" i="1"/>
  <c r="P51" i="1"/>
  <c r="Q51" i="1"/>
  <c r="S51" i="1"/>
  <c r="Q50" i="1"/>
  <c r="P50" i="1"/>
  <c r="O50" i="1"/>
  <c r="S50" i="1"/>
  <c r="S49" i="1"/>
  <c r="Q49" i="1"/>
  <c r="P49" i="1"/>
  <c r="O49" i="1"/>
  <c r="S48" i="1"/>
  <c r="Q48" i="1"/>
  <c r="P48" i="1"/>
  <c r="O48" i="1"/>
  <c r="P47" i="1"/>
  <c r="O47" i="1"/>
  <c r="Q47" i="1"/>
  <c r="S47" i="1"/>
  <c r="O46" i="1"/>
  <c r="P46" i="1"/>
  <c r="Q46" i="1"/>
  <c r="S46" i="1"/>
  <c r="S45" i="1"/>
  <c r="O45" i="1"/>
  <c r="P45" i="1"/>
  <c r="Q45" i="1"/>
  <c r="O44" i="1"/>
  <c r="P44" i="1"/>
  <c r="Q44" i="1"/>
  <c r="S44" i="1"/>
  <c r="P43" i="1"/>
  <c r="Q43" i="1"/>
  <c r="S43" i="1"/>
  <c r="O43" i="1"/>
  <c r="O42" i="1"/>
  <c r="P42" i="1"/>
  <c r="Q42" i="1"/>
  <c r="S42" i="1"/>
  <c r="Q41" i="1"/>
  <c r="O41" i="1"/>
  <c r="P41" i="1"/>
  <c r="S41" i="1"/>
  <c r="S40" i="1"/>
  <c r="Q40" i="1"/>
  <c r="O40" i="1"/>
  <c r="P40" i="1"/>
  <c r="P39" i="1"/>
  <c r="S39" i="1"/>
  <c r="Q39" i="1"/>
  <c r="O39" i="1"/>
  <c r="S38" i="1"/>
  <c r="Q38" i="1"/>
  <c r="P38" i="1"/>
  <c r="O38" i="1"/>
  <c r="P37" i="1"/>
  <c r="O37" i="1"/>
  <c r="S37" i="1"/>
  <c r="Q37" i="1"/>
  <c r="O36" i="1"/>
  <c r="P36" i="1"/>
  <c r="S36" i="1"/>
  <c r="Q36" i="1"/>
  <c r="O35" i="1"/>
  <c r="P35" i="1"/>
  <c r="Q35" i="1"/>
  <c r="S35" i="1"/>
  <c r="Q34" i="1"/>
  <c r="S34" i="1"/>
  <c r="P34" i="1"/>
  <c r="O34" i="1"/>
  <c r="S33" i="1"/>
  <c r="Q33" i="1"/>
  <c r="P33" i="1"/>
  <c r="O33" i="1"/>
  <c r="S32" i="1"/>
  <c r="Q32" i="1"/>
  <c r="P32" i="1"/>
  <c r="O32" i="1"/>
  <c r="S31" i="1"/>
  <c r="P31" i="1"/>
  <c r="O31" i="1"/>
  <c r="Q31" i="1"/>
  <c r="Q30" i="1"/>
  <c r="O30" i="1"/>
  <c r="P30" i="1"/>
  <c r="S30" i="1"/>
  <c r="P29" i="1"/>
  <c r="Q29" i="1"/>
  <c r="S29" i="1"/>
  <c r="O29" i="1"/>
  <c r="Q28" i="1"/>
  <c r="S28" i="1"/>
  <c r="O28" i="1"/>
  <c r="P28" i="1"/>
  <c r="S27" i="1"/>
  <c r="Q27" i="1"/>
  <c r="P27" i="1"/>
  <c r="O27" i="1"/>
  <c r="P26" i="1"/>
  <c r="S26" i="1"/>
  <c r="Q26" i="1"/>
  <c r="O26" i="1"/>
  <c r="S25" i="1"/>
  <c r="Q25" i="1"/>
  <c r="P25" i="1"/>
  <c r="O25" i="1"/>
  <c r="O24" i="1"/>
  <c r="P24" i="1"/>
  <c r="Q24" i="1" s="1"/>
  <c r="S24" i="1" s="1"/>
  <c r="O23" i="1"/>
  <c r="P23" i="1"/>
  <c r="Q23" i="1" s="1"/>
  <c r="S23" i="1" s="1"/>
  <c r="O22" i="1"/>
  <c r="P22" i="1"/>
  <c r="Q22" i="1" s="1"/>
  <c r="S22" i="1" s="1"/>
  <c r="O21" i="1"/>
  <c r="P21" i="1"/>
  <c r="Q21" i="1"/>
  <c r="S21" i="1" s="1"/>
  <c r="O20" i="1"/>
  <c r="P20" i="1"/>
  <c r="Q20" i="1" s="1"/>
  <c r="S20" i="1" s="1"/>
  <c r="P19" i="1"/>
  <c r="Q19" i="1" s="1"/>
  <c r="S19" i="1" s="1"/>
  <c r="O19" i="1"/>
  <c r="P18" i="1"/>
  <c r="Q18" i="1" s="1"/>
  <c r="S18" i="1" s="1"/>
  <c r="O18" i="1"/>
  <c r="P17" i="1"/>
  <c r="Q17" i="1" s="1"/>
  <c r="S17" i="1" s="1"/>
  <c r="O17" i="1"/>
  <c r="O16" i="1"/>
  <c r="P16" i="1"/>
  <c r="S16" i="1"/>
  <c r="Q16" i="1"/>
  <c r="S15" i="1"/>
  <c r="Q15" i="1"/>
  <c r="O15" i="1"/>
  <c r="P15" i="1"/>
  <c r="O14" i="1"/>
  <c r="P14" i="1"/>
  <c r="Q14" i="1"/>
  <c r="S14" i="1"/>
  <c r="O13" i="1"/>
  <c r="P13" i="1"/>
  <c r="Q13" i="1" s="1"/>
  <c r="S13" i="1" s="1"/>
  <c r="O12" i="1"/>
  <c r="P12" i="1"/>
  <c r="Q12" i="1" s="1"/>
  <c r="S12" i="1" s="1"/>
  <c r="Q11" i="1"/>
  <c r="S11" i="1"/>
  <c r="P11" i="1"/>
  <c r="O11" i="1"/>
  <c r="O10" i="1"/>
  <c r="P10" i="1"/>
  <c r="Q10" i="1"/>
  <c r="S10" i="1"/>
  <c r="P9" i="1"/>
  <c r="Q9" i="1"/>
  <c r="S9" i="1"/>
  <c r="O9" i="1"/>
  <c r="O8" i="1"/>
  <c r="Q8" i="1"/>
  <c r="P8" i="1"/>
  <c r="S8" i="1"/>
  <c r="S7" i="1"/>
  <c r="Q7" i="1"/>
  <c r="P7" i="1"/>
  <c r="O7" i="1"/>
  <c r="P6" i="1"/>
  <c r="Q6" i="1" s="1"/>
  <c r="S6" i="1" s="1"/>
  <c r="O6" i="1"/>
  <c r="O5" i="1"/>
  <c r="P5" i="1"/>
  <c r="Q5" i="1" s="1"/>
  <c r="S5" i="1" s="1"/>
  <c r="S4" i="1"/>
  <c r="P4" i="1"/>
  <c r="O4" i="1"/>
  <c r="Q4" i="1"/>
  <c r="Q3" i="1"/>
  <c r="S3" i="1"/>
  <c r="O3" i="1"/>
  <c r="P3" i="1"/>
</calcChain>
</file>

<file path=xl/sharedStrings.xml><?xml version="1.0" encoding="utf-8"?>
<sst xmlns="http://schemas.openxmlformats.org/spreadsheetml/2006/main" count="15461" uniqueCount="6298">
  <si>
    <t>Holdings are subject to change without notice. Underlying swap holdings are reported on a best efforts basis, but may be incomplete and or include proxies.</t>
  </si>
  <si>
    <t>07/28/2026</t>
  </si>
  <si>
    <t>FUND NAME</t>
  </si>
  <si>
    <t>SECURITY DESCRIPTION</t>
  </si>
  <si>
    <t>TICKER</t>
  </si>
  <si>
    <t>SEDOL</t>
  </si>
  <si>
    <t>ISIN</t>
  </si>
  <si>
    <t>CUSIP</t>
  </si>
  <si>
    <t>Quantity</t>
  </si>
  <si>
    <t>BNY Prices</t>
  </si>
  <si>
    <t>Market Value/Exposure</t>
  </si>
  <si>
    <t>Weight</t>
  </si>
  <si>
    <t>Total MV</t>
  </si>
  <si>
    <t>Shares Out</t>
  </si>
  <si>
    <t>Official NAV</t>
  </si>
  <si>
    <t>Option delta</t>
  </si>
  <si>
    <t>Underlying</t>
  </si>
  <si>
    <t>Underlying Price</t>
  </si>
  <si>
    <t>Notional Coverage</t>
  </si>
  <si>
    <t>Duration</t>
  </si>
  <si>
    <t>Portfolio delta/DWE</t>
  </si>
  <si>
    <t>ICE Ticker/Identifier</t>
  </si>
  <si>
    <t>Security Master Asset Group</t>
  </si>
  <si>
    <t>Original</t>
  </si>
  <si>
    <t>Avg Mid Future Premium</t>
  </si>
  <si>
    <t>Discount Factor</t>
  </si>
  <si>
    <t>Avg Mid Future Premium 2</t>
  </si>
  <si>
    <t>Discount Factor 2</t>
  </si>
  <si>
    <t>Reference Forward Rate</t>
  </si>
  <si>
    <t>Parent Swap Ticker</t>
  </si>
  <si>
    <t>Pay_Rec</t>
  </si>
  <si>
    <t>Rate Index</t>
  </si>
  <si>
    <t>Rate Spread (bps)</t>
  </si>
  <si>
    <t>BBG Ticker</t>
  </si>
  <si>
    <t>BNY Projected NAV</t>
  </si>
  <si>
    <t>AGGH</t>
  </si>
  <si>
    <t>ISHARES CORE US AGGREGATE BOND ETF</t>
  </si>
  <si>
    <t>AGG</t>
  </si>
  <si>
    <t>2897404</t>
  </si>
  <si>
    <t>US4642872265</t>
  </si>
  <si>
    <t>464287226</t>
  </si>
  <si>
    <t>Fund</t>
  </si>
  <si>
    <t>US 10YR NOTE (CBT)SEP26</t>
  </si>
  <si>
    <t>TYU6 Comdty</t>
  </si>
  <si>
    <t>TYU6</t>
  </si>
  <si>
    <t>Future</t>
  </si>
  <si>
    <t>US BOND Fut Opt Sep26C 118</t>
  </si>
  <si>
    <t>USU6C 118.0 Comdty</t>
  </si>
  <si>
    <t>01Z6MKL16</t>
  </si>
  <si>
    <t>Option</t>
  </si>
  <si>
    <t>US Bond Fut Opt Oct26P 106</t>
  </si>
  <si>
    <t>USV6P 106.0 Comdty</t>
  </si>
  <si>
    <t>021Y98L85</t>
  </si>
  <si>
    <t>IRS P 3.896 12/15/2027 12/15/2037</t>
  </si>
  <si>
    <t>IRSP38960 00001</t>
  </si>
  <si>
    <t>Swap</t>
  </si>
  <si>
    <t>IRS R SOFR 12/15/2027 12/15/2037</t>
  </si>
  <si>
    <t>IRSP38960</t>
  </si>
  <si>
    <t>TII 2 1/8 01/15/35 Govt</t>
  </si>
  <si>
    <t>BTWN775</t>
  </si>
  <si>
    <t>US91282CML27</t>
  </si>
  <si>
    <t>91282CML2</t>
  </si>
  <si>
    <t>Treasury Note</t>
  </si>
  <si>
    <t>Cash</t>
  </si>
  <si>
    <t>BUCK</t>
  </si>
  <si>
    <t>SIMPLIFY E GOVT MONEY MKT ETF</t>
  </si>
  <si>
    <t>SBIL</t>
  </si>
  <si>
    <t>BNVVNP8</t>
  </si>
  <si>
    <t>US82889N2696</t>
  </si>
  <si>
    <t>82889N269</t>
  </si>
  <si>
    <t>CAS</t>
  </si>
  <si>
    <t>SPXW US 07/31/26 C7900 Index</t>
  </si>
  <si>
    <t>01ZZ9W846</t>
  </si>
  <si>
    <t>SPXW US 08/21/26 C7950 Index</t>
  </si>
  <si>
    <t>021MN7BH0</t>
  </si>
  <si>
    <t>SPXW US 08/21/26 C8000 Index</t>
  </si>
  <si>
    <t>0211JMSX0</t>
  </si>
  <si>
    <t>SPXW US 09/18/26 C7950 Index</t>
  </si>
  <si>
    <t>021N7W0Z0</t>
  </si>
  <si>
    <t>SPXW US 09/18/26 C7975 Index</t>
  </si>
  <si>
    <t>02293WB07</t>
  </si>
  <si>
    <t>SPXW US 09/18/26 C8100 Index</t>
  </si>
  <si>
    <t>021N7X533</t>
  </si>
  <si>
    <t>SPXW US 09/30/26 C8100 Index</t>
  </si>
  <si>
    <t>01XG7VN99</t>
  </si>
  <si>
    <t>SPXW US 10/16/26 C7900 Index</t>
  </si>
  <si>
    <t>0229428L2</t>
  </si>
  <si>
    <t>TRS C932000N SOFR -1500 101526</t>
  </si>
  <si>
    <t>C932000N Index</t>
  </si>
  <si>
    <t>TRSBA0020</t>
  </si>
  <si>
    <t>TRS C932000N SOFR -1950 011527</t>
  </si>
  <si>
    <t>TRSUB0012</t>
  </si>
  <si>
    <t>TRS C932000N SOFR -1420 082126</t>
  </si>
  <si>
    <t>TRSUB0020</t>
  </si>
  <si>
    <t>TRS C932000N SOFR -1400 041527</t>
  </si>
  <si>
    <t>TRSBA0024</t>
  </si>
  <si>
    <t>TRS CSIN0300 SOFR -580 082126</t>
  </si>
  <si>
    <t>CSIN0300 Index</t>
  </si>
  <si>
    <t>TRSUB0017</t>
  </si>
  <si>
    <t>TRS CSIN0300 SOFR -520 011527</t>
  </si>
  <si>
    <t>TRSUB0009</t>
  </si>
  <si>
    <t>TRS CSIN0300 SOFR -650 101526</t>
  </si>
  <si>
    <t>TRSBA0017</t>
  </si>
  <si>
    <t>TRS CSIN0300 SOFR -620 041527</t>
  </si>
  <si>
    <t>TRSBA0021</t>
  </si>
  <si>
    <t>TRS CSIN0852 SOFR -1190 082126</t>
  </si>
  <si>
    <t>CSIN0852 Index</t>
  </si>
  <si>
    <t>TRSUB0019</t>
  </si>
  <si>
    <t>TRS CSIN0852 SOFR -1240 011527</t>
  </si>
  <si>
    <t>TRSUB0011</t>
  </si>
  <si>
    <t>TRS CSIN0852 SOFR -1000 101526</t>
  </si>
  <si>
    <t>TRSBA0019</t>
  </si>
  <si>
    <t>TRS CSIN0852 SOFR -1190 041527</t>
  </si>
  <si>
    <t>TRSBA0023</t>
  </si>
  <si>
    <t>TRS CSIN0905 SOFR -860 011527</t>
  </si>
  <si>
    <t>CSIN0905 Index</t>
  </si>
  <si>
    <t>TRSUB0010</t>
  </si>
  <si>
    <t>TRS CSIN0905 SOFR -820 082126</t>
  </si>
  <si>
    <t>TRSUB0018</t>
  </si>
  <si>
    <t>TRS CSIN0905 SOFR -900 041527</t>
  </si>
  <si>
    <t>TRSBA0022</t>
  </si>
  <si>
    <t>TRS CSIN0905 SOFR -790 101526</t>
  </si>
  <si>
    <t>TRSBA0018</t>
  </si>
  <si>
    <t>TRS SBAR SOFR +120 051427</t>
  </si>
  <si>
    <t>SBAR US Equity</t>
  </si>
  <si>
    <t>TRSBA0016</t>
  </si>
  <si>
    <t>TRS SBAR SOFR +95 061527</t>
  </si>
  <si>
    <t>TRSBP0008</t>
  </si>
  <si>
    <t>TRSBA0016 00001</t>
  </si>
  <si>
    <t>TRSBA0017 00001</t>
  </si>
  <si>
    <t>TRSBA0018 00001</t>
  </si>
  <si>
    <t>TRSBA0019 00001</t>
  </si>
  <si>
    <t>TRSBA0020 00001</t>
  </si>
  <si>
    <t>TRSBA0021 00001</t>
  </si>
  <si>
    <t>TRSBA0022 00001</t>
  </si>
  <si>
    <t>TRSBA0023 00001</t>
  </si>
  <si>
    <t>TRSBA0024 00001</t>
  </si>
  <si>
    <t>TRSBP0008 00001</t>
  </si>
  <si>
    <t>TRSUB0009 00001</t>
  </si>
  <si>
    <t>TRSUB0010 00001</t>
  </si>
  <si>
    <t>TRSUB0011 00001</t>
  </si>
  <si>
    <t>TRSUB0012 00001</t>
  </si>
  <si>
    <t>TRSUB0017 00001</t>
  </si>
  <si>
    <t>TRSUB0018 00001</t>
  </si>
  <si>
    <t>TRSUB0019 00001</t>
  </si>
  <si>
    <t>TRSUB0020 00001</t>
  </si>
  <si>
    <t>B 09/01/26 Govt</t>
  </si>
  <si>
    <t>BVFCF46</t>
  </si>
  <si>
    <t>US912797UW50</t>
  </si>
  <si>
    <t>912797UW5</t>
  </si>
  <si>
    <t>Treasury Bill</t>
  </si>
  <si>
    <t>B 10/15/26 Govt</t>
  </si>
  <si>
    <t>BTWQYX9</t>
  </si>
  <si>
    <t>US912797UK13</t>
  </si>
  <si>
    <t>912797UK1</t>
  </si>
  <si>
    <t>B 12/3/26 Govt</t>
  </si>
  <si>
    <t>BW61LR4</t>
  </si>
  <si>
    <t>US912797VA22</t>
  </si>
  <si>
    <t>912797VA2</t>
  </si>
  <si>
    <t>B 12/31/26 Govt</t>
  </si>
  <si>
    <t>BNVVYP5</t>
  </si>
  <si>
    <t>US912797VJ31</t>
  </si>
  <si>
    <t>912797VJ3</t>
  </si>
  <si>
    <t>CCOM</t>
  </si>
  <si>
    <t>TRS MQCP450E 0.00% 012727</t>
  </si>
  <si>
    <t>MQCP450E Index</t>
  </si>
  <si>
    <t>TRSMQ0001</t>
  </si>
  <si>
    <t>SHF Aluminium</t>
  </si>
  <si>
    <t>AAV6 Comdty</t>
  </si>
  <si>
    <t>AAV6</t>
  </si>
  <si>
    <t>AAX6 Comdty</t>
  </si>
  <si>
    <t>AAX6</t>
  </si>
  <si>
    <t>AAZ6 Comdty</t>
  </si>
  <si>
    <t>AAZ6</t>
  </si>
  <si>
    <t>SHF Bitumen</t>
  </si>
  <si>
    <t>BITZ6 Comdty</t>
  </si>
  <si>
    <t>BITZ6</t>
  </si>
  <si>
    <t>DCE Soybean No.2</t>
  </si>
  <si>
    <t>BPV6 Comdty</t>
  </si>
  <si>
    <t>BPV6</t>
  </si>
  <si>
    <t>BPX6 Comdty</t>
  </si>
  <si>
    <t>BPX6</t>
  </si>
  <si>
    <t>ZCE Sugar</t>
  </si>
  <si>
    <t>CBX6 Comdty</t>
  </si>
  <si>
    <t>CBX6</t>
  </si>
  <si>
    <t>DCE Coking Coal</t>
  </si>
  <si>
    <t>CKCF7 Comdty</t>
  </si>
  <si>
    <t>CKCF7</t>
  </si>
  <si>
    <t>SHF Copper</t>
  </si>
  <si>
    <t>CUF7 Comdty</t>
  </si>
  <si>
    <t>CUF7</t>
  </si>
  <si>
    <t>CUV6 Comdty</t>
  </si>
  <si>
    <t>CUV6</t>
  </si>
  <si>
    <t>CUX6 Comdty</t>
  </si>
  <si>
    <t>CUX6</t>
  </si>
  <si>
    <t>CUZ6 Comdty</t>
  </si>
  <si>
    <t>CUZ6</t>
  </si>
  <si>
    <t>DCE Corn Starch</t>
  </si>
  <si>
    <t>DCSF7 Comdty</t>
  </si>
  <si>
    <t>DCSF7</t>
  </si>
  <si>
    <t>ZCE Glass</t>
  </si>
  <si>
    <t>FGLF7 Comdty</t>
  </si>
  <si>
    <t>FGLF7</t>
  </si>
  <si>
    <t>SHF Fuel Oil</t>
  </si>
  <si>
    <t>FOF7 Comdty</t>
  </si>
  <si>
    <t>FOF7</t>
  </si>
  <si>
    <t>DCE Iron Ore</t>
  </si>
  <si>
    <t>IOEF7 Comdty</t>
  </si>
  <si>
    <t>IOEF7</t>
  </si>
  <si>
    <t>DCE Ethylene Glycol</t>
  </si>
  <si>
    <t>LGEF7 Comdty</t>
  </si>
  <si>
    <t>LGEF7</t>
  </si>
  <si>
    <t>SHF Lead</t>
  </si>
  <si>
    <t>PBLV6 Comdty</t>
  </si>
  <si>
    <t>PBLV6</t>
  </si>
  <si>
    <t>PBLX6 Comdty</t>
  </si>
  <si>
    <t>PBLX6</t>
  </si>
  <si>
    <t>DCE LPG</t>
  </si>
  <si>
    <t>PGRV6 Comdty</t>
  </si>
  <si>
    <t>PGRV6</t>
  </si>
  <si>
    <t>PGRX6 Comdty</t>
  </si>
  <si>
    <t>PGRX6</t>
  </si>
  <si>
    <t>DCE Polyethylene</t>
  </si>
  <si>
    <t>POLF7 Comdty</t>
  </si>
  <si>
    <t>POLF7</t>
  </si>
  <si>
    <t>ZCE PTA</t>
  </si>
  <si>
    <t>PTF7 Comdty</t>
  </si>
  <si>
    <t>PTF7</t>
  </si>
  <si>
    <t>DCE PVC</t>
  </si>
  <si>
    <t>PVCF7 Comdty</t>
  </si>
  <si>
    <t>PVCF7</t>
  </si>
  <si>
    <t>DCE Polypropylene</t>
  </si>
  <si>
    <t>PYLF7 Comdty</t>
  </si>
  <si>
    <t>PYLF7</t>
  </si>
  <si>
    <t>SHF Hot Rolled Coil</t>
  </si>
  <si>
    <t>ROCV6 Comdty</t>
  </si>
  <si>
    <t>ROCV6</t>
  </si>
  <si>
    <t>SHF Rubber</t>
  </si>
  <si>
    <t>RTX6 Comdty</t>
  </si>
  <si>
    <t>RTX6</t>
  </si>
  <si>
    <t>SHF Silver</t>
  </si>
  <si>
    <t>SAIZ6 Comdty</t>
  </si>
  <si>
    <t>SAIZ6</t>
  </si>
  <si>
    <t>INE Crude Oil</t>
  </si>
  <si>
    <t>SCPX6 Comdty</t>
  </si>
  <si>
    <t>SCPX6</t>
  </si>
  <si>
    <t>SCPZ6 Comdty</t>
  </si>
  <si>
    <t>SCPZ6</t>
  </si>
  <si>
    <t>DCE Soybean oil</t>
  </si>
  <si>
    <t>SHF7 Comdty</t>
  </si>
  <si>
    <t>SHF7</t>
  </si>
  <si>
    <t>INE LS Fuel Oil</t>
  </si>
  <si>
    <t>SLSX6 Comdty</t>
  </si>
  <si>
    <t>SLSX6</t>
  </si>
  <si>
    <t>SLSZ6 Comdty</t>
  </si>
  <si>
    <t>SLSZ6</t>
  </si>
  <si>
    <t>INE TSR 20</t>
  </si>
  <si>
    <t>SRBV6 Comdty</t>
  </si>
  <si>
    <t>SRBV6</t>
  </si>
  <si>
    <t>SRBX6 Comdty</t>
  </si>
  <si>
    <t>SRBX6</t>
  </si>
  <si>
    <t>DCE Ethenylbenzene</t>
  </si>
  <si>
    <t>SYRV6 Comdty</t>
  </si>
  <si>
    <t>SYRV6</t>
  </si>
  <si>
    <t>SYRX6 Comdty</t>
  </si>
  <si>
    <t>SYRX6</t>
  </si>
  <si>
    <t>ZCE Cotton</t>
  </si>
  <si>
    <t>VVF7 Comdty</t>
  </si>
  <si>
    <t>VVF7</t>
  </si>
  <si>
    <t>SHF Nickle</t>
  </si>
  <si>
    <t>XIIV6 Comdty</t>
  </si>
  <si>
    <t>XIIV6</t>
  </si>
  <si>
    <t>XIIX6 Comdty</t>
  </si>
  <si>
    <t>XIIX6</t>
  </si>
  <si>
    <t>XIIZ6 Comdty</t>
  </si>
  <si>
    <t>XIIZ6</t>
  </si>
  <si>
    <t>SHF Tin</t>
  </si>
  <si>
    <t>XOOV6 Comdty</t>
  </si>
  <si>
    <t>XOOV6</t>
  </si>
  <si>
    <t>ZCE Methanol</t>
  </si>
  <si>
    <t>ZMEF7 Comdty</t>
  </si>
  <si>
    <t>ZMEF7</t>
  </si>
  <si>
    <t>SHF Zinc</t>
  </si>
  <si>
    <t>ZNAV6 Comdty</t>
  </si>
  <si>
    <t>ZNAV6</t>
  </si>
  <si>
    <t>ZNAX6 Comdty</t>
  </si>
  <si>
    <t>ZNAX6</t>
  </si>
  <si>
    <t>ZNAZ6 Comdty</t>
  </si>
  <si>
    <t>ZNAZ6</t>
  </si>
  <si>
    <t>ZCE Rapeoil</t>
  </si>
  <si>
    <t>ZROF7 Comdty</t>
  </si>
  <si>
    <t>ZROF7</t>
  </si>
  <si>
    <t>ZCE Rapemeal</t>
  </si>
  <si>
    <t>ZRRF7 Comdty</t>
  </si>
  <si>
    <t>ZRRF7</t>
  </si>
  <si>
    <t>SHF Stainless Steel</t>
  </si>
  <si>
    <t>ZSTV6 Comdty</t>
  </si>
  <si>
    <t>ZSTV6</t>
  </si>
  <si>
    <t>ZCE Soda Ash</t>
  </si>
  <si>
    <t>ZSYF7 Comdty</t>
  </si>
  <si>
    <t>ZSYF7</t>
  </si>
  <si>
    <t>ZSYK7 Comdty</t>
  </si>
  <si>
    <t>ZSYK7</t>
  </si>
  <si>
    <t>ZCE Poly Staple Fiber</t>
  </si>
  <si>
    <t>ZZPV6 Comdty</t>
  </si>
  <si>
    <t>ZZPV6</t>
  </si>
  <si>
    <t>ZZPX6 Comdty</t>
  </si>
  <si>
    <t>ZZPX6</t>
  </si>
  <si>
    <t>TRSMQ0001 00001</t>
  </si>
  <si>
    <t>CDX</t>
  </si>
  <si>
    <t>SIMPLIFY E SHORT TERM TRSRY FUTURES</t>
  </si>
  <si>
    <t>TUA</t>
  </si>
  <si>
    <t>BNTZ3X0</t>
  </si>
  <si>
    <t>US82889N6572</t>
  </si>
  <si>
    <t>82889N657</t>
  </si>
  <si>
    <t>CDX HY CDSI 46 5Y</t>
  </si>
  <si>
    <t>05Y5BRAE1</t>
  </si>
  <si>
    <t>CDX IG CDSI 46 5Y</t>
  </si>
  <si>
    <t>05Y5BYEJ0</t>
  </si>
  <si>
    <t>TRS HYG SOFR -30 051427</t>
  </si>
  <si>
    <t>HYG US Equity</t>
  </si>
  <si>
    <t>TRSMS0001</t>
  </si>
  <si>
    <t>TRS HYG SOFR -35 101526</t>
  </si>
  <si>
    <t>TRSNM0001</t>
  </si>
  <si>
    <t>TRS HYG SOFR -45 111626</t>
  </si>
  <si>
    <t>TRSCI0013</t>
  </si>
  <si>
    <t>TRSCI0013 00001</t>
  </si>
  <si>
    <t>TRSMS0001 00001</t>
  </si>
  <si>
    <t>TRSNM0001 00001</t>
  </si>
  <si>
    <t>TRS UBSMQLTP SOFR +30 111326</t>
  </si>
  <si>
    <t>TRSUB0013 00001</t>
  </si>
  <si>
    <t>TRS UBSMPDLE SOFR -05 111326</t>
  </si>
  <si>
    <t>TRSUB0014</t>
  </si>
  <si>
    <t>UBSMPDLE Index</t>
  </si>
  <si>
    <t>TRSUB0014 00001</t>
  </si>
  <si>
    <t>Alcoa Corp</t>
  </si>
  <si>
    <t>AA UN</t>
  </si>
  <si>
    <t>BYNF418</t>
  </si>
  <si>
    <t>US0138721065</t>
  </si>
  <si>
    <t>013872106</t>
  </si>
  <si>
    <t>American Airlines Group Inc</t>
  </si>
  <si>
    <t>AAL UW</t>
  </si>
  <si>
    <t>BCV7KT2</t>
  </si>
  <si>
    <t>US02376R1023</t>
  </si>
  <si>
    <t>02376R102</t>
  </si>
  <si>
    <t>Advance Auto Parts Inc</t>
  </si>
  <si>
    <t>AAP UN</t>
  </si>
  <si>
    <t>2822019</t>
  </si>
  <si>
    <t>US00751Y1064</t>
  </si>
  <si>
    <t>00751Y106</t>
  </si>
  <si>
    <t>Acadia Healthcare Co Inc</t>
  </si>
  <si>
    <t>ACHC UW</t>
  </si>
  <si>
    <t>B65VZ37</t>
  </si>
  <si>
    <t>US00404A1097</t>
  </si>
  <si>
    <t>00404A109</t>
  </si>
  <si>
    <t>Albertsons Cos Inc</t>
  </si>
  <si>
    <t>ACI UN</t>
  </si>
  <si>
    <t>BYNQ369</t>
  </si>
  <si>
    <t>US0130911037</t>
  </si>
  <si>
    <t>013091103</t>
  </si>
  <si>
    <t>ADT Inc</t>
  </si>
  <si>
    <t>ADT UN</t>
  </si>
  <si>
    <t>BFWCP81</t>
  </si>
  <si>
    <t>US00090Q1031</t>
  </si>
  <si>
    <t>00090Q103</t>
  </si>
  <si>
    <t>Alaska Air Group Inc</t>
  </si>
  <si>
    <t>ALK UN</t>
  </si>
  <si>
    <t>2012605</t>
  </si>
  <si>
    <t>US0116591092</t>
  </si>
  <si>
    <t>011659109</t>
  </si>
  <si>
    <t>Amentum Holdings Inc</t>
  </si>
  <si>
    <t>AMTM UN</t>
  </si>
  <si>
    <t>BMZLFJ5</t>
  </si>
  <si>
    <t>US0239391016</t>
  </si>
  <si>
    <t>023939101</t>
  </si>
  <si>
    <t>AutoNation Inc</t>
  </si>
  <si>
    <t>AN UN</t>
  </si>
  <si>
    <t>2732635</t>
  </si>
  <si>
    <t>US05329W1027</t>
  </si>
  <si>
    <t>05329W102</t>
  </si>
  <si>
    <t>Ashland Inc</t>
  </si>
  <si>
    <t>ASH UN</t>
  </si>
  <si>
    <t>BYND5N1</t>
  </si>
  <si>
    <t>US0441861046</t>
  </si>
  <si>
    <t>044186104</t>
  </si>
  <si>
    <t>Avantor Inc</t>
  </si>
  <si>
    <t>AVTR UN</t>
  </si>
  <si>
    <t>BJLT387</t>
  </si>
  <si>
    <t>US05352A1007</t>
  </si>
  <si>
    <t>05352A100</t>
  </si>
  <si>
    <t>Booz Allen Hamilton Holding Co</t>
  </si>
  <si>
    <t>BAH UN</t>
  </si>
  <si>
    <t>B5367T7</t>
  </si>
  <si>
    <t>US0995021062</t>
  </si>
  <si>
    <t>099502106</t>
  </si>
  <si>
    <t>Bath &amp; Body Works Inc</t>
  </si>
  <si>
    <t>BBWI UN</t>
  </si>
  <si>
    <t>BNNTGJ5</t>
  </si>
  <si>
    <t>US0708301041</t>
  </si>
  <si>
    <t>070830104</t>
  </si>
  <si>
    <t>Bright Horizons Family Solutio</t>
  </si>
  <si>
    <t>BFAM UN</t>
  </si>
  <si>
    <t>B7MJWP2</t>
  </si>
  <si>
    <t>US1091941005</t>
  </si>
  <si>
    <t>109194100</t>
  </si>
  <si>
    <t>BILL Holdings Inc</t>
  </si>
  <si>
    <t>BILL UN</t>
  </si>
  <si>
    <t>BKDS4H5</t>
  </si>
  <si>
    <t>US0900431000</t>
  </si>
  <si>
    <t>090043100</t>
  </si>
  <si>
    <t>Builders FirstSource Inc</t>
  </si>
  <si>
    <t>BLDR UN</t>
  </si>
  <si>
    <t>B0BV2M7</t>
  </si>
  <si>
    <t>US12008R1077</t>
  </si>
  <si>
    <t>12008R107</t>
  </si>
  <si>
    <t>BellRing Brands Inc</t>
  </si>
  <si>
    <t>BRBR UN</t>
  </si>
  <si>
    <t>BN70ZC0</t>
  </si>
  <si>
    <t>US07831C1036</t>
  </si>
  <si>
    <t>07831C103</t>
  </si>
  <si>
    <t>CACI International Inc</t>
  </si>
  <si>
    <t>CACI UN</t>
  </si>
  <si>
    <t>2159267</t>
  </si>
  <si>
    <t>US1271903049</t>
  </si>
  <si>
    <t>127190304</t>
  </si>
  <si>
    <t>Conagra Brands Inc</t>
  </si>
  <si>
    <t>CAG UN</t>
  </si>
  <si>
    <t>2215460</t>
  </si>
  <si>
    <t>US2058871029</t>
  </si>
  <si>
    <t>205887102</t>
  </si>
  <si>
    <t>CCC Intelligent Solutions Hold</t>
  </si>
  <si>
    <t>CCC UW</t>
  </si>
  <si>
    <t>BP4CXL8</t>
  </si>
  <si>
    <t>US12510Q1004</t>
  </si>
  <si>
    <t>12510Q100</t>
  </si>
  <si>
    <t>Celanese Corp</t>
  </si>
  <si>
    <t>CE UN</t>
  </si>
  <si>
    <t>B05MZT4</t>
  </si>
  <si>
    <t>US1508701034</t>
  </si>
  <si>
    <t>150870103</t>
  </si>
  <si>
    <t>Celsius Holdings Inc</t>
  </si>
  <si>
    <t>CELH UR</t>
  </si>
  <si>
    <t>B19HX21</t>
  </si>
  <si>
    <t>US15118V2079</t>
  </si>
  <si>
    <t>15118V207</t>
  </si>
  <si>
    <t>Certara Inc</t>
  </si>
  <si>
    <t>CERT UW</t>
  </si>
  <si>
    <t>BM9GT61</t>
  </si>
  <si>
    <t>US15687V1098</t>
  </si>
  <si>
    <t>15687V109</t>
  </si>
  <si>
    <t>Cleveland-Cliffs Inc</t>
  </si>
  <si>
    <t>CLF UN</t>
  </si>
  <si>
    <t>BYVZ186</t>
  </si>
  <si>
    <t>US1858991011</t>
  </si>
  <si>
    <t>185899101</t>
  </si>
  <si>
    <t>Clarivate PLC</t>
  </si>
  <si>
    <t>CLVT UN</t>
  </si>
  <si>
    <t>BJJN444</t>
  </si>
  <si>
    <t>JE00BJJN4441</t>
  </si>
  <si>
    <t>CNH Industrial NV</t>
  </si>
  <si>
    <t>CNH UN</t>
  </si>
  <si>
    <t>BDX85Z1</t>
  </si>
  <si>
    <t>NL0010545661</t>
  </si>
  <si>
    <t>Concentrix Corp</t>
  </si>
  <si>
    <t>CNXC UW</t>
  </si>
  <si>
    <t>BNKVVY4</t>
  </si>
  <si>
    <t>US20602D1019</t>
  </si>
  <si>
    <t>20602D101</t>
  </si>
  <si>
    <t>Coty Inc</t>
  </si>
  <si>
    <t>COTY UN</t>
  </si>
  <si>
    <t>BBBSMJ2</t>
  </si>
  <si>
    <t>US2220702037</t>
  </si>
  <si>
    <t>222070203</t>
  </si>
  <si>
    <t>Capri Holdings Ltd</t>
  </si>
  <si>
    <t>CPRI UN</t>
  </si>
  <si>
    <t>BJ1N1M9</t>
  </si>
  <si>
    <t>VGG1890L1076</t>
  </si>
  <si>
    <t>Crane NXT Co</t>
  </si>
  <si>
    <t>CXT UN</t>
  </si>
  <si>
    <t>BQ7W2W6</t>
  </si>
  <si>
    <t>US2244411052</t>
  </si>
  <si>
    <t>224441105</t>
  </si>
  <si>
    <t>Darling Ingredients Inc</t>
  </si>
  <si>
    <t>DAR UN</t>
  </si>
  <si>
    <t>2250289</t>
  </si>
  <si>
    <t>US2372661015</t>
  </si>
  <si>
    <t>237266101</t>
  </si>
  <si>
    <t>Dropbox Inc</t>
  </si>
  <si>
    <t>DBX UW</t>
  </si>
  <si>
    <t>BG0T321</t>
  </si>
  <si>
    <t>US26210C1045</t>
  </si>
  <si>
    <t>26210C104</t>
  </si>
  <si>
    <t>Dollar General Corp</t>
  </si>
  <si>
    <t>DG UN</t>
  </si>
  <si>
    <t>B5B1S13</t>
  </si>
  <si>
    <t>US2566771059</t>
  </si>
  <si>
    <t>256677105</t>
  </si>
  <si>
    <t>DXC Technology Co</t>
  </si>
  <si>
    <t>DXC UN</t>
  </si>
  <si>
    <t>BYXD7B3</t>
  </si>
  <si>
    <t>US23355L1061</t>
  </si>
  <si>
    <t>23355L106</t>
  </si>
  <si>
    <t>Elanco Animal Health Inc</t>
  </si>
  <si>
    <t>ELAN UN</t>
  </si>
  <si>
    <t>BF5L3T2</t>
  </si>
  <si>
    <t>US28414H1032</t>
  </si>
  <si>
    <t>28414H103</t>
  </si>
  <si>
    <t>elf Beauty Inc</t>
  </si>
  <si>
    <t>ELF UN</t>
  </si>
  <si>
    <t>BDDQ975</t>
  </si>
  <si>
    <t>US26856L1035</t>
  </si>
  <si>
    <t>26856L103</t>
  </si>
  <si>
    <t>Eastman Chemical Co</t>
  </si>
  <si>
    <t>EMN UN</t>
  </si>
  <si>
    <t>2298386</t>
  </si>
  <si>
    <t>US2774321002</t>
  </si>
  <si>
    <t>277432100</t>
  </si>
  <si>
    <t>Ford Motor Co</t>
  </si>
  <si>
    <t>F UN</t>
  </si>
  <si>
    <t>2615468</t>
  </si>
  <si>
    <t>US3453708600</t>
  </si>
  <si>
    <t>345370860</t>
  </si>
  <si>
    <t>Fortune Brands Innovations Inc</t>
  </si>
  <si>
    <t>FBIN UN</t>
  </si>
  <si>
    <t>B3MC7D6</t>
  </si>
  <si>
    <t>US34964C1062</t>
  </si>
  <si>
    <t>34964C106</t>
  </si>
  <si>
    <t>Flowers Foods Inc</t>
  </si>
  <si>
    <t>FLO UN</t>
  </si>
  <si>
    <t>2744243</t>
  </si>
  <si>
    <t>US3434981011</t>
  </si>
  <si>
    <t>343498101</t>
  </si>
  <si>
    <t>Flutter Entertainment PLC</t>
  </si>
  <si>
    <t>FLUT UN</t>
  </si>
  <si>
    <t>BWZMZF4</t>
  </si>
  <si>
    <t>IE00BWT6H894</t>
  </si>
  <si>
    <t>FMC Corp</t>
  </si>
  <si>
    <t>FMC UN</t>
  </si>
  <si>
    <t>2328603</t>
  </si>
  <si>
    <t>US3024913036</t>
  </si>
  <si>
    <t>302491303</t>
  </si>
  <si>
    <t>Genpact Ltd</t>
  </si>
  <si>
    <t>G UN</t>
  </si>
  <si>
    <t>B23DBK6</t>
  </si>
  <si>
    <t>BMG3922B1072</t>
  </si>
  <si>
    <t>Gap Inc/The</t>
  </si>
  <si>
    <t>GAP UN</t>
  </si>
  <si>
    <t>2360326</t>
  </si>
  <si>
    <t>US3647601083</t>
  </si>
  <si>
    <t>364760108</t>
  </si>
  <si>
    <t>GoDaddy Inc</t>
  </si>
  <si>
    <t>GDDY UN</t>
  </si>
  <si>
    <t>BWFRFC6</t>
  </si>
  <si>
    <t>US3802371076</t>
  </si>
  <si>
    <t>380237107</t>
  </si>
  <si>
    <t>General Mills Inc</t>
  </si>
  <si>
    <t>GIS UN</t>
  </si>
  <si>
    <t>2367026</t>
  </si>
  <si>
    <t>US3703341046</t>
  </si>
  <si>
    <t>370334104</t>
  </si>
  <si>
    <t>Liberty Capital Corp</t>
  </si>
  <si>
    <t>GLIBA UW</t>
  </si>
  <si>
    <t>BRJW0F0</t>
  </si>
  <si>
    <t>US36164V6020</t>
  </si>
  <si>
    <t>36164V602</t>
  </si>
  <si>
    <t>GLIBK UW</t>
  </si>
  <si>
    <t>BRJW0G1</t>
  </si>
  <si>
    <t>US36164V8000</t>
  </si>
  <si>
    <t>36164V800</t>
  </si>
  <si>
    <t>Grocery Outlet Holding Corp</t>
  </si>
  <si>
    <t>GO UW</t>
  </si>
  <si>
    <t>BK1KWF7</t>
  </si>
  <si>
    <t>US39874R1014</t>
  </si>
  <si>
    <t>39874R101</t>
  </si>
  <si>
    <t>Graphic Packaging Holding Co</t>
  </si>
  <si>
    <t>GPK UN</t>
  </si>
  <si>
    <t>B2Q8249</t>
  </si>
  <si>
    <t>US3886891015</t>
  </si>
  <si>
    <t>388689101</t>
  </si>
  <si>
    <t>ZoomInfo Technologies Inc</t>
  </si>
  <si>
    <t>GTM UW</t>
  </si>
  <si>
    <t>BMWF095</t>
  </si>
  <si>
    <t>US98980F1049</t>
  </si>
  <si>
    <t>98980F104</t>
  </si>
  <si>
    <t>GXO Logistics Inc</t>
  </si>
  <si>
    <t>GXO UN</t>
  </si>
  <si>
    <t>BNNTGF1</t>
  </si>
  <si>
    <t>US36262G1013</t>
  </si>
  <si>
    <t>36262G101</t>
  </si>
  <si>
    <t>H&amp;R Block Inc</t>
  </si>
  <si>
    <t>HRB UN</t>
  </si>
  <si>
    <t>2105505</t>
  </si>
  <si>
    <t>US0936711052</t>
  </si>
  <si>
    <t>093671105</t>
  </si>
  <si>
    <t>Ingram Micro Holding Corp</t>
  </si>
  <si>
    <t>INGM UN</t>
  </si>
  <si>
    <t>BS5YN47</t>
  </si>
  <si>
    <t>US4571521065</t>
  </si>
  <si>
    <t>457152106</t>
  </si>
  <si>
    <t>Iridium Communications Inc</t>
  </si>
  <si>
    <t>IRDM UW</t>
  </si>
  <si>
    <t>B2QH310</t>
  </si>
  <si>
    <t>US46269C1027</t>
  </si>
  <si>
    <t>46269C102</t>
  </si>
  <si>
    <t>Gartner Inc</t>
  </si>
  <si>
    <t>IT UN</t>
  </si>
  <si>
    <t>2372763</t>
  </si>
  <si>
    <t>US3666511072</t>
  </si>
  <si>
    <t>366651107</t>
  </si>
  <si>
    <t>JetBlue Airways Corp</t>
  </si>
  <si>
    <t>JBLU UW</t>
  </si>
  <si>
    <t>2852760</t>
  </si>
  <si>
    <t>US4771431016</t>
  </si>
  <si>
    <t>477143101</t>
  </si>
  <si>
    <t>KBR Inc</t>
  </si>
  <si>
    <t>KBR UN</t>
  </si>
  <si>
    <t>B1HHB18</t>
  </si>
  <si>
    <t>US48242W1062</t>
  </si>
  <si>
    <t>48242W106</t>
  </si>
  <si>
    <t>Kyndryl Holdings Inc</t>
  </si>
  <si>
    <t>KD UN</t>
  </si>
  <si>
    <t>BP6JW21</t>
  </si>
  <si>
    <t>US50155Q1004</t>
  </si>
  <si>
    <t>50155Q100</t>
  </si>
  <si>
    <t>Kroger Co/The</t>
  </si>
  <si>
    <t>KR UN</t>
  </si>
  <si>
    <t>2497406</t>
  </si>
  <si>
    <t>US5010441013</t>
  </si>
  <si>
    <t>501044101</t>
  </si>
  <si>
    <t>Lithia Motors Inc</t>
  </si>
  <si>
    <t>LAD UN</t>
  </si>
  <si>
    <t>2515030</t>
  </si>
  <si>
    <t>US5367971034</t>
  </si>
  <si>
    <t>536797103</t>
  </si>
  <si>
    <t>Liberty Global Ltd</t>
  </si>
  <si>
    <t>LBTYA UW</t>
  </si>
  <si>
    <t>BS71B31</t>
  </si>
  <si>
    <t>BMG611881019</t>
  </si>
  <si>
    <t>LBTYK UW</t>
  </si>
  <si>
    <t>BS71BR5</t>
  </si>
  <si>
    <t>BMG611881274</t>
  </si>
  <si>
    <t>LKQ Corp</t>
  </si>
  <si>
    <t>LKQ UW</t>
  </si>
  <si>
    <t>2971029</t>
  </si>
  <si>
    <t>US5018892084</t>
  </si>
  <si>
    <t>501889208</t>
  </si>
  <si>
    <t>Macy's Inc</t>
  </si>
  <si>
    <t>M UN</t>
  </si>
  <si>
    <t>2345022</t>
  </si>
  <si>
    <t>US55616P1049</t>
  </si>
  <si>
    <t>55616P104</t>
  </si>
  <si>
    <t>ManpowerGroup Inc</t>
  </si>
  <si>
    <t>MAN UN</t>
  </si>
  <si>
    <t>2562490</t>
  </si>
  <si>
    <t>US56418H1005</t>
  </si>
  <si>
    <t>56418H100</t>
  </si>
  <si>
    <t>Mattel Inc</t>
  </si>
  <si>
    <t>MAT UW</t>
  </si>
  <si>
    <t>2572303</t>
  </si>
  <si>
    <t>US5770811025</t>
  </si>
  <si>
    <t>577081102</t>
  </si>
  <si>
    <t>Mosaic Co/The</t>
  </si>
  <si>
    <t>MOS UN</t>
  </si>
  <si>
    <t>B3NPHP6</t>
  </si>
  <si>
    <t>US61945C1036</t>
  </si>
  <si>
    <t>61945C103</t>
  </si>
  <si>
    <t>Norwegian Cruise Line Holdings</t>
  </si>
  <si>
    <t>NCLH UN</t>
  </si>
  <si>
    <t>B9CGTC3</t>
  </si>
  <si>
    <t>BMG667211046</t>
  </si>
  <si>
    <t>NIQ Global Intelligence Plc</t>
  </si>
  <si>
    <t>NIQ UN</t>
  </si>
  <si>
    <t>BTMJ438</t>
  </si>
  <si>
    <t>IE000JMT8VI3</t>
  </si>
  <si>
    <t>Envista Holdings Corp</t>
  </si>
  <si>
    <t>NVST UN</t>
  </si>
  <si>
    <t>BK63SF3</t>
  </si>
  <si>
    <t>US29415F1049</t>
  </si>
  <si>
    <t>29415F104</t>
  </si>
  <si>
    <t>Newell Brands Inc</t>
  </si>
  <si>
    <t>NWL UW</t>
  </si>
  <si>
    <t>2635701</t>
  </si>
  <si>
    <t>US6512291062</t>
  </si>
  <si>
    <t>651229106</t>
  </si>
  <si>
    <t>Nexstar Media Group Inc</t>
  </si>
  <si>
    <t>NXST UW</t>
  </si>
  <si>
    <t>2949758</t>
  </si>
  <si>
    <t>US65336K1034</t>
  </si>
  <si>
    <t>65336K103</t>
  </si>
  <si>
    <t>Owens Corning</t>
  </si>
  <si>
    <t>OC UN</t>
  </si>
  <si>
    <t>B1FW7Q2</t>
  </si>
  <si>
    <t>US6907421019</t>
  </si>
  <si>
    <t>690742101</t>
  </si>
  <si>
    <t>Olin Corp</t>
  </si>
  <si>
    <t>OLN UN</t>
  </si>
  <si>
    <t>2658526</t>
  </si>
  <si>
    <t>US6806652052</t>
  </si>
  <si>
    <t>680665205</t>
  </si>
  <si>
    <t>Penn Entertainment Inc</t>
  </si>
  <si>
    <t>PENN UW</t>
  </si>
  <si>
    <t>2682105</t>
  </si>
  <si>
    <t>US7075691094</t>
  </si>
  <si>
    <t>707569109</t>
  </si>
  <si>
    <t>Planet Fitness Inc</t>
  </si>
  <si>
    <t>PLNT UN</t>
  </si>
  <si>
    <t>BYSFJV8</t>
  </si>
  <si>
    <t>US72703H1014</t>
  </si>
  <si>
    <t>72703H101</t>
  </si>
  <si>
    <t>Post Holdings Inc</t>
  </si>
  <si>
    <t>POST UN</t>
  </si>
  <si>
    <t>B6T0518</t>
  </si>
  <si>
    <t>US7374461041</t>
  </si>
  <si>
    <t>737446104</t>
  </si>
  <si>
    <t>Pilgrim's Pride Corp</t>
  </si>
  <si>
    <t>PPC UW</t>
  </si>
  <si>
    <t>B5L3PZ2</t>
  </si>
  <si>
    <t>US72147K1088</t>
  </si>
  <si>
    <t>72147K108</t>
  </si>
  <si>
    <t>Perrigo Co PLC</t>
  </si>
  <si>
    <t>PRGO UN</t>
  </si>
  <si>
    <t>BGH1M56</t>
  </si>
  <si>
    <t>IE00BGH1M568</t>
  </si>
  <si>
    <t>Primo Brands Corp</t>
  </si>
  <si>
    <t>PRMB UN</t>
  </si>
  <si>
    <t>BNDXX18</t>
  </si>
  <si>
    <t>US7416231022</t>
  </si>
  <si>
    <t>741623102</t>
  </si>
  <si>
    <t>PVH Corp</t>
  </si>
  <si>
    <t>PVH UN</t>
  </si>
  <si>
    <t>B3V9F12</t>
  </si>
  <si>
    <t>US6936561009</t>
  </si>
  <si>
    <t>693656100</t>
  </si>
  <si>
    <t>Ryder System Inc</t>
  </si>
  <si>
    <t>R UN</t>
  </si>
  <si>
    <t>2760669</t>
  </si>
  <si>
    <t>US7835491082</t>
  </si>
  <si>
    <t>783549108</t>
  </si>
  <si>
    <t>Ultragenyx Pharmaceutical Inc</t>
  </si>
  <si>
    <t>RARE UW</t>
  </si>
  <si>
    <t>BJ62Z18</t>
  </si>
  <si>
    <t>US90400D1081</t>
  </si>
  <si>
    <t>90400D108</t>
  </si>
  <si>
    <t>RH</t>
  </si>
  <si>
    <t>RH UN</t>
  </si>
  <si>
    <t>BYXR425</t>
  </si>
  <si>
    <t>US74967X1037</t>
  </si>
  <si>
    <t>74967X103</t>
  </si>
  <si>
    <t>RingCentral Inc</t>
  </si>
  <si>
    <t>RNG UN</t>
  </si>
  <si>
    <t>BDZCRX3</t>
  </si>
  <si>
    <t>US76680R2067</t>
  </si>
  <si>
    <t>76680R206</t>
  </si>
  <si>
    <t>Seaboard Corp</t>
  </si>
  <si>
    <t>SEB UA</t>
  </si>
  <si>
    <t>2786687</t>
  </si>
  <si>
    <t>US8115431079</t>
  </si>
  <si>
    <t>811543107</t>
  </si>
  <si>
    <t>Sirius XM Holdings Inc</t>
  </si>
  <si>
    <t>SIRI UW</t>
  </si>
  <si>
    <t>BQWS627</t>
  </si>
  <si>
    <t>US8299331004</t>
  </si>
  <si>
    <t>829933100</t>
  </si>
  <si>
    <t>Silgan Holdings Inc</t>
  </si>
  <si>
    <t>SLGN UN</t>
  </si>
  <si>
    <t>2809324</t>
  </si>
  <si>
    <t>US8270481091</t>
  </si>
  <si>
    <t>827048109</t>
  </si>
  <si>
    <t>Scotts Miracle-Gro Co/The</t>
  </si>
  <si>
    <t>SMG UN</t>
  </si>
  <si>
    <t>2781518</t>
  </si>
  <si>
    <t>US8101861065</t>
  </si>
  <si>
    <t>810186106</t>
  </si>
  <si>
    <t>Sonoco Products Co</t>
  </si>
  <si>
    <t>SON UN</t>
  </si>
  <si>
    <t>2821395</t>
  </si>
  <si>
    <t>US8354951027</t>
  </si>
  <si>
    <t>835495102</t>
  </si>
  <si>
    <t>Sarepta Therapeutics Inc</t>
  </si>
  <si>
    <t>SRPT UW</t>
  </si>
  <si>
    <t>B8DPDT7</t>
  </si>
  <si>
    <t>US8036071004</t>
  </si>
  <si>
    <t>803607100</t>
  </si>
  <si>
    <t>AT&amp;T Inc</t>
  </si>
  <si>
    <t>T UN</t>
  </si>
  <si>
    <t>2831811</t>
  </si>
  <si>
    <t>US00206R1023</t>
  </si>
  <si>
    <t>00206R102</t>
  </si>
  <si>
    <t>Molson Coors Beverage Co</t>
  </si>
  <si>
    <t>TAP UN</t>
  </si>
  <si>
    <t>B067BM3</t>
  </si>
  <si>
    <t>US60871R2094</t>
  </si>
  <si>
    <t>60871R209</t>
  </si>
  <si>
    <t>Teleflex Inc</t>
  </si>
  <si>
    <t>TFX UN</t>
  </si>
  <si>
    <t>2881407</t>
  </si>
  <si>
    <t>US8793691069</t>
  </si>
  <si>
    <t>879369106</t>
  </si>
  <si>
    <t>Tenet Healthcare Corp</t>
  </si>
  <si>
    <t>THC UN</t>
  </si>
  <si>
    <t>B8DMK08</t>
  </si>
  <si>
    <t>US88033G4073</t>
  </si>
  <si>
    <t>88033G407</t>
  </si>
  <si>
    <t>Millicom International Cellula</t>
  </si>
  <si>
    <t>TIGO UW</t>
  </si>
  <si>
    <t>2418128</t>
  </si>
  <si>
    <t>LU0038705702</t>
  </si>
  <si>
    <t>TripAdvisor Inc</t>
  </si>
  <si>
    <t>TRIP UW</t>
  </si>
  <si>
    <t>B6ZC3N6</t>
  </si>
  <si>
    <t>US8969452015</t>
  </si>
  <si>
    <t>896945201</t>
  </si>
  <si>
    <t>TransUnion</t>
  </si>
  <si>
    <t>TRU UN</t>
  </si>
  <si>
    <t>BYMWL86</t>
  </si>
  <si>
    <t>US89400J1079</t>
  </si>
  <si>
    <t>89400J107</t>
  </si>
  <si>
    <t>Under Armour Inc</t>
  </si>
  <si>
    <t>UA UN</t>
  </si>
  <si>
    <t>BDF9YM2</t>
  </si>
  <si>
    <t>US9043112062</t>
  </si>
  <si>
    <t>904311206</t>
  </si>
  <si>
    <t>Universal Health Services Inc</t>
  </si>
  <si>
    <t>UHS UN</t>
  </si>
  <si>
    <t>2923785</t>
  </si>
  <si>
    <t>US9139031002</t>
  </si>
  <si>
    <t>913903100</t>
  </si>
  <si>
    <t>VF Corp</t>
  </si>
  <si>
    <t>VFC UN</t>
  </si>
  <si>
    <t>2928683</t>
  </si>
  <si>
    <t>US9182041080</t>
  </si>
  <si>
    <t>918204108</t>
  </si>
  <si>
    <t>WESCO International Inc</t>
  </si>
  <si>
    <t>WCC UN</t>
  </si>
  <si>
    <t>2416973</t>
  </si>
  <si>
    <t>US95082P1057</t>
  </si>
  <si>
    <t>95082P105</t>
  </si>
  <si>
    <t>Westlake Corp</t>
  </si>
  <si>
    <t>WLK UN</t>
  </si>
  <si>
    <t>B01ZP20</t>
  </si>
  <si>
    <t>US9604131022</t>
  </si>
  <si>
    <t>960413102</t>
  </si>
  <si>
    <t>WillScot Holdings Corp</t>
  </si>
  <si>
    <t>WSC UR</t>
  </si>
  <si>
    <t>BMHL0Z4</t>
  </si>
  <si>
    <t>US9713781048</t>
  </si>
  <si>
    <t>971378104</t>
  </si>
  <si>
    <t>DENTSPLY SIRONA Inc</t>
  </si>
  <si>
    <t>XRAY UW</t>
  </si>
  <si>
    <t>BYNPPC6</t>
  </si>
  <si>
    <t>US24906P1093</t>
  </si>
  <si>
    <t>24906P109</t>
  </si>
  <si>
    <t>UBSMQLTP Index</t>
  </si>
  <si>
    <t>TRSUB0013</t>
  </si>
  <si>
    <t>Agilent Technologies Inc</t>
  </si>
  <si>
    <t>A UN</t>
  </si>
  <si>
    <t>2520153</t>
  </si>
  <si>
    <t>US00846U1016</t>
  </si>
  <si>
    <t>00846U101</t>
  </si>
  <si>
    <t>Apple Inc</t>
  </si>
  <si>
    <t>AAPL UW</t>
  </si>
  <si>
    <t>2046251</t>
  </si>
  <si>
    <t>US0378331005</t>
  </si>
  <si>
    <t>037833100</t>
  </si>
  <si>
    <t>AbbVie Inc</t>
  </si>
  <si>
    <t>ABBV UN</t>
  </si>
  <si>
    <t>B92SR70</t>
  </si>
  <si>
    <t>US00287Y1091</t>
  </si>
  <si>
    <t>00287Y109</t>
  </si>
  <si>
    <t>Airbnb Inc</t>
  </si>
  <si>
    <t>ABNB UW</t>
  </si>
  <si>
    <t>BMGYYH4</t>
  </si>
  <si>
    <t>US0090661010</t>
  </si>
  <si>
    <t>009066101</t>
  </si>
  <si>
    <t>Accenture PLC</t>
  </si>
  <si>
    <t>ACN UN</t>
  </si>
  <si>
    <t>B4BNMY3</t>
  </si>
  <si>
    <t>IE00B4BNMY34</t>
  </si>
  <si>
    <t>Automatic Data Processing Inc</t>
  </si>
  <si>
    <t>ADP UW</t>
  </si>
  <si>
    <t>2065308</t>
  </si>
  <si>
    <t>US0530151036</t>
  </si>
  <si>
    <t>053015103</t>
  </si>
  <si>
    <t>Autodesk Inc</t>
  </si>
  <si>
    <t>ADSK UW</t>
  </si>
  <si>
    <t>2065159</t>
  </si>
  <si>
    <t>US0527691069</t>
  </si>
  <si>
    <t>052769106</t>
  </si>
  <si>
    <t>Arthur J Gallagher &amp; Co</t>
  </si>
  <si>
    <t>AJG UN</t>
  </si>
  <si>
    <t>2359506</t>
  </si>
  <si>
    <t>US3635761097</t>
  </si>
  <si>
    <t>363576109</t>
  </si>
  <si>
    <t>Applied Materials Inc</t>
  </si>
  <si>
    <t>AMAT UW</t>
  </si>
  <si>
    <t>2046552</t>
  </si>
  <si>
    <t>US0382221051</t>
  </si>
  <si>
    <t>038222105</t>
  </si>
  <si>
    <t>AMETEK Inc</t>
  </si>
  <si>
    <t>AME UN</t>
  </si>
  <si>
    <t>2089212</t>
  </si>
  <si>
    <t>US0311001004</t>
  </si>
  <si>
    <t>031100100</t>
  </si>
  <si>
    <t>Amgen Inc</t>
  </si>
  <si>
    <t>AMGN UW</t>
  </si>
  <si>
    <t>2023607</t>
  </si>
  <si>
    <t>US0311621009</t>
  </si>
  <si>
    <t>031162100</t>
  </si>
  <si>
    <t>Arista Networks Inc</t>
  </si>
  <si>
    <t>ANET UN</t>
  </si>
  <si>
    <t>BL9XPM3</t>
  </si>
  <si>
    <t>US0404132054</t>
  </si>
  <si>
    <t>040413205</t>
  </si>
  <si>
    <t>Amphenol Corp</t>
  </si>
  <si>
    <t>APH UN</t>
  </si>
  <si>
    <t>2145084</t>
  </si>
  <si>
    <t>US0320951017</t>
  </si>
  <si>
    <t>032095101</t>
  </si>
  <si>
    <t>Broadcom Inc</t>
  </si>
  <si>
    <t>AVGO UW</t>
  </si>
  <si>
    <t>BDZ78H9</t>
  </si>
  <si>
    <t>US11135F1012</t>
  </si>
  <si>
    <t>11135F101</t>
  </si>
  <si>
    <t>Booking Holdings Inc</t>
  </si>
  <si>
    <t>BKNG UW</t>
  </si>
  <si>
    <t>BDRXDB4</t>
  </si>
  <si>
    <t>US09857L1089</t>
  </si>
  <si>
    <t>09857L108</t>
  </si>
  <si>
    <t>Baker Hughes Co</t>
  </si>
  <si>
    <t>BKR UW</t>
  </si>
  <si>
    <t>BDHLTQ5</t>
  </si>
  <si>
    <t>US05722G1004</t>
  </si>
  <si>
    <t>05722G100</t>
  </si>
  <si>
    <t>Blackrock Inc</t>
  </si>
  <si>
    <t>BLK UN</t>
  </si>
  <si>
    <t>BMZBBT7</t>
  </si>
  <si>
    <t>US09290D1019</t>
  </si>
  <si>
    <t>09290D101</t>
  </si>
  <si>
    <t>Boston Scientific Corp</t>
  </si>
  <si>
    <t>BSX UN</t>
  </si>
  <si>
    <t>2113434</t>
  </si>
  <si>
    <t>US1011371077</t>
  </si>
  <si>
    <t>101137107</t>
  </si>
  <si>
    <t>Cboe Global Markets Inc</t>
  </si>
  <si>
    <t>CBOE UF</t>
  </si>
  <si>
    <t>B5834C5</t>
  </si>
  <si>
    <t>US12503M1080</t>
  </si>
  <si>
    <t>12503M108</t>
  </si>
  <si>
    <t>Cadence Design Systems Inc</t>
  </si>
  <si>
    <t>CDNS UW</t>
  </si>
  <si>
    <t>2302232</t>
  </si>
  <si>
    <t>US1273871087</t>
  </si>
  <si>
    <t>127387108</t>
  </si>
  <si>
    <t>CH Robinson Worldwide Inc</t>
  </si>
  <si>
    <t>CHRW UW</t>
  </si>
  <si>
    <t>2116228</t>
  </si>
  <si>
    <t>US12541W2098</t>
  </si>
  <si>
    <t>12541W209</t>
  </si>
  <si>
    <t>Cigna Group/The</t>
  </si>
  <si>
    <t>CI UN</t>
  </si>
  <si>
    <t>BHJ0775</t>
  </si>
  <si>
    <t>US1255231003</t>
  </si>
  <si>
    <t>125523100</t>
  </si>
  <si>
    <t>Cencora Inc</t>
  </si>
  <si>
    <t>COR UN</t>
  </si>
  <si>
    <t>2795393</t>
  </si>
  <si>
    <t>US03073E1055</t>
  </si>
  <si>
    <t>03073E105</t>
  </si>
  <si>
    <t>Corpay Inc</t>
  </si>
  <si>
    <t>CPAY UN</t>
  </si>
  <si>
    <t>BMX5GK7</t>
  </si>
  <si>
    <t>US2199481068</t>
  </si>
  <si>
    <t>219948106</t>
  </si>
  <si>
    <t>Cisco Systems Inc</t>
  </si>
  <si>
    <t>CSCO UW</t>
  </si>
  <si>
    <t>2198163</t>
  </si>
  <si>
    <t>US17275R1023</t>
  </si>
  <si>
    <t>17275R102</t>
  </si>
  <si>
    <t>Corteva Inc</t>
  </si>
  <si>
    <t>CTVA UN</t>
  </si>
  <si>
    <t>BK73B42</t>
  </si>
  <si>
    <t>US22052L1044</t>
  </si>
  <si>
    <t>22052L104</t>
  </si>
  <si>
    <t>Deckers Outdoor Corp</t>
  </si>
  <si>
    <t>DECK UN</t>
  </si>
  <si>
    <t>2267278</t>
  </si>
  <si>
    <t>US2435371073</t>
  </si>
  <si>
    <t>243537107</t>
  </si>
  <si>
    <t>Dell Technologies Inc</t>
  </si>
  <si>
    <t>DELL UN</t>
  </si>
  <si>
    <t>BHKD3S6</t>
  </si>
  <si>
    <t>US24703L2025</t>
  </si>
  <si>
    <t>24703L202</t>
  </si>
  <si>
    <t>Digital Realty Trust Inc</t>
  </si>
  <si>
    <t>DLR UN</t>
  </si>
  <si>
    <t>B03GQS4</t>
  </si>
  <si>
    <t>US2538681030</t>
  </si>
  <si>
    <t>253868103</t>
  </si>
  <si>
    <t>Elevance Health Inc</t>
  </si>
  <si>
    <t>ELV UN</t>
  </si>
  <si>
    <t>BSPHGL4</t>
  </si>
  <si>
    <t>US0367521038</t>
  </si>
  <si>
    <t>036752103</t>
  </si>
  <si>
    <t>EMCOR Group Inc</t>
  </si>
  <si>
    <t>EME UN</t>
  </si>
  <si>
    <t>2474164</t>
  </si>
  <si>
    <t>US29084Q1004</t>
  </si>
  <si>
    <t>29084Q100</t>
  </si>
  <si>
    <t>Emerson Electric Co</t>
  </si>
  <si>
    <t>EMR UN</t>
  </si>
  <si>
    <t>2313405</t>
  </si>
  <si>
    <t>US2910111044</t>
  </si>
  <si>
    <t>291011104</t>
  </si>
  <si>
    <t>EOG Resources Inc</t>
  </si>
  <si>
    <t>EOG UN</t>
  </si>
  <si>
    <t>2318024</t>
  </si>
  <si>
    <t>US26875P1012</t>
  </si>
  <si>
    <t>26875P101</t>
  </si>
  <si>
    <t>Equinix Inc</t>
  </si>
  <si>
    <t>EQIX UW</t>
  </si>
  <si>
    <t>BVLZX12</t>
  </si>
  <si>
    <t>US29444U7000</t>
  </si>
  <si>
    <t>29444U700</t>
  </si>
  <si>
    <t>Eaton Corp PLC</t>
  </si>
  <si>
    <t>ETN UN</t>
  </si>
  <si>
    <t>B8KQN82</t>
  </si>
  <si>
    <t>IE00B8KQN827</t>
  </si>
  <si>
    <t>Expedia Group Inc</t>
  </si>
  <si>
    <t>EXPE UW</t>
  </si>
  <si>
    <t>B748CK2</t>
  </si>
  <si>
    <t>US30212P3038</t>
  </si>
  <si>
    <t>30212P303</t>
  </si>
  <si>
    <t>Fastenal Co</t>
  </si>
  <si>
    <t>FAST UW</t>
  </si>
  <si>
    <t>2332262</t>
  </si>
  <si>
    <t>US3119001044</t>
  </si>
  <si>
    <t>311900104</t>
  </si>
  <si>
    <t>F5 Inc</t>
  </si>
  <si>
    <t>FFIV UW</t>
  </si>
  <si>
    <t>2427599</t>
  </si>
  <si>
    <t>US3156161024</t>
  </si>
  <si>
    <t>315616102</t>
  </si>
  <si>
    <t>Fiserv Inc</t>
  </si>
  <si>
    <t>FISV UW</t>
  </si>
  <si>
    <t>2342034</t>
  </si>
  <si>
    <t>US3377381088</t>
  </si>
  <si>
    <t>337738108</t>
  </si>
  <si>
    <t>Fox Corp</t>
  </si>
  <si>
    <t>FOXA UW</t>
  </si>
  <si>
    <t>BJJMGL2</t>
  </si>
  <si>
    <t>US35137L1052</t>
  </si>
  <si>
    <t>35137L105</t>
  </si>
  <si>
    <t>Alphabet Inc</t>
  </si>
  <si>
    <t>GOOG UW</t>
  </si>
  <si>
    <t>BYY88Y7</t>
  </si>
  <si>
    <t>US02079K1079</t>
  </si>
  <si>
    <t>02079K107</t>
  </si>
  <si>
    <t>GOOGL UW</t>
  </si>
  <si>
    <t>BYVY8G0</t>
  </si>
  <si>
    <t>US02079K3059</t>
  </si>
  <si>
    <t>02079K305</t>
  </si>
  <si>
    <t>Garmin Ltd</t>
  </si>
  <si>
    <t>GRMN UN</t>
  </si>
  <si>
    <t>B3Z5T14</t>
  </si>
  <si>
    <t>CH0114405324</t>
  </si>
  <si>
    <t>WW Grainger Inc</t>
  </si>
  <si>
    <t>GWW UN</t>
  </si>
  <si>
    <t>2380863</t>
  </si>
  <si>
    <t>US3848021040</t>
  </si>
  <si>
    <t>384802104</t>
  </si>
  <si>
    <t>Home Depot Inc/The</t>
  </si>
  <si>
    <t>HD UN</t>
  </si>
  <si>
    <t>2434209</t>
  </si>
  <si>
    <t>US4370761029</t>
  </si>
  <si>
    <t>437076102</t>
  </si>
  <si>
    <t>Hubbell Inc</t>
  </si>
  <si>
    <t>HUBB UN</t>
  </si>
  <si>
    <t>BDFG6S3</t>
  </si>
  <si>
    <t>US4435106079</t>
  </si>
  <si>
    <t>443510607</t>
  </si>
  <si>
    <t>International Business Machine</t>
  </si>
  <si>
    <t>IBM UN</t>
  </si>
  <si>
    <t>2005973</t>
  </si>
  <si>
    <t>US4592001014</t>
  </si>
  <si>
    <t>459200101</t>
  </si>
  <si>
    <t>IDEXX Laboratories Inc</t>
  </si>
  <si>
    <t>IDXX UW</t>
  </si>
  <si>
    <t>2459202</t>
  </si>
  <si>
    <t>US45168D1046</t>
  </si>
  <si>
    <t>45168D104</t>
  </si>
  <si>
    <t>International Flavors &amp; Fragra</t>
  </si>
  <si>
    <t>IFF UN</t>
  </si>
  <si>
    <t>2464165</t>
  </si>
  <si>
    <t>US4595061015</t>
  </si>
  <si>
    <t>459506101</t>
  </si>
  <si>
    <t>Intuit Inc</t>
  </si>
  <si>
    <t>INTU UW</t>
  </si>
  <si>
    <t>2459020</t>
  </si>
  <si>
    <t>US4612021034</t>
  </si>
  <si>
    <t>461202103</t>
  </si>
  <si>
    <t>Ingersoll Rand Inc</t>
  </si>
  <si>
    <t>IR UN</t>
  </si>
  <si>
    <t>BL5GZ82</t>
  </si>
  <si>
    <t>US45687V1061</t>
  </si>
  <si>
    <t>45687V106</t>
  </si>
  <si>
    <t>Illinois Tool Works Inc</t>
  </si>
  <si>
    <t>ITW UN</t>
  </si>
  <si>
    <t>2457552</t>
  </si>
  <si>
    <t>US4523081093</t>
  </si>
  <si>
    <t>452308109</t>
  </si>
  <si>
    <t>Invesco Ltd</t>
  </si>
  <si>
    <t>IVZ UN</t>
  </si>
  <si>
    <t>B28XP76</t>
  </si>
  <si>
    <t>BMG491BT1088</t>
  </si>
  <si>
    <t>Jacobs Solutions Inc</t>
  </si>
  <si>
    <t>J UN</t>
  </si>
  <si>
    <t>BNGC0D3</t>
  </si>
  <si>
    <t>US46982L1089</t>
  </si>
  <si>
    <t>46982L108</t>
  </si>
  <si>
    <t>KLA Corp</t>
  </si>
  <si>
    <t>KLAC UW</t>
  </si>
  <si>
    <t>2480138</t>
  </si>
  <si>
    <t>US4824801009</t>
  </si>
  <si>
    <t>482480100</t>
  </si>
  <si>
    <t>L3Harris Technologies Inc</t>
  </si>
  <si>
    <t>LHX UN</t>
  </si>
  <si>
    <t>BK9DTN5</t>
  </si>
  <si>
    <t>US5024311095</t>
  </si>
  <si>
    <t>502431109</t>
  </si>
  <si>
    <t>Lennox International Inc</t>
  </si>
  <si>
    <t>LII UN</t>
  </si>
  <si>
    <t>2442053</t>
  </si>
  <si>
    <t>US5261071071</t>
  </si>
  <si>
    <t>526107107</t>
  </si>
  <si>
    <t>Lowe's Cos Inc</t>
  </si>
  <si>
    <t>LOW UN</t>
  </si>
  <si>
    <t>2536763</t>
  </si>
  <si>
    <t>US5486611073</t>
  </si>
  <si>
    <t>548661107</t>
  </si>
  <si>
    <t>Lam Research Corp</t>
  </si>
  <si>
    <t>LRCX UW</t>
  </si>
  <si>
    <t>BSML4N7</t>
  </si>
  <si>
    <t>US5128073062</t>
  </si>
  <si>
    <t>512807306</t>
  </si>
  <si>
    <t>Mastercard Inc</t>
  </si>
  <si>
    <t>MA UN</t>
  </si>
  <si>
    <t>B121557</t>
  </si>
  <si>
    <t>US57636Q1040</t>
  </si>
  <si>
    <t>57636Q104</t>
  </si>
  <si>
    <t>Marriott International Inc/MD</t>
  </si>
  <si>
    <t>MAR UW</t>
  </si>
  <si>
    <t>2210614</t>
  </si>
  <si>
    <t>US5719032022</t>
  </si>
  <si>
    <t>571903202</t>
  </si>
  <si>
    <t>Mobility Global Inc</t>
  </si>
  <si>
    <t>MBGL UN</t>
  </si>
  <si>
    <t>BWM34D1</t>
  </si>
  <si>
    <t>US60744M1062</t>
  </si>
  <si>
    <t>60744M106</t>
  </si>
  <si>
    <t>Moody's Corp</t>
  </si>
  <si>
    <t>MCO UN</t>
  </si>
  <si>
    <t>2252058</t>
  </si>
  <si>
    <t>US6153691059</t>
  </si>
  <si>
    <t>615369105</t>
  </si>
  <si>
    <t>Meta Platforms Inc</t>
  </si>
  <si>
    <t>META UW</t>
  </si>
  <si>
    <t>B7TL820</t>
  </si>
  <si>
    <t>US30303M1027</t>
  </si>
  <si>
    <t>30303M102</t>
  </si>
  <si>
    <t>Monster Beverage Corp</t>
  </si>
  <si>
    <t>MNST UW</t>
  </si>
  <si>
    <t>BZ07BW4</t>
  </si>
  <si>
    <t>US61174X1090</t>
  </si>
  <si>
    <t>61174X109</t>
  </si>
  <si>
    <t>Altria Group Inc</t>
  </si>
  <si>
    <t>MO UN</t>
  </si>
  <si>
    <t>2692632</t>
  </si>
  <si>
    <t>US02209S1033</t>
  </si>
  <si>
    <t>02209S103</t>
  </si>
  <si>
    <t>Monolithic Power Systems Inc</t>
  </si>
  <si>
    <t>MPWR UW</t>
  </si>
  <si>
    <t>B01Z7J1</t>
  </si>
  <si>
    <t>US6098391054</t>
  </si>
  <si>
    <t>609839105</t>
  </si>
  <si>
    <t>Merck &amp; Co Inc</t>
  </si>
  <si>
    <t>MRK UN</t>
  </si>
  <si>
    <t>2778844</t>
  </si>
  <si>
    <t>US58933Y1055</t>
  </si>
  <si>
    <t>58933Y105</t>
  </si>
  <si>
    <t>Marsh &amp; McLennan Cos Inc</t>
  </si>
  <si>
    <t>MRSH UN</t>
  </si>
  <si>
    <t>2567741</t>
  </si>
  <si>
    <t>US5717481023</t>
  </si>
  <si>
    <t>571748102</t>
  </si>
  <si>
    <t>Microsoft Corp</t>
  </si>
  <si>
    <t>MSFT UW</t>
  </si>
  <si>
    <t>2588173</t>
  </si>
  <si>
    <t>US5949181045</t>
  </si>
  <si>
    <t>594918104</t>
  </si>
  <si>
    <t>Mettler-Toledo International I</t>
  </si>
  <si>
    <t>MTD UN</t>
  </si>
  <si>
    <t>2126249</t>
  </si>
  <si>
    <t>US5926881054</t>
  </si>
  <si>
    <t>592688105</t>
  </si>
  <si>
    <t>Nasdaq Inc</t>
  </si>
  <si>
    <t>NDAQ UW</t>
  </si>
  <si>
    <t>2965107</t>
  </si>
  <si>
    <t>US6311031081</t>
  </si>
  <si>
    <t>631103108</t>
  </si>
  <si>
    <t>NextEra Energy Inc</t>
  </si>
  <si>
    <t>NEE UN</t>
  </si>
  <si>
    <t>2328915</t>
  </si>
  <si>
    <t>US65339F1012</t>
  </si>
  <si>
    <t>65339F101</t>
  </si>
  <si>
    <t>NRG Energy Inc</t>
  </si>
  <si>
    <t>NRG UN</t>
  </si>
  <si>
    <t>2212922</t>
  </si>
  <si>
    <t>US6293775085</t>
  </si>
  <si>
    <t>629377508</t>
  </si>
  <si>
    <t>NetApp Inc</t>
  </si>
  <si>
    <t>NTAP UW</t>
  </si>
  <si>
    <t>2630643</t>
  </si>
  <si>
    <t>US64110D1046</t>
  </si>
  <si>
    <t>64110D104</t>
  </si>
  <si>
    <t>ONEOK Inc</t>
  </si>
  <si>
    <t>OKE UN</t>
  </si>
  <si>
    <t>2130109</t>
  </si>
  <si>
    <t>US6826801036</t>
  </si>
  <si>
    <t>682680103</t>
  </si>
  <si>
    <t>Parker-Hannifin Corp</t>
  </si>
  <si>
    <t>PH UN</t>
  </si>
  <si>
    <t>2671501</t>
  </si>
  <si>
    <t>US7010941042</t>
  </si>
  <si>
    <t>701094104</t>
  </si>
  <si>
    <t>Philip Morris International In</t>
  </si>
  <si>
    <t>PM UN</t>
  </si>
  <si>
    <t>B2PKRQ3</t>
  </si>
  <si>
    <t>US7181721090</t>
  </si>
  <si>
    <t>718172109</t>
  </si>
  <si>
    <t>PPG Industries Inc</t>
  </si>
  <si>
    <t>PPG UN</t>
  </si>
  <si>
    <t>2698470</t>
  </si>
  <si>
    <t>US6935061076</t>
  </si>
  <si>
    <t>693506107</t>
  </si>
  <si>
    <t>Qnity Electronics Inc</t>
  </si>
  <si>
    <t>Q UN</t>
  </si>
  <si>
    <t>BW1P234</t>
  </si>
  <si>
    <t>US74743L1008</t>
  </si>
  <si>
    <t>74743L100</t>
  </si>
  <si>
    <t>Rollins Inc</t>
  </si>
  <si>
    <t>ROL UN</t>
  </si>
  <si>
    <t>2747305</t>
  </si>
  <si>
    <t>US7757111049</t>
  </si>
  <si>
    <t>775711104</t>
  </si>
  <si>
    <t>Southern Copper Corp</t>
  </si>
  <si>
    <t>SCCO UN</t>
  </si>
  <si>
    <t>2823777</t>
  </si>
  <si>
    <t>US84265V1052</t>
  </si>
  <si>
    <t>84265V105</t>
  </si>
  <si>
    <t>SLB Ltd</t>
  </si>
  <si>
    <t>SLB UN</t>
  </si>
  <si>
    <t>2779201</t>
  </si>
  <si>
    <t>AN8068571086</t>
  </si>
  <si>
    <t>806857108</t>
  </si>
  <si>
    <t>Synopsys Inc</t>
  </si>
  <si>
    <t>SNPS UW</t>
  </si>
  <si>
    <t>2867719</t>
  </si>
  <si>
    <t>US8716071076</t>
  </si>
  <si>
    <t>871607107</t>
  </si>
  <si>
    <t>Solstice Advanced Materials In</t>
  </si>
  <si>
    <t>SOLS UW</t>
  </si>
  <si>
    <t>BW2K5V7</t>
  </si>
  <si>
    <t>US83443Q1031</t>
  </si>
  <si>
    <t>83443Q103</t>
  </si>
  <si>
    <t>S&amp;P Global Inc</t>
  </si>
  <si>
    <t>SPGI UN</t>
  </si>
  <si>
    <t>BYV2325</t>
  </si>
  <si>
    <t>US78409V1044</t>
  </si>
  <si>
    <t>78409V104</t>
  </si>
  <si>
    <t>Stryker Corp</t>
  </si>
  <si>
    <t>SYK UN</t>
  </si>
  <si>
    <t>2853688</t>
  </si>
  <si>
    <t>US8636671013</t>
  </si>
  <si>
    <t>863667101</t>
  </si>
  <si>
    <t>TransDigm Group Inc</t>
  </si>
  <si>
    <t>TDG UN</t>
  </si>
  <si>
    <t>B11FJK3</t>
  </si>
  <si>
    <t>US8936411003</t>
  </si>
  <si>
    <t>893641100</t>
  </si>
  <si>
    <t>Teledyne Technologies Inc</t>
  </si>
  <si>
    <t>TDY UN</t>
  </si>
  <si>
    <t>2503477</t>
  </si>
  <si>
    <t>US8793601050</t>
  </si>
  <si>
    <t>879360105</t>
  </si>
  <si>
    <t>TKO Group Holdings Inc</t>
  </si>
  <si>
    <t>TKO UN</t>
  </si>
  <si>
    <t>BQBBFD1</t>
  </si>
  <si>
    <t>US87256C1018</t>
  </si>
  <si>
    <t>87256C101</t>
  </si>
  <si>
    <t>Texas Pacific Land Corp</t>
  </si>
  <si>
    <t>TPL UN</t>
  </si>
  <si>
    <t>BM99VY2</t>
  </si>
  <si>
    <t>US88262P1021</t>
  </si>
  <si>
    <t>88262P102</t>
  </si>
  <si>
    <t>Tapestry Inc</t>
  </si>
  <si>
    <t>TPR UN</t>
  </si>
  <si>
    <t>BF09HX3</t>
  </si>
  <si>
    <t>US8760301072</t>
  </si>
  <si>
    <t>876030107</t>
  </si>
  <si>
    <t>Targa Resources Corp</t>
  </si>
  <si>
    <t>TRGP UN</t>
  </si>
  <si>
    <t>B55PZY3</t>
  </si>
  <si>
    <t>US87612G1013</t>
  </si>
  <si>
    <t>87612G101</t>
  </si>
  <si>
    <t>Trane Technologies PLC</t>
  </si>
  <si>
    <t>TT UN</t>
  </si>
  <si>
    <t>BK9ZQ96</t>
  </si>
  <si>
    <t>IE00BK9ZQ967</t>
  </si>
  <si>
    <t>UnitedHealth Group Inc</t>
  </si>
  <si>
    <t>UNH UN</t>
  </si>
  <si>
    <t>2917766</t>
  </si>
  <si>
    <t>US91324P1021</t>
  </si>
  <si>
    <t>91324P102</t>
  </si>
  <si>
    <t>Visa Inc</t>
  </si>
  <si>
    <t>V UN</t>
  </si>
  <si>
    <t>B2PZN04</t>
  </si>
  <si>
    <t>US92826C8394</t>
  </si>
  <si>
    <t>92826C839</t>
  </si>
  <si>
    <t>Vulcan Materials Co</t>
  </si>
  <si>
    <t>VMC UN</t>
  </si>
  <si>
    <t>2931205</t>
  </si>
  <si>
    <t>US9291601097</t>
  </si>
  <si>
    <t>929160109</t>
  </si>
  <si>
    <t>Westinghouse Air Brake Technol</t>
  </si>
  <si>
    <t>WAB UN</t>
  </si>
  <si>
    <t>2955733</t>
  </si>
  <si>
    <t>US9297401088</t>
  </si>
  <si>
    <t>929740108</t>
  </si>
  <si>
    <t>Waters Corp</t>
  </si>
  <si>
    <t>WAT UN</t>
  </si>
  <si>
    <t>2937689</t>
  </si>
  <si>
    <t>US9418481035</t>
  </si>
  <si>
    <t>941848103</t>
  </si>
  <si>
    <t>Welltower Inc</t>
  </si>
  <si>
    <t>WELL UN</t>
  </si>
  <si>
    <t>BYVYHH4</t>
  </si>
  <si>
    <t>US95040Q1040</t>
  </si>
  <si>
    <t>95040Q104</t>
  </si>
  <si>
    <t>Williams Cos Inc/The</t>
  </si>
  <si>
    <t>WMB UN</t>
  </si>
  <si>
    <t>2967181</t>
  </si>
  <si>
    <t>US9694571004</t>
  </si>
  <si>
    <t>969457100</t>
  </si>
  <si>
    <t>Williams-Sonoma Inc</t>
  </si>
  <si>
    <t>WSM UN</t>
  </si>
  <si>
    <t>2967589</t>
  </si>
  <si>
    <t>US9699041011</t>
  </si>
  <si>
    <t>969904101</t>
  </si>
  <si>
    <t>Willis Towers Watson PLC</t>
  </si>
  <si>
    <t>WTW UW</t>
  </si>
  <si>
    <t>BDB6Q21</t>
  </si>
  <si>
    <t>IE00BDB6Q211</t>
  </si>
  <si>
    <t>CRDT</t>
  </si>
  <si>
    <t>AGNC V6.125 PERP F Pfd</t>
  </si>
  <si>
    <t>BK8ZYQ0</t>
  </si>
  <si>
    <t>US00123Q8722</t>
  </si>
  <si>
    <t>00123Q872</t>
  </si>
  <si>
    <t>Preferred</t>
  </si>
  <si>
    <t>CIM V7.75 PERP C Pfd</t>
  </si>
  <si>
    <t>BGHCHV0</t>
  </si>
  <si>
    <t>US16934Q5053</t>
  </si>
  <si>
    <t>16934Q505</t>
  </si>
  <si>
    <t>CIM V8 PERP B Pfd</t>
  </si>
  <si>
    <t>BYYPKL9</t>
  </si>
  <si>
    <t>US16934Q4064</t>
  </si>
  <si>
    <t>16934Q406</t>
  </si>
  <si>
    <t>NGL V0 PERP B Pfd</t>
  </si>
  <si>
    <t>BYSX804</t>
  </si>
  <si>
    <t>US62913M2061</t>
  </si>
  <si>
    <t>62913M206</t>
  </si>
  <si>
    <t>QVCGA 8 03/15/31 Pfd</t>
  </si>
  <si>
    <t>BMH2T16</t>
  </si>
  <si>
    <t>US74915M3088</t>
  </si>
  <si>
    <t>74915M308</t>
  </si>
  <si>
    <t>RITM 8.75 PERP E Pfd</t>
  </si>
  <si>
    <t>BSBK3D8</t>
  </si>
  <si>
    <t>US64828T8053</t>
  </si>
  <si>
    <t>64828T805</t>
  </si>
  <si>
    <t>RITM V6.375 PERP C Pfd</t>
  </si>
  <si>
    <t>BLCF612</t>
  </si>
  <si>
    <t>US64828T5083</t>
  </si>
  <si>
    <t>64828T508</t>
  </si>
  <si>
    <t>AGNC INV C COM USD0.01</t>
  </si>
  <si>
    <t>AGNC</t>
  </si>
  <si>
    <t>BYYHJL8</t>
  </si>
  <si>
    <t>US00123Q1040</t>
  </si>
  <si>
    <t>00123Q104</t>
  </si>
  <si>
    <t>Equity</t>
  </si>
  <si>
    <t>ARMOUR RES COM USD0.001(POST REV SP</t>
  </si>
  <si>
    <t>ARR</t>
  </si>
  <si>
    <t>BRJ8H91</t>
  </si>
  <si>
    <t>US0423157058</t>
  </si>
  <si>
    <t>042315705</t>
  </si>
  <si>
    <t>BRAEMAR HT COM USD0.01</t>
  </si>
  <si>
    <t>BHR</t>
  </si>
  <si>
    <t>BD8ZZ24</t>
  </si>
  <si>
    <t>US10482B1017</t>
  </si>
  <si>
    <t>10482B101</t>
  </si>
  <si>
    <t>CHIMERA IN COM USD0.01 (PST REV SPL</t>
  </si>
  <si>
    <t>CIM</t>
  </si>
  <si>
    <t>BN13RW9</t>
  </si>
  <si>
    <t>US16934Q8024</t>
  </si>
  <si>
    <t>16934Q802</t>
  </si>
  <si>
    <t>DSG TopCo Private Equity</t>
  </si>
  <si>
    <t>DSGTOPCO1</t>
  </si>
  <si>
    <t>DYNEX CAPI COM USD0.01(POST REV SPL</t>
  </si>
  <si>
    <t>DX</t>
  </si>
  <si>
    <t>BJN4K01</t>
  </si>
  <si>
    <t>US26817Q8868</t>
  </si>
  <si>
    <t>26817Q886</t>
  </si>
  <si>
    <t>FULL HSE RESORTS INC USD 0.0001</t>
  </si>
  <si>
    <t>FLL</t>
  </si>
  <si>
    <t>2357566</t>
  </si>
  <si>
    <t>US3596781092</t>
  </si>
  <si>
    <t>359678109</t>
  </si>
  <si>
    <t>MFA FINANC COM USD0.01(POST REV SPL</t>
  </si>
  <si>
    <t>MFA</t>
  </si>
  <si>
    <t>BMZM2X1</t>
  </si>
  <si>
    <t>US55272X6076</t>
  </si>
  <si>
    <t>55272X607</t>
  </si>
  <si>
    <t>ANNALY CAP COM USD0.01(POST REV SPL</t>
  </si>
  <si>
    <t>NLY</t>
  </si>
  <si>
    <t>BPMQ7X2</t>
  </si>
  <si>
    <t>US0357108390</t>
  </si>
  <si>
    <t>035710839</t>
  </si>
  <si>
    <t>BLUE OWL CAP INC USD 0.0001</t>
  </si>
  <si>
    <t>OWL</t>
  </si>
  <si>
    <t>BN7CQS9</t>
  </si>
  <si>
    <t>US09581B1035</t>
  </si>
  <si>
    <t>09581B103</t>
  </si>
  <si>
    <t>PENNYMAC M COM USD0.01</t>
  </si>
  <si>
    <t>PMT</t>
  </si>
  <si>
    <t>B3V8JL7</t>
  </si>
  <si>
    <t>US70931T1034</t>
  </si>
  <si>
    <t>70931T103</t>
  </si>
  <si>
    <t>RITHM CAPI COM NPV</t>
  </si>
  <si>
    <t>RITM</t>
  </si>
  <si>
    <t>BRJ9GW0</t>
  </si>
  <si>
    <t>US64828T2015</t>
  </si>
  <si>
    <t>64828T201</t>
  </si>
  <si>
    <t>BRENT CRUDE FUTR SEP26</t>
  </si>
  <si>
    <t>COU6 Comdty</t>
  </si>
  <si>
    <t>COU6</t>
  </si>
  <si>
    <t>US 5YR NOTE (CBT) SEP26</t>
  </si>
  <si>
    <t>FVU6 Comdty</t>
  </si>
  <si>
    <t>FVU6</t>
  </si>
  <si>
    <t>US 2YR NOTE (CBT) Sep26</t>
  </si>
  <si>
    <t>TUU6 Comdty</t>
  </si>
  <si>
    <t>TUU6</t>
  </si>
  <si>
    <t>ADBE US 08/21/26 C300 Equity</t>
  </si>
  <si>
    <t>01WS3F1Z4</t>
  </si>
  <si>
    <t>QQQ US 06/17/27 C800 Equity</t>
  </si>
  <si>
    <t>01VYY8MY4</t>
  </si>
  <si>
    <t>3 Month SOFR Opt Dec26C 96.5</t>
  </si>
  <si>
    <t>SFRZ6C 96.5000 Comdty</t>
  </si>
  <si>
    <t>01C36PB30</t>
  </si>
  <si>
    <t>ARIN 5A SUB Mtge</t>
  </si>
  <si>
    <t>9AB8XTL</t>
  </si>
  <si>
    <t>US04040DAC92</t>
  </si>
  <si>
    <t>04040DAC9</t>
  </si>
  <si>
    <t>Bond</t>
  </si>
  <si>
    <t>ARWR 0 01/15/32 Corp</t>
  </si>
  <si>
    <t>BNDXC55</t>
  </si>
  <si>
    <t>US04280AAC45</t>
  </si>
  <si>
    <t>04280AAC4</t>
  </si>
  <si>
    <t>BMARK 2019-B9 E Mtge</t>
  </si>
  <si>
    <t>9A4VQKG</t>
  </si>
  <si>
    <t>US08160JBA43</t>
  </si>
  <si>
    <t>08160JBA4</t>
  </si>
  <si>
    <t>DRSDEL 11 02/20/30 Corp</t>
  </si>
  <si>
    <t>BW1T377</t>
  </si>
  <si>
    <t>NO0013725903</t>
  </si>
  <si>
    <t>L2923CAA8</t>
  </si>
  <si>
    <t>DRSLF 2022-97A ER Mtge</t>
  </si>
  <si>
    <t>9AAM0F9</t>
  </si>
  <si>
    <t>US26251RAE18</t>
  </si>
  <si>
    <t>26251RAE1</t>
  </si>
  <si>
    <t>FRCB 4.625 02/13/47 BKNT Corp</t>
  </si>
  <si>
    <t>BYNHPM2</t>
  </si>
  <si>
    <t>US33616CAC47</t>
  </si>
  <si>
    <t>33616CAC4</t>
  </si>
  <si>
    <t>GRLPK 2025-1A ERR Mtge</t>
  </si>
  <si>
    <t>9A9X2KC</t>
  </si>
  <si>
    <t>US39310AAN00</t>
  </si>
  <si>
    <t>39310AAN0</t>
  </si>
  <si>
    <t>IONS 0 12/01/30 Corp</t>
  </si>
  <si>
    <t>BSBFYT6</t>
  </si>
  <si>
    <t>US462222AG55</t>
  </si>
  <si>
    <t>462222AG5</t>
  </si>
  <si>
    <t>LCID 5 04/01/30 Corp</t>
  </si>
  <si>
    <t>BRJCVQ8</t>
  </si>
  <si>
    <t>US549498AC76</t>
  </si>
  <si>
    <t>549498AC7</t>
  </si>
  <si>
    <t>MAGNE 2025-50A F Mtge</t>
  </si>
  <si>
    <t>9AAEGPB</t>
  </si>
  <si>
    <t>US55956NAC11</t>
  </si>
  <si>
    <t>55956NAC1</t>
  </si>
  <si>
    <t>MLFPK 2022-1A ER Mtge</t>
  </si>
  <si>
    <t>9A9ZE99</t>
  </si>
  <si>
    <t>US59967DAG34</t>
  </si>
  <si>
    <t>59967DAG3</t>
  </si>
  <si>
    <t>NAVSL 2021-BA R Mtge</t>
  </si>
  <si>
    <t>9A6E2FI</t>
  </si>
  <si>
    <t>US63942LAC63</t>
  </si>
  <si>
    <t>63942LAC6</t>
  </si>
  <si>
    <t>PNT 2025-1 B1 Mtge</t>
  </si>
  <si>
    <t>9AAAFLJ</t>
  </si>
  <si>
    <t>US73072DAC56</t>
  </si>
  <si>
    <t>73072DAC5</t>
  </si>
  <si>
    <t>TWMAFI 12.25 02/10/29 Corp</t>
  </si>
  <si>
    <t>BTZRLR2</t>
  </si>
  <si>
    <t>NO0013712125</t>
  </si>
  <si>
    <t>R9T86AAB1</t>
  </si>
  <si>
    <t>DIAMOND SPORTS NE 01/03/28 TERM LOAN</t>
  </si>
  <si>
    <t>DSPORT</t>
  </si>
  <si>
    <t>9A9VPZF</t>
  </si>
  <si>
    <t>US25277EAB83</t>
  </si>
  <si>
    <t>BL4938314</t>
  </si>
  <si>
    <t>BL4938314 00001</t>
  </si>
  <si>
    <t>Term Loan</t>
  </si>
  <si>
    <t>B 8/25/26 Govt</t>
  </si>
  <si>
    <t>BMWDTF8</t>
  </si>
  <si>
    <t>US912797UV77</t>
  </si>
  <si>
    <t>912797UV7</t>
  </si>
  <si>
    <t>B 9/22/26 Govt</t>
  </si>
  <si>
    <t>BMWFL25</t>
  </si>
  <si>
    <t>US912797VD60</t>
  </si>
  <si>
    <t>912797VD6</t>
  </si>
  <si>
    <t>CTA</t>
  </si>
  <si>
    <t>BRENT CRUDE FUTR OCT26</t>
  </si>
  <si>
    <t>COV6 Comdty</t>
  </si>
  <si>
    <t>COV6</t>
  </si>
  <si>
    <t>BRENT CRUDE FUTR NOV26</t>
  </si>
  <si>
    <t>COX6 Comdty</t>
  </si>
  <si>
    <t>COX6</t>
  </si>
  <si>
    <t>COFF ROBUSTA 10TN JAN27</t>
  </si>
  <si>
    <t>DFF7 Comdty</t>
  </si>
  <si>
    <t>DFF7</t>
  </si>
  <si>
    <t>COFF ROBUSTA 10TN SEP26</t>
  </si>
  <si>
    <t>DFU6 Comdty</t>
  </si>
  <si>
    <t>DFU6</t>
  </si>
  <si>
    <t>COFF ROBUSTA 10TN NOV26</t>
  </si>
  <si>
    <t>DFX6 Comdty</t>
  </si>
  <si>
    <t>DFX6</t>
  </si>
  <si>
    <t>COPPER FUTURE MAR27</t>
  </si>
  <si>
    <t>HGH7 Comdty</t>
  </si>
  <si>
    <t>HGH7</t>
  </si>
  <si>
    <t>COPPER FUTURE SEP26</t>
  </si>
  <si>
    <t>HGU6 Comdty</t>
  </si>
  <si>
    <t>HGU6</t>
  </si>
  <si>
    <t>COPPER FUTURE DEC26</t>
  </si>
  <si>
    <t>HGZ6 Comdty</t>
  </si>
  <si>
    <t>HGZ6</t>
  </si>
  <si>
    <t>NY HARB ULSD FUT SEP26</t>
  </si>
  <si>
    <t>HOU6 Comdty</t>
  </si>
  <si>
    <t>HOU6</t>
  </si>
  <si>
    <t>NY HARB ULSD FUT OCT26</t>
  </si>
  <si>
    <t>HOV6 Comdty</t>
  </si>
  <si>
    <t>HOV6</t>
  </si>
  <si>
    <t>NY HARB ULSD FUT NOV26</t>
  </si>
  <si>
    <t>HOX6 Comdty</t>
  </si>
  <si>
    <t>HOX6</t>
  </si>
  <si>
    <t>LIVE CATTLE FUTR OCT26</t>
  </si>
  <si>
    <t>LCV6 Comdty</t>
  </si>
  <si>
    <t>LCV6</t>
  </si>
  <si>
    <t>LOW SU GASOIL G SEP26</t>
  </si>
  <si>
    <t>QSU6 Comdty</t>
  </si>
  <si>
    <t>QSU6</t>
  </si>
  <si>
    <t>LOW SU GASOIL G OCT26</t>
  </si>
  <si>
    <t>QSV6 Comdty</t>
  </si>
  <si>
    <t>QSV6</t>
  </si>
  <si>
    <t>LOW SU GASOIL G NOV26</t>
  </si>
  <si>
    <t>QSX6 Comdty</t>
  </si>
  <si>
    <t>QSX6</t>
  </si>
  <si>
    <t>SOYBEAN FUTURE JAN27</t>
  </si>
  <si>
    <t>S F7 Comdty</t>
  </si>
  <si>
    <t>S F7</t>
  </si>
  <si>
    <t>SOYBEAN FUTURE SEP26</t>
  </si>
  <si>
    <t>S U6 Comdty</t>
  </si>
  <si>
    <t>S U6</t>
  </si>
  <si>
    <t>SOYBEAN FUTURE Nov26</t>
  </si>
  <si>
    <t>S X6 Comdty</t>
  </si>
  <si>
    <t>S X6</t>
  </si>
  <si>
    <t>SUGAR #11 (WORLD) MAY27</t>
  </si>
  <si>
    <t>SBK7 Comdty</t>
  </si>
  <si>
    <t>SBK7</t>
  </si>
  <si>
    <t>WHEAT FUTURE(CBT) SEP26</t>
  </si>
  <si>
    <t>W U6 Comdty</t>
  </si>
  <si>
    <t>W U6</t>
  </si>
  <si>
    <t>WHEAT FUTURE(CBT) DEC26</t>
  </si>
  <si>
    <t>W Z6 Comdty</t>
  </si>
  <si>
    <t>W Z6</t>
  </si>
  <si>
    <t>B 10/22/26 Govt</t>
  </si>
  <si>
    <t>BW5RJY6</t>
  </si>
  <si>
    <t>US912797UL95</t>
  </si>
  <si>
    <t>912797UL9</t>
  </si>
  <si>
    <t>B 11/10/26 Govt</t>
  </si>
  <si>
    <t>BXM1HG6</t>
  </si>
  <si>
    <t>US912797VW42</t>
  </si>
  <si>
    <t>912797VW4</t>
  </si>
  <si>
    <t>B 11/17/26 Govt</t>
  </si>
  <si>
    <t>BRCDQ07</t>
  </si>
  <si>
    <t>US912797VX25</t>
  </si>
  <si>
    <t>912797VX2</t>
  </si>
  <si>
    <t>B 8/11/26 Govt</t>
  </si>
  <si>
    <t>BSHR2Q9</t>
  </si>
  <si>
    <t>US912797UT22</t>
  </si>
  <si>
    <t>912797UT2</t>
  </si>
  <si>
    <t>B 8/18/26 Govt</t>
  </si>
  <si>
    <t>BVFDC82</t>
  </si>
  <si>
    <t>US912797UU94</t>
  </si>
  <si>
    <t>912797UU9</t>
  </si>
  <si>
    <t>B 9/15/26 Govt</t>
  </si>
  <si>
    <t>BQ3RHB9</t>
  </si>
  <si>
    <t>US912797VC87</t>
  </si>
  <si>
    <t>912797VC8</t>
  </si>
  <si>
    <t>B 9/29/26 Govt</t>
  </si>
  <si>
    <t>BVH9NQ3</t>
  </si>
  <si>
    <t>US912797VE44</t>
  </si>
  <si>
    <t>912797VE4</t>
  </si>
  <si>
    <t>B 9/8/26 Govt</t>
  </si>
  <si>
    <t>BX56917</t>
  </si>
  <si>
    <t>US912797VB05</t>
  </si>
  <si>
    <t>912797VB0</t>
  </si>
  <si>
    <t>CTAP</t>
  </si>
  <si>
    <t>SIMPLIFY E US EQUITY INCOME ETF</t>
  </si>
  <si>
    <t>SPUC</t>
  </si>
  <si>
    <t>BNC22J7</t>
  </si>
  <si>
    <t>US82889N3017</t>
  </si>
  <si>
    <t>82889N301</t>
  </si>
  <si>
    <t>S&amp;P500 EMINI FUT Sep26</t>
  </si>
  <si>
    <t>ESU6 Index</t>
  </si>
  <si>
    <t>ESU6</t>
  </si>
  <si>
    <t>TRS CTA SOFR +75 011227 BULLET</t>
  </si>
  <si>
    <t>CTA US Equity</t>
  </si>
  <si>
    <t>CTACI6TRS</t>
  </si>
  <si>
    <t>CTACI4TRS</t>
  </si>
  <si>
    <t>CTACI2TRS</t>
  </si>
  <si>
    <t>CTACI1TRS</t>
  </si>
  <si>
    <t>TRS CTA SOFR +75 080227 BULLET</t>
  </si>
  <si>
    <t>TRSCI0016</t>
  </si>
  <si>
    <t>TRS CTA SOFR +100 050727 BULLET</t>
  </si>
  <si>
    <t>TRSBP0004</t>
  </si>
  <si>
    <t>TRS CTA SOFR +75 070227 BULLET</t>
  </si>
  <si>
    <t>TRSCI0015</t>
  </si>
  <si>
    <t>TRS CTA SOFR +75 020827 BULLET</t>
  </si>
  <si>
    <t>TRSCI0002</t>
  </si>
  <si>
    <t>TRS CTA SOFR +75 040827 BULLET</t>
  </si>
  <si>
    <t>TRSCI0007</t>
  </si>
  <si>
    <t>TRS CTA SOFR +75 050727 BULLET</t>
  </si>
  <si>
    <t>TRSCI0010</t>
  </si>
  <si>
    <t>TRS CTA SOFR +75 060427 BULLET</t>
  </si>
  <si>
    <t>TRSCI0012</t>
  </si>
  <si>
    <t>TRSCI0006</t>
  </si>
  <si>
    <t>TRS CTA SOFR +89 010827 BULLET</t>
  </si>
  <si>
    <t>CTABA1TRS</t>
  </si>
  <si>
    <t>CTACI3TRS</t>
  </si>
  <si>
    <t>TRSCI0003</t>
  </si>
  <si>
    <t>TRS CTA SOFR +90 050727 BULLET</t>
  </si>
  <si>
    <t>TRSBP0003</t>
  </si>
  <si>
    <t>TRSCI0001</t>
  </si>
  <si>
    <t>TRS CTA SOFR +89 030827 BULLET</t>
  </si>
  <si>
    <t>TRSBA0002</t>
  </si>
  <si>
    <t>CTACI5TRS</t>
  </si>
  <si>
    <t>CTABA1TRS 00001</t>
  </si>
  <si>
    <t>CTACI1TRS 00001</t>
  </si>
  <si>
    <t>CTACI2TRS 00001</t>
  </si>
  <si>
    <t>CTACI3TRS 00001</t>
  </si>
  <si>
    <t>CTACI4TRS 00001</t>
  </si>
  <si>
    <t>CTACI5TRS 00001</t>
  </si>
  <si>
    <t>CTACI6TRS 00001</t>
  </si>
  <si>
    <t>TRSBA0002 00001</t>
  </si>
  <si>
    <t>TRSBP0003 00001</t>
  </si>
  <si>
    <t>TRSBP0004 00001</t>
  </si>
  <si>
    <t>TRSCI0001 00001</t>
  </si>
  <si>
    <t>TRSCI0002 00001</t>
  </si>
  <si>
    <t>TRSCI0003 00001</t>
  </si>
  <si>
    <t>TRSCI0006 00001</t>
  </si>
  <si>
    <t>TRSCI0007 00001</t>
  </si>
  <si>
    <t>TRSCI0010 00001</t>
  </si>
  <si>
    <t>TRSCI0012 00001</t>
  </si>
  <si>
    <t>TRSCI0015 00001</t>
  </si>
  <si>
    <t>TRSCI0016 00001</t>
  </si>
  <si>
    <t>B 8/4/26 Govt</t>
  </si>
  <si>
    <t>BVPDDS9</t>
  </si>
  <si>
    <t>US912797US49</t>
  </si>
  <si>
    <t>912797US4</t>
  </si>
  <si>
    <t>DINE</t>
  </si>
  <si>
    <t>TRS AGGH SOFR +89 060427 BULLET</t>
  </si>
  <si>
    <t>AGGH US Equity</t>
  </si>
  <si>
    <t>TRSBA0013</t>
  </si>
  <si>
    <t>TRS BUCK SOFR +89 060427 BULLET</t>
  </si>
  <si>
    <t>BUCK US Equity</t>
  </si>
  <si>
    <t>TRSBA0009</t>
  </si>
  <si>
    <t>TRS CDX SOFR +89 060427 BULLET</t>
  </si>
  <si>
    <t>CDX US Equity</t>
  </si>
  <si>
    <t>TRSBA0015</t>
  </si>
  <si>
    <t>TRS FOXY SOFR +89 060427 BULLET</t>
  </si>
  <si>
    <t>FOXY US Equity</t>
  </si>
  <si>
    <t>TRSBA0008</t>
  </si>
  <si>
    <t>TRS SBAR SOFR +89 060427 BULLET</t>
  </si>
  <si>
    <t>TRSBA0014</t>
  </si>
  <si>
    <t>TRSBA0008 00001</t>
  </si>
  <si>
    <t>TRSBA0009 00001</t>
  </si>
  <si>
    <t>TRSBA0013 00001</t>
  </si>
  <si>
    <t>TRSBA0014 00001</t>
  </si>
  <si>
    <t>TRSBA0015 00001</t>
  </si>
  <si>
    <t>FOXY</t>
  </si>
  <si>
    <t>AUD/USD 09/16/2026 Curncy</t>
  </si>
  <si>
    <t>CCTAUD__00004484</t>
  </si>
  <si>
    <t>Forward</t>
  </si>
  <si>
    <t>CHF/USD 09/16/2026 Curncy</t>
  </si>
  <si>
    <t>CCTCHF__00004990</t>
  </si>
  <si>
    <t>EUR/USD 09/16/2026 Curncy</t>
  </si>
  <si>
    <t>CCTEUR__00004986</t>
  </si>
  <si>
    <t>JPY/USD 09/16/2026 Curncy</t>
  </si>
  <si>
    <t>CCTJPY__00004977</t>
  </si>
  <si>
    <t>NOK/USD 09/16/2026 Curncy</t>
  </si>
  <si>
    <t>CCTNOK__00005022</t>
  </si>
  <si>
    <t>SEK/USD 09/16/2026 Curncy</t>
  </si>
  <si>
    <t>CCTSEK__00005023</t>
  </si>
  <si>
    <t>USD/BRL 09/16/2026 Curncy</t>
  </si>
  <si>
    <t>CCTBRL__00004449</t>
  </si>
  <si>
    <t>USD/CLP 09/16/2026 Curncy</t>
  </si>
  <si>
    <t>CCTCLP__00005246</t>
  </si>
  <si>
    <t>USD/CNH 09/16/2026 Curncy</t>
  </si>
  <si>
    <t>CCTCNH__00005300</t>
  </si>
  <si>
    <t>USD/COP 09/16/2026 Curncy</t>
  </si>
  <si>
    <t>CCTCOP__00004457</t>
  </si>
  <si>
    <t>USD/INR 09/16/2026 Curncy</t>
  </si>
  <si>
    <t>CCTINR__00004455</t>
  </si>
  <si>
    <t>USD/KRW 09/16/2026 Curncy</t>
  </si>
  <si>
    <t>CCTKRW__00005299</t>
  </si>
  <si>
    <t>USD/MXN 09/17/2026 Curncy</t>
  </si>
  <si>
    <t>CCTMXN__00004441</t>
  </si>
  <si>
    <t>USD/PLN 09/16/2026 Curncy</t>
  </si>
  <si>
    <t>CCTPLN__00005016</t>
  </si>
  <si>
    <t>USD/SGD 09/16/2026 Curncy</t>
  </si>
  <si>
    <t>CCTSGD__00004443</t>
  </si>
  <si>
    <t>USD/TWD 09/16/2026 Curncy</t>
  </si>
  <si>
    <t>CCTTWD__00004453</t>
  </si>
  <si>
    <t>USD/ZAR 09/16/2026 Curncy</t>
  </si>
  <si>
    <t>CCTUSD__00005348</t>
  </si>
  <si>
    <t>GAEM</t>
  </si>
  <si>
    <t>AES ESPANA BV 7.75 03AUG33 144A</t>
  </si>
  <si>
    <t>00113LAA5</t>
  </si>
  <si>
    <t>BRWGBS9</t>
  </si>
  <si>
    <t>US00113LAA52</t>
  </si>
  <si>
    <t>AEGEA FIN S A R 7.625 20JAN36 144A</t>
  </si>
  <si>
    <t>00775CAE6</t>
  </si>
  <si>
    <t>BT19PK3</t>
  </si>
  <si>
    <t>US00775CAE66</t>
  </si>
  <si>
    <t>ARGENTINA REP 5.0 09JAN38</t>
  </si>
  <si>
    <t>040114HU7</t>
  </si>
  <si>
    <t>BNC1841</t>
  </si>
  <si>
    <t>US040114HU71</t>
  </si>
  <si>
    <t>AUNA S A / ONCOSA 8.75 06NOV32 144A</t>
  </si>
  <si>
    <t>05151PAA8</t>
  </si>
  <si>
    <t>BSMRR03</t>
  </si>
  <si>
    <t>US05151PAA84</t>
  </si>
  <si>
    <t>AVIANCA MIDCO 2 PL 9.5 28JAN31 144A</t>
  </si>
  <si>
    <t>05369YAD1</t>
  </si>
  <si>
    <t>BSSBV52</t>
  </si>
  <si>
    <t>US05369YAD13</t>
  </si>
  <si>
    <t>BAHAMAS COMWLTH 8.25 24JUN36 144A</t>
  </si>
  <si>
    <t>056732AP5</t>
  </si>
  <si>
    <t>BVK1719</t>
  </si>
  <si>
    <t>US056732AP57</t>
  </si>
  <si>
    <t>BANCO DAVIVI 8.125 02JUL35 144A FRN</t>
  </si>
  <si>
    <t>059501AG1</t>
  </si>
  <si>
    <t>BMYS939</t>
  </si>
  <si>
    <t>US059501AG10</t>
  </si>
  <si>
    <t>BCOLO 8 5/8 12/24/34 Corp</t>
  </si>
  <si>
    <t>05968LAN2</t>
  </si>
  <si>
    <t>BSY2LK4</t>
  </si>
  <si>
    <t>US05968LAN29</t>
  </si>
  <si>
    <t>BOROO INVTS PTE LT 9.5 07AUG32 144A</t>
  </si>
  <si>
    <t>10001AAA3</t>
  </si>
  <si>
    <t>BV2FMY7</t>
  </si>
  <si>
    <t>US10001AAA34</t>
  </si>
  <si>
    <t>BRAZIL FEDERATIVE REP 5.0 27JAN45</t>
  </si>
  <si>
    <t>105756BW9</t>
  </si>
  <si>
    <t>BPFK010</t>
  </si>
  <si>
    <t>US105756BW95</t>
  </si>
  <si>
    <t>BRAZIL FEDERATIVE REP 5.625 21FEB47</t>
  </si>
  <si>
    <t>105756BY5</t>
  </si>
  <si>
    <t>BYM8140</t>
  </si>
  <si>
    <t>US105756BY51</t>
  </si>
  <si>
    <t>BRAZIL FEDERATIVE REP 6.625 15MAR35</t>
  </si>
  <si>
    <t>105756CL2</t>
  </si>
  <si>
    <t>BQYJVK1</t>
  </si>
  <si>
    <t>US105756CL22</t>
  </si>
  <si>
    <t>BRAZIL FEDERATIVE REP 7.25 12JAN56</t>
  </si>
  <si>
    <t>105756CN8</t>
  </si>
  <si>
    <t>BT6M251</t>
  </si>
  <si>
    <t>US105756CN87</t>
  </si>
  <si>
    <t>BRAZIL FEDERATIVE REP 6.25 22MAY36</t>
  </si>
  <si>
    <t>105756CQ1</t>
  </si>
  <si>
    <t>BW1N506</t>
  </si>
  <si>
    <t>US105756CQ19</t>
  </si>
  <si>
    <t>COLOMBIA REP 5.625 26FEB44</t>
  </si>
  <si>
    <t>195325BR5</t>
  </si>
  <si>
    <t>BJ62Z74</t>
  </si>
  <si>
    <t>US195325BR53</t>
  </si>
  <si>
    <t>COLOMBIA REP 7.5 02FEB34</t>
  </si>
  <si>
    <t>195325EG6</t>
  </si>
  <si>
    <t>BP9N3X8</t>
  </si>
  <si>
    <t>US195325EG61</t>
  </si>
  <si>
    <t>DOMINICAN REP 7.15 24FEB55 144A</t>
  </si>
  <si>
    <t>25714PFC7</t>
  </si>
  <si>
    <t>BR4N401</t>
  </si>
  <si>
    <t>US25714PFC77</t>
  </si>
  <si>
    <t>DOMINICAN REP 6.15 17MAY38 144A</t>
  </si>
  <si>
    <t>25714PFH6</t>
  </si>
  <si>
    <t>BSHQZY5</t>
  </si>
  <si>
    <t>US25714PFH64</t>
  </si>
  <si>
    <t>DOMINICAN REP MIN 12.0 29MAY41 144A</t>
  </si>
  <si>
    <t>25714WBX0</t>
  </si>
  <si>
    <t>9ABM924</t>
  </si>
  <si>
    <t>US25714WBX02</t>
  </si>
  <si>
    <t>ECOPETROL S A 6.875 29APR30</t>
  </si>
  <si>
    <t>279158AN9</t>
  </si>
  <si>
    <t>BLFFNB8</t>
  </si>
  <si>
    <t>US279158AN94</t>
  </si>
  <si>
    <t>ECOPET 8 3/8 01/19/36 Corp</t>
  </si>
  <si>
    <t>279158AV1</t>
  </si>
  <si>
    <t>BR87692</t>
  </si>
  <si>
    <t>US279158AV11</t>
  </si>
  <si>
    <t>ECOPETROL S A 7.75 01FEB32</t>
  </si>
  <si>
    <t>279158AW9</t>
  </si>
  <si>
    <t>BSF06F7</t>
  </si>
  <si>
    <t>US279158AW93</t>
  </si>
  <si>
    <t>ECUADOR REP 9.25 29JAN39 144A</t>
  </si>
  <si>
    <t>27927WAR3</t>
  </si>
  <si>
    <t>BW60HH3</t>
  </si>
  <si>
    <t>XS3283442625</t>
  </si>
  <si>
    <t>EL SALVADOR REP 9.65 21NOV54 144A</t>
  </si>
  <si>
    <t>283875CG5</t>
  </si>
  <si>
    <t>BS1H801</t>
  </si>
  <si>
    <t>US283875CG53</t>
  </si>
  <si>
    <t>ENERGUATE TR 6.35 15SEP35 144A</t>
  </si>
  <si>
    <t>29277RAB1</t>
  </si>
  <si>
    <t>BRJK2G9</t>
  </si>
  <si>
    <t>US29277RAB15</t>
  </si>
  <si>
    <t>ENFRAGEN ENERGIA 8.499 30JUN32 144A</t>
  </si>
  <si>
    <t>29281MAA8</t>
  </si>
  <si>
    <t>BT6BGP6</t>
  </si>
  <si>
    <t>US29281MAA80</t>
  </si>
  <si>
    <t>GRUPO TELEVISA S A B 6.625 15JAN40</t>
  </si>
  <si>
    <t>40049JAZ0</t>
  </si>
  <si>
    <t>B51YP22</t>
  </si>
  <si>
    <t>US40049JAZ03</t>
  </si>
  <si>
    <t>GRUPO NUTRES 7.875 31DEC49 144A FRN</t>
  </si>
  <si>
    <t>40052JAA9</t>
  </si>
  <si>
    <t>BV3PY40</t>
  </si>
  <si>
    <t>US40052JAA97</t>
  </si>
  <si>
    <t>HONDURAS REP 8.625 27NOV34 144A</t>
  </si>
  <si>
    <t>438180AK7</t>
  </si>
  <si>
    <t>BR4ZLV7</t>
  </si>
  <si>
    <t>US438180AK75</t>
  </si>
  <si>
    <t>J+F LUXEMBOURG FIN 8.5 01DEC32 144A</t>
  </si>
  <si>
    <t>46594TAB7</t>
  </si>
  <si>
    <t>BWJDVK0</t>
  </si>
  <si>
    <t>US46594TAB70</t>
  </si>
  <si>
    <t>KINGSTON ARPT REV 6.75 15DEC36 144A</t>
  </si>
  <si>
    <t>49647QAA6</t>
  </si>
  <si>
    <t>BL6LXP9</t>
  </si>
  <si>
    <t>US49647QAA67</t>
  </si>
  <si>
    <t>LNZAV 7.95 01/26/32 Corp</t>
  </si>
  <si>
    <t>50206BAA0</t>
  </si>
  <si>
    <t>BS600D2</t>
  </si>
  <si>
    <t>US50206BAA08</t>
  </si>
  <si>
    <t>MINERVA LUXEMBOURG 7.5 22APR36 144A</t>
  </si>
  <si>
    <t>603374AK5</t>
  </si>
  <si>
    <t>BPDJ2C4</t>
  </si>
  <si>
    <t>US603374AK54</t>
  </si>
  <si>
    <t>PAMPA ENERGIA S A 7.75 14NOV37 144A</t>
  </si>
  <si>
    <t>697660AG3</t>
  </si>
  <si>
    <t>BSSBP94</t>
  </si>
  <si>
    <t>US697660AG30</t>
  </si>
  <si>
    <t>PEMEX 6 5/8 06/15/35 Corp</t>
  </si>
  <si>
    <t>706451BG5</t>
  </si>
  <si>
    <t>B0Z2BX0</t>
  </si>
  <si>
    <t>US706451BG56</t>
  </si>
  <si>
    <t>PETROLEOS MEXICANOS 6.5 23JAN29</t>
  </si>
  <si>
    <t>71654QCP5</t>
  </si>
  <si>
    <t>BHNZPJ4</t>
  </si>
  <si>
    <t>US71654QCP54</t>
  </si>
  <si>
    <t>PEMEX 5.95 01/28/31 Corp</t>
  </si>
  <si>
    <t>71654QDE9</t>
  </si>
  <si>
    <t>BLNBRW7</t>
  </si>
  <si>
    <t>US71654QDE98</t>
  </si>
  <si>
    <t>PETROLEOS MEXICANOS 10.0 07FEB33</t>
  </si>
  <si>
    <t>71654QDP4</t>
  </si>
  <si>
    <t>BQGHJ10</t>
  </si>
  <si>
    <t>US71654QDP46</t>
  </si>
  <si>
    <t>PLUSPETROL S A 8.5 30MAY32 144A</t>
  </si>
  <si>
    <t>72942BAA3</t>
  </si>
  <si>
    <t>BTJZ8Y8</t>
  </si>
  <si>
    <t>US72942BAA35</t>
  </si>
  <si>
    <t>PLUSPETROL S A 7.55 30SEP37 144A</t>
  </si>
  <si>
    <t>72942BAC9</t>
  </si>
  <si>
    <t>9ABN8ES</t>
  </si>
  <si>
    <t>US72942BAC90</t>
  </si>
  <si>
    <t>SIERRACOL ENERGY A 9.0 14NOV30 144A</t>
  </si>
  <si>
    <t>82653NAA5</t>
  </si>
  <si>
    <t>BSD5PP7</t>
  </si>
  <si>
    <t>US82653NAA54</t>
  </si>
  <si>
    <t>TECPETROL S A 7.625 03NOV30 144A</t>
  </si>
  <si>
    <t>87876TAH7</t>
  </si>
  <si>
    <t>BS9B4Y1</t>
  </si>
  <si>
    <t>US87876TAH77</t>
  </si>
  <si>
    <t>TELECOM ARGENTINA 9.25 28MAY33 144A</t>
  </si>
  <si>
    <t>879273AV2</t>
  </si>
  <si>
    <t>BNSP740</t>
  </si>
  <si>
    <t>US879273AV26</t>
  </si>
  <si>
    <t>UNITED MEXICAN STS 6.338 04MAY53</t>
  </si>
  <si>
    <t>91087BAX8</t>
  </si>
  <si>
    <t>BMWJJL2</t>
  </si>
  <si>
    <t>US91087BAX82</t>
  </si>
  <si>
    <t>UNITED MEXICAN STS 6.125 09FEB38</t>
  </si>
  <si>
    <t>91087BBR0</t>
  </si>
  <si>
    <t>BTZBRW1</t>
  </si>
  <si>
    <t>US91087BBR06</t>
  </si>
  <si>
    <t>VISTA ENERGY ARG 7.875 08APR38 144A</t>
  </si>
  <si>
    <t>92841RAC4</t>
  </si>
  <si>
    <t>BTWQV49</t>
  </si>
  <si>
    <t>US92841RAC43</t>
  </si>
  <si>
    <t>VOLCAN COMPANIA MI 8.5 28OCT32 144A</t>
  </si>
  <si>
    <t>92863UAD8</t>
  </si>
  <si>
    <t>BQ3R8V6</t>
  </si>
  <si>
    <t>US92863UAD81</t>
  </si>
  <si>
    <t>YPF SOCIEDAD ANON 8.25 17JAN34 144A</t>
  </si>
  <si>
    <t>984245BB5</t>
  </si>
  <si>
    <t>BTHSP82</t>
  </si>
  <si>
    <t>US984245BB55</t>
  </si>
  <si>
    <t>LD CELULOSE INTERNATIO 7.95 26JAN32</t>
  </si>
  <si>
    <t>A4S42PAA3</t>
  </si>
  <si>
    <t>BRV47Y2</t>
  </si>
  <si>
    <t>USA4S42PAA32</t>
  </si>
  <si>
    <t>AVIANCA MIDCO 2 PLC 9.5 28JAN31</t>
  </si>
  <si>
    <t>G2957NAD3</t>
  </si>
  <si>
    <t>BSSBT69</t>
  </si>
  <si>
    <t>USG2957NAD33</t>
  </si>
  <si>
    <t>KINGSTON AIRPORT REVEN 6.75 15DEC36</t>
  </si>
  <si>
    <t>G5265VAA1</t>
  </si>
  <si>
    <t>BL54JB7</t>
  </si>
  <si>
    <t>USG5265VAA10</t>
  </si>
  <si>
    <t>SAAVI ENERGIA SARL 8.875 10FEB35</t>
  </si>
  <si>
    <t>L02668AA6</t>
  </si>
  <si>
    <t>BRXZWZ9</t>
  </si>
  <si>
    <t>USL02668AA66</t>
  </si>
  <si>
    <t>CSN RESOURCES SA 4.625 10JUN31</t>
  </si>
  <si>
    <t>L21779AJ9</t>
  </si>
  <si>
    <t>BMZ1DZ7</t>
  </si>
  <si>
    <t>USL21779AJ97</t>
  </si>
  <si>
    <t>CSN RESOURCES SA 8.875 05DEC30</t>
  </si>
  <si>
    <t>L21779AL4</t>
  </si>
  <si>
    <t>BRXCGD6</t>
  </si>
  <si>
    <t>USL21779AL44</t>
  </si>
  <si>
    <t>TIGO 7 3/8 04/02/32 Corp</t>
  </si>
  <si>
    <t>L6388GJA9</t>
  </si>
  <si>
    <t>BRT4SY1</t>
  </si>
  <si>
    <t>USL6388GJA96</t>
  </si>
  <si>
    <t>AES ESPANA BV 5.7 04MAY28</t>
  </si>
  <si>
    <t>N01007AA6</t>
  </si>
  <si>
    <t>BN0WJK9</t>
  </si>
  <si>
    <t>USN01007AA64</t>
  </si>
  <si>
    <t>EL SALVADOR GOVERNMENT 7.65 15JUN35</t>
  </si>
  <si>
    <t>P01012AN6</t>
  </si>
  <si>
    <t>B09YD36</t>
  </si>
  <si>
    <t>USP01012AN67</t>
  </si>
  <si>
    <t>EL SALVADOR GOVERNMEN 7.625 01FEB41</t>
  </si>
  <si>
    <t>P01012AR7</t>
  </si>
  <si>
    <t>B63F4M3</t>
  </si>
  <si>
    <t>USP01012AR71</t>
  </si>
  <si>
    <t>EL SALVADOR GOVERNMENT 9.25 17APR30</t>
  </si>
  <si>
    <t>P01012CF1</t>
  </si>
  <si>
    <t>BPBSCL2</t>
  </si>
  <si>
    <t>USP01012CF16</t>
  </si>
  <si>
    <t>EL SALVADOR GOVERNMENT 9.65 21NOV54</t>
  </si>
  <si>
    <t>P01012CH7</t>
  </si>
  <si>
    <t>BR84P63</t>
  </si>
  <si>
    <t>USP01012CH71</t>
  </si>
  <si>
    <t>BAHAMAS GOVERNMENT INT 8.25 24JUN36</t>
  </si>
  <si>
    <t>P06518AL1</t>
  </si>
  <si>
    <t>BVDF2R9</t>
  </si>
  <si>
    <t>USP06518AL18</t>
  </si>
  <si>
    <t>PROVINCIA DEL CHUBUT A 9.45 29APR36</t>
  </si>
  <si>
    <t>P25619AC4</t>
  </si>
  <si>
    <t>BW0TTZ8</t>
  </si>
  <si>
    <t>USP25619AC41</t>
  </si>
  <si>
    <t>DOMINICAN REPUBLIC IN 5.875 30JAN60</t>
  </si>
  <si>
    <t>P3579ECG0</t>
  </si>
  <si>
    <t>BJV2XC0</t>
  </si>
  <si>
    <t>USP3579ECG00</t>
  </si>
  <si>
    <t>DOMINICAN REPUBLIC INT 6.95 15MAR37</t>
  </si>
  <si>
    <t>P3579ECW5</t>
  </si>
  <si>
    <t>BR3T2M8</t>
  </si>
  <si>
    <t>USP3579ECW59</t>
  </si>
  <si>
    <t>DOMINICAN REPUBLIC INT 7.15 24FEB55</t>
  </si>
  <si>
    <t>P3579ECX3</t>
  </si>
  <si>
    <t>BR4NGD8</t>
  </si>
  <si>
    <t>USP3579ECX33</t>
  </si>
  <si>
    <t>ECUADOR GOVERNMENT INT 9.25 29JAN39</t>
  </si>
  <si>
    <t>P3637MAB5</t>
  </si>
  <si>
    <t>BW46MZ6</t>
  </si>
  <si>
    <t>XS3283442112</t>
  </si>
  <si>
    <t>EMPRESA GENERADORA DE 5.625 08NOV28</t>
  </si>
  <si>
    <t>P3R12FAC4</t>
  </si>
  <si>
    <t>BMCNGF7</t>
  </si>
  <si>
    <t>USP3R12FAC46</t>
  </si>
  <si>
    <t>GRUPO NUTRESA SA 7.875 31DEC49 FRN</t>
  </si>
  <si>
    <t>P5041CAA4</t>
  </si>
  <si>
    <t>BW5VFK6</t>
  </si>
  <si>
    <t>USP5041CAA47</t>
  </si>
  <si>
    <t>HONDURAS GOVERNMENT I 8.625 27NOV34</t>
  </si>
  <si>
    <t>P5178RAE8</t>
  </si>
  <si>
    <t>BR4Y0N9</t>
  </si>
  <si>
    <t>USP5178RAE82</t>
  </si>
  <si>
    <t>LATAM AIRLINES GROUP 7.875 15APR30</t>
  </si>
  <si>
    <t>P62138AB1</t>
  </si>
  <si>
    <t>BRXF936</t>
  </si>
  <si>
    <t>USP62138AB13</t>
  </si>
  <si>
    <t>NATIONAL GAS CO OF TRI 6.05 15JAN36</t>
  </si>
  <si>
    <t>P70809AB7</t>
  </si>
  <si>
    <t>B0WT372</t>
  </si>
  <si>
    <t>USP70809AB71</t>
  </si>
  <si>
    <t>TELECOM ARGENTINA SA 9.25 28MAY33</t>
  </si>
  <si>
    <t>P9028NCA7</t>
  </si>
  <si>
    <t>BSTQ242</t>
  </si>
  <si>
    <t>USP9028NCA74</t>
  </si>
  <si>
    <t>TELECOMMUNICATIONS SE 8.875 18OCT29</t>
  </si>
  <si>
    <t>P90301AA3</t>
  </si>
  <si>
    <t>BKSVX61</t>
  </si>
  <si>
    <t>USP90301AA32</t>
  </si>
  <si>
    <t>TELEFONICA MOVILES CH 3.537 18NOV31</t>
  </si>
  <si>
    <t>P90375AV1</t>
  </si>
  <si>
    <t>BMFRBS4</t>
  </si>
  <si>
    <t>USP90375AV12</t>
  </si>
  <si>
    <t>UEP PENONOME II SA 6.5 01OCT38</t>
  </si>
  <si>
    <t>P9434RAA8</t>
  </si>
  <si>
    <t>BN47B26</t>
  </si>
  <si>
    <t>USP9434RAA88</t>
  </si>
  <si>
    <t>VISTA ENERGY ARGENTIN 7.875 08APR38</t>
  </si>
  <si>
    <t>P9659RAD0</t>
  </si>
  <si>
    <t>BS2DX70</t>
  </si>
  <si>
    <t>USP9659RAD00</t>
  </si>
  <si>
    <t>YPF SA 8.25 17JAN34</t>
  </si>
  <si>
    <t>P989MJBY6</t>
  </si>
  <si>
    <t>BTHSNW2</t>
  </si>
  <si>
    <t>USP989MJBY67</t>
  </si>
  <si>
    <t>SIERRACOL ENERGY ANDINA 9.0 14NOV30</t>
  </si>
  <si>
    <t>U8215PAA3</t>
  </si>
  <si>
    <t>BTWXB62</t>
  </si>
  <si>
    <t>USU8215PAA31</t>
  </si>
  <si>
    <t>COMISION FEDERAL DE EL 6.45 24JAN35</t>
  </si>
  <si>
    <t>YV8740818</t>
  </si>
  <si>
    <t>BSTJDK4</t>
  </si>
  <si>
    <t>USP30179CR77</t>
  </si>
  <si>
    <t>B 8/20/26 Govt</t>
  </si>
  <si>
    <t>BT3F9K7</t>
  </si>
  <si>
    <t>US912797TX52</t>
  </si>
  <si>
    <t>912797TX5</t>
  </si>
  <si>
    <t>HARD</t>
  </si>
  <si>
    <t>BRENT CRUDE FUTR JAN27</t>
  </si>
  <si>
    <t>COF7 Comdty</t>
  </si>
  <si>
    <t>COF7</t>
  </si>
  <si>
    <t>B 10/20/26 Govt</t>
  </si>
  <si>
    <t>BWM2X64</t>
  </si>
  <si>
    <t>US912797VM69</t>
  </si>
  <si>
    <t>912797VM6</t>
  </si>
  <si>
    <t>HEQT</t>
  </si>
  <si>
    <t>ISHARES CORE S+P 500 ETF</t>
  </si>
  <si>
    <t>IVV</t>
  </si>
  <si>
    <t>2593025</t>
  </si>
  <si>
    <t>US4642872000</t>
  </si>
  <si>
    <t>464287200</t>
  </si>
  <si>
    <t>SPX US 08/21/26 C7920 Index</t>
  </si>
  <si>
    <t>0227M8400</t>
  </si>
  <si>
    <t>SPX US 08/21/26 P6000 Index</t>
  </si>
  <si>
    <t>01W4GQ4F5</t>
  </si>
  <si>
    <t>SPX US 08/21/26 P7125 Index</t>
  </si>
  <si>
    <t>01W4GPZG6</t>
  </si>
  <si>
    <t>SPX US 09/18/26 C7860 Index</t>
  </si>
  <si>
    <t>0227M7456</t>
  </si>
  <si>
    <t>SPX US 09/18/26 P5975 Index</t>
  </si>
  <si>
    <t>01TVZ3DN6</t>
  </si>
  <si>
    <t>SPX US 09/18/26 P7110 Index</t>
  </si>
  <si>
    <t>021MN5WQ6</t>
  </si>
  <si>
    <t>SPX US 10/16/26 C7850 Index</t>
  </si>
  <si>
    <t>01XC0FQM4</t>
  </si>
  <si>
    <t>SPX US 10/16/26 P6025 Index</t>
  </si>
  <si>
    <t>01XC0QB36</t>
  </si>
  <si>
    <t>SPX US 10/16/26 P7140 Index</t>
  </si>
  <si>
    <t>021ML4SH0</t>
  </si>
  <si>
    <t>HIGH</t>
  </si>
  <si>
    <t>IOPP</t>
  </si>
  <si>
    <t>APOLLO HOSPITALS ENTERPRISE INR 5.0</t>
  </si>
  <si>
    <t>APHS</t>
  </si>
  <si>
    <t>6273583</t>
  </si>
  <si>
    <t>INE437A01024</t>
  </si>
  <si>
    <t>Y0187F138</t>
  </si>
  <si>
    <t>AU SMALL FINANCE BANK INR 10.0 144A</t>
  </si>
  <si>
    <t>AUBANK</t>
  </si>
  <si>
    <t>BF1YBK2</t>
  </si>
  <si>
    <t>INE949L01017</t>
  </si>
  <si>
    <t>Y0R772123</t>
  </si>
  <si>
    <t>BHARTI AIRTEL LTD INR 5.0</t>
  </si>
  <si>
    <t>BHARTI</t>
  </si>
  <si>
    <t>6442327</t>
  </si>
  <si>
    <t>INE397D01024</t>
  </si>
  <si>
    <t>Y0885K108</t>
  </si>
  <si>
    <t>BIKAJI FOODS INTERNATIONAL INR 1.0</t>
  </si>
  <si>
    <t>BIKAJI</t>
  </si>
  <si>
    <t>BN95Y82</t>
  </si>
  <si>
    <t>INE00E101023</t>
  </si>
  <si>
    <t>Y088C8115</t>
  </si>
  <si>
    <t>BAJAJ AUTO LTD INR 10.0</t>
  </si>
  <si>
    <t>BJAUT</t>
  </si>
  <si>
    <t>B2QKXW0</t>
  </si>
  <si>
    <t>INE917I01010</t>
  </si>
  <si>
    <t>Y05490100</t>
  </si>
  <si>
    <t>CRAFTSMAN AUTOMATION LTD INR 5.0</t>
  </si>
  <si>
    <t>CRAFTSMA</t>
  </si>
  <si>
    <t>BYWFSG2</t>
  </si>
  <si>
    <t>INE00LO01017</t>
  </si>
  <si>
    <t>Y1R7DZ105</t>
  </si>
  <si>
    <t>DELHIVERY LTD INR 1.0</t>
  </si>
  <si>
    <t>DELHIVER</t>
  </si>
  <si>
    <t>BN7FZ69</t>
  </si>
  <si>
    <t>INE148O01028</t>
  </si>
  <si>
    <t>Y2R2UW201</t>
  </si>
  <si>
    <t>AVENUE SUPERMARTS LTD INR 10.0 144A</t>
  </si>
  <si>
    <t>DMART</t>
  </si>
  <si>
    <t>BYW1G33</t>
  </si>
  <si>
    <t>INE192R01011</t>
  </si>
  <si>
    <t>Y04895101</t>
  </si>
  <si>
    <t>ETERNAL LTD</t>
  </si>
  <si>
    <t>ETERNAL</t>
  </si>
  <si>
    <t>BL6P210</t>
  </si>
  <si>
    <t>INE758T01015</t>
  </si>
  <si>
    <t>Y9899X105</t>
  </si>
  <si>
    <t>GRAVITA INDIA LTD INR 2.0</t>
  </si>
  <si>
    <t>GRAV</t>
  </si>
  <si>
    <t>B8F4NZ8</t>
  </si>
  <si>
    <t>INE024L01027</t>
  </si>
  <si>
    <t>Y2R55H106</t>
  </si>
  <si>
    <t>HAVELLS INDIA LTD INR 1.0</t>
  </si>
  <si>
    <t>HAVL</t>
  </si>
  <si>
    <t>BQGZWP9</t>
  </si>
  <si>
    <t>INE176B01034</t>
  </si>
  <si>
    <t>Y3116C119</t>
  </si>
  <si>
    <t>HYUNDAI MOTOR INDIA LTD INR 10.0</t>
  </si>
  <si>
    <t>HYUNDAI</t>
  </si>
  <si>
    <t>BR4TRD3</t>
  </si>
  <si>
    <t>INE0V6F01027</t>
  </si>
  <si>
    <t>Y3824T115</t>
  </si>
  <si>
    <t>ICICI PRUDENTIAL ASSET MANA INR 1.0</t>
  </si>
  <si>
    <t>ICICIAMC</t>
  </si>
  <si>
    <t>BVK5W49</t>
  </si>
  <si>
    <t>INE346A01027</t>
  </si>
  <si>
    <t>Y3R56A348</t>
  </si>
  <si>
    <t>ICICI BANK LTD INR 2.0</t>
  </si>
  <si>
    <t>ICICIBC</t>
  </si>
  <si>
    <t>BSZ2BY7</t>
  </si>
  <si>
    <t>INE090A01021</t>
  </si>
  <si>
    <t>Y3860Z132</t>
  </si>
  <si>
    <t>INDIAN HOT INR1 (POST SUBDIVISION)</t>
  </si>
  <si>
    <t>IH</t>
  </si>
  <si>
    <t>B1FRT61</t>
  </si>
  <si>
    <t>INE053A01029</t>
  </si>
  <si>
    <t>Y3925F147</t>
  </si>
  <si>
    <t>INFO EDGE INDIA LTD INR 2.0</t>
  </si>
  <si>
    <t>INFOE</t>
  </si>
  <si>
    <t>BTJVLJ2</t>
  </si>
  <si>
    <t>INE663F01032</t>
  </si>
  <si>
    <t>Y40353123</t>
  </si>
  <si>
    <t>MAHINDRA + MAHINDRA LTD INR 5.0</t>
  </si>
  <si>
    <t>MM</t>
  </si>
  <si>
    <t>6100186</t>
  </si>
  <si>
    <t>INE101A01026</t>
  </si>
  <si>
    <t>Y54164150</t>
  </si>
  <si>
    <t>MARICO LTD INR 1.0</t>
  </si>
  <si>
    <t>MRCO</t>
  </si>
  <si>
    <t>B1S34K5</t>
  </si>
  <si>
    <t>INE196A01026</t>
  </si>
  <si>
    <t>Y5841R170</t>
  </si>
  <si>
    <t>SHRIRAM FINANCE LTD INR 2.0</t>
  </si>
  <si>
    <t>SHFL</t>
  </si>
  <si>
    <t>BS4DBX0</t>
  </si>
  <si>
    <t>INE721A01047</t>
  </si>
  <si>
    <t>TITAGARH RAIL SYSTEM LTD INR 2.0</t>
  </si>
  <si>
    <t>TITAGARH</t>
  </si>
  <si>
    <t>BWZ1HS8</t>
  </si>
  <si>
    <t>INE615H01020</t>
  </si>
  <si>
    <t>Y8841L136</t>
  </si>
  <si>
    <t>TATA MOTORS LTD /NEW INR 2.0</t>
  </si>
  <si>
    <t>TMCV</t>
  </si>
  <si>
    <t>BSNRFT7</t>
  </si>
  <si>
    <t>INE1TAE01010</t>
  </si>
  <si>
    <t>Y8T4YR100</t>
  </si>
  <si>
    <t>TRIVENI TURBINE LTD INR 1.0</t>
  </si>
  <si>
    <t>TRIV</t>
  </si>
  <si>
    <t>B567V73</t>
  </si>
  <si>
    <t>INE152M01016</t>
  </si>
  <si>
    <t>Y89735107</t>
  </si>
  <si>
    <t>TORRENT PHARMACEUTICALS LTD INR 5.0</t>
  </si>
  <si>
    <t>TRP</t>
  </si>
  <si>
    <t>B0XPSB8</t>
  </si>
  <si>
    <t>INE685A01028</t>
  </si>
  <si>
    <t>Y8896L148</t>
  </si>
  <si>
    <t>TITAN COMPANY LIMITED INR 1.0</t>
  </si>
  <si>
    <t>TTAN</t>
  </si>
  <si>
    <t>6139340</t>
  </si>
  <si>
    <t>INE280A01028</t>
  </si>
  <si>
    <t>Y88425148</t>
  </si>
  <si>
    <t>UNO MINDA LTD INR 2.0</t>
  </si>
  <si>
    <t>UNOMINDA</t>
  </si>
  <si>
    <t>BYVC6Y8</t>
  </si>
  <si>
    <t>INE405E01023</t>
  </si>
  <si>
    <t>Y6S358119</t>
  </si>
  <si>
    <t>ULTRATECH INR10</t>
  </si>
  <si>
    <t>UTCEM</t>
  </si>
  <si>
    <t>B01GZF6</t>
  </si>
  <si>
    <t>INE481G01011</t>
  </si>
  <si>
    <t>Y9046E109</t>
  </si>
  <si>
    <t>KNRG</t>
  </si>
  <si>
    <t>AES V6.95 07/15/55 Corp</t>
  </si>
  <si>
    <t>BQT6828</t>
  </si>
  <si>
    <t>US00130HCL78</t>
  </si>
  <si>
    <t>00130HCL7</t>
  </si>
  <si>
    <t>AES V7.6 01/15/55 Corp</t>
  </si>
  <si>
    <t>BQH7RQ0</t>
  </si>
  <si>
    <t>US00130HCK95</t>
  </si>
  <si>
    <t>00130HCK9</t>
  </si>
  <si>
    <t>ALACN V7.2 10/15/54 144A Corp</t>
  </si>
  <si>
    <t>BMZLFQ2</t>
  </si>
  <si>
    <t>US021361AD20</t>
  </si>
  <si>
    <t>021361AD2</t>
  </si>
  <si>
    <t>AM 5.75 07/01/34 144A Corp</t>
  </si>
  <si>
    <t>BW9HVV3</t>
  </si>
  <si>
    <t>US03690AAN63</t>
  </si>
  <si>
    <t>03690AAN6</t>
  </si>
  <si>
    <t>BLKCQP 7.5 12/15/33 Corp</t>
  </si>
  <si>
    <t>BNDQW43</t>
  </si>
  <si>
    <t>US12657NAB64</t>
  </si>
  <si>
    <t>12657NAB6</t>
  </si>
  <si>
    <t>BLURAC 7.25 07/15/32 144A Corp</t>
  </si>
  <si>
    <t>BPJKDD9</t>
  </si>
  <si>
    <t>US095796AK46</t>
  </si>
  <si>
    <t>095796AK4</t>
  </si>
  <si>
    <t>BPL 5.85 11/15/43 Corp</t>
  </si>
  <si>
    <t>BGDRY29</t>
  </si>
  <si>
    <t>US118230AM30</t>
  </si>
  <si>
    <t>118230AM3</t>
  </si>
  <si>
    <t>DKL 6.875 06/01/34 144A Corp</t>
  </si>
  <si>
    <t>BSHW3V6</t>
  </si>
  <si>
    <t>US24665FAG72</t>
  </si>
  <si>
    <t>24665FAG7</t>
  </si>
  <si>
    <t>ENBCN V7.625 01/15/83 Corp</t>
  </si>
  <si>
    <t>BMGBHY3</t>
  </si>
  <si>
    <t>US29250NBP96</t>
  </si>
  <si>
    <t>29250NBP9</t>
  </si>
  <si>
    <t>ENBCN V8.5 01/15/84 Corp</t>
  </si>
  <si>
    <t>BKPJR88</t>
  </si>
  <si>
    <t>US29250NBT19</t>
  </si>
  <si>
    <t>29250NBT1</t>
  </si>
  <si>
    <t>ET V6.7 01/15/57 Corp</t>
  </si>
  <si>
    <t>BXM2VF6</t>
  </si>
  <si>
    <t>US29273VBN91</t>
  </si>
  <si>
    <t>29273VBN9</t>
  </si>
  <si>
    <t>ET V7.125 PERP G Corp</t>
  </si>
  <si>
    <t>BMHR7W8</t>
  </si>
  <si>
    <t>US29273VAM28</t>
  </si>
  <si>
    <t>29273VAM2</t>
  </si>
  <si>
    <t>ETR V7.125 12/01/54 Corp</t>
  </si>
  <si>
    <t>BT02B50</t>
  </si>
  <si>
    <t>US29364GAQ64</t>
  </si>
  <si>
    <t>29364GAQ6</t>
  </si>
  <si>
    <t>KGS 6.75 10/01/35 144A Corp</t>
  </si>
  <si>
    <t>BT6M1G5</t>
  </si>
  <si>
    <t>US50012LAE48</t>
  </si>
  <si>
    <t>50012LAE4</t>
  </si>
  <si>
    <t>KMI 6.95 01/15/38 MTN Corp</t>
  </si>
  <si>
    <t>B1Z54W6</t>
  </si>
  <si>
    <t>US494550AW68</t>
  </si>
  <si>
    <t>494550AW6</t>
  </si>
  <si>
    <t>NRG 7 03/15/33 144A Corp</t>
  </si>
  <si>
    <t>BPH13L2</t>
  </si>
  <si>
    <t>US629377CT71</t>
  </si>
  <si>
    <t>629377CT7</t>
  </si>
  <si>
    <t>NRG V10.25 PERP 144A Corp</t>
  </si>
  <si>
    <t>BPH14T7</t>
  </si>
  <si>
    <t>US629377CU45</t>
  </si>
  <si>
    <t>629377CU4</t>
  </si>
  <si>
    <t>OKE 6.125 02/01/41 Corp</t>
  </si>
  <si>
    <t>B4MRWJ9</t>
  </si>
  <si>
    <t>US68268NAG88</t>
  </si>
  <si>
    <t>68268NAG8</t>
  </si>
  <si>
    <t>OKE 6.25 10/15/55 Corp</t>
  </si>
  <si>
    <t>BVMX7X5</t>
  </si>
  <si>
    <t>US682680DD20</t>
  </si>
  <si>
    <t>682680DD2</t>
  </si>
  <si>
    <t>PAA V0 PERP B Corp</t>
  </si>
  <si>
    <t>BF22XZ4</t>
  </si>
  <si>
    <t>US726503AE55</t>
  </si>
  <si>
    <t>726503AE5</t>
  </si>
  <si>
    <t>ROCKIE 7.5 07/15/38 144A Corp</t>
  </si>
  <si>
    <t>B3B9SZ7</t>
  </si>
  <si>
    <t>US77340RAD98</t>
  </si>
  <si>
    <t>77340RAD9</t>
  </si>
  <si>
    <t>SOBOCN V7.5 03/01/55 Corp</t>
  </si>
  <si>
    <t>BNYHTC2</t>
  </si>
  <si>
    <t>US836720AJ13</t>
  </si>
  <si>
    <t>836720AJ1</t>
  </si>
  <si>
    <t>SOBOCN V7.625 03/01/55 Corp</t>
  </si>
  <si>
    <t>BNYFQ69</t>
  </si>
  <si>
    <t>US836720AG73</t>
  </si>
  <si>
    <t>836720AG7</t>
  </si>
  <si>
    <t>SRE V6.875 10/01/54 Corp</t>
  </si>
  <si>
    <t>BSB75Y4</t>
  </si>
  <si>
    <t>US816851BS71</t>
  </si>
  <si>
    <t>816851BS7</t>
  </si>
  <si>
    <t>SUN V7.875 PERP 144A Corp</t>
  </si>
  <si>
    <t>BTWSHW5</t>
  </si>
  <si>
    <t>US86765KAE91</t>
  </si>
  <si>
    <t>86765KAE9</t>
  </si>
  <si>
    <t>TEP 6.75 03/15/34 144A Corp</t>
  </si>
  <si>
    <t>BVZNHS7</t>
  </si>
  <si>
    <t>US87470LAM37</t>
  </si>
  <si>
    <t>87470LAM3</t>
  </si>
  <si>
    <t>TGE 9 08/01/29 144A Corp</t>
  </si>
  <si>
    <t>BQHQ916</t>
  </si>
  <si>
    <t>US73943NAA46</t>
  </si>
  <si>
    <t>73943NAA4</t>
  </si>
  <si>
    <t>TRPCN V0 05/15/67 Corp</t>
  </si>
  <si>
    <t>B1WSX43</t>
  </si>
  <si>
    <t>US89352HAC34</t>
  </si>
  <si>
    <t>89352HAC3</t>
  </si>
  <si>
    <t>TRPCN V7 06/01/65 Corp</t>
  </si>
  <si>
    <t>BTJX0L3</t>
  </si>
  <si>
    <t>US89352HBG39</t>
  </si>
  <si>
    <t>89352HBG3</t>
  </si>
  <si>
    <t>VENLNG 8.375 06/01/31 144A Corp</t>
  </si>
  <si>
    <t>BRK4301</t>
  </si>
  <si>
    <t>US92332YAB74</t>
  </si>
  <si>
    <t>92332YAB7</t>
  </si>
  <si>
    <t>VENLNG V9 PERP 144a Corp</t>
  </si>
  <si>
    <t>BRSF3L7</t>
  </si>
  <si>
    <t>US92332YAF88</t>
  </si>
  <si>
    <t>92332YAF8</t>
  </si>
  <si>
    <t>VST V8 PERP 144A Corp</t>
  </si>
  <si>
    <t>BL5BH14</t>
  </si>
  <si>
    <t>US92840MAB81</t>
  </si>
  <si>
    <t>92840MAB8</t>
  </si>
  <si>
    <t>VST V8.875 PERP C Corp</t>
  </si>
  <si>
    <t>BQ69BD2</t>
  </si>
  <si>
    <t>US92840MAD48</t>
  </si>
  <si>
    <t>92840MAD4</t>
  </si>
  <si>
    <t>WES 7.25 04/01/30 144A Corp</t>
  </si>
  <si>
    <t>BMHKPL2</t>
  </si>
  <si>
    <t>US04041NAA00</t>
  </si>
  <si>
    <t>04041NAA0</t>
  </si>
  <si>
    <t>WMB 8.75 03/15/32 Corp</t>
  </si>
  <si>
    <t>2744146</t>
  </si>
  <si>
    <t>US969457BM15</t>
  </si>
  <si>
    <t>969457BM1</t>
  </si>
  <si>
    <t>FR BR HOL 10/09/30 TERM LOAN</t>
  </si>
  <si>
    <t>FRBRHO</t>
  </si>
  <si>
    <t>9AAQVB6</t>
  </si>
  <si>
    <t>USMM006I7GB8</t>
  </si>
  <si>
    <t>BL5247236</t>
  </si>
  <si>
    <t>BL5247236 00200</t>
  </si>
  <si>
    <t>FREEPORT LNG 01/29/33 TERM LOAN</t>
  </si>
  <si>
    <t>BL5473287</t>
  </si>
  <si>
    <t>BL5473287 00200</t>
  </si>
  <si>
    <t>FREEPORT LNG INVTS 01/29/33 TERM LOAN</t>
  </si>
  <si>
    <t>LITL</t>
  </si>
  <si>
    <t>ACI WORLDWIDE INC USD 0.005</t>
  </si>
  <si>
    <t>ACIW</t>
  </si>
  <si>
    <t>2889155</t>
  </si>
  <si>
    <t>US0044981019</t>
  </si>
  <si>
    <t>004498101</t>
  </si>
  <si>
    <t>ADAMAS TRUST INC</t>
  </si>
  <si>
    <t>ADAM</t>
  </si>
  <si>
    <t>BR4NQJ4</t>
  </si>
  <si>
    <t>US6496048405</t>
  </si>
  <si>
    <t>649604840</t>
  </si>
  <si>
    <t>ARGAN INC USD 0.15</t>
  </si>
  <si>
    <t>AGX</t>
  </si>
  <si>
    <t>2804501</t>
  </si>
  <si>
    <t>US04010E1091</t>
  </si>
  <si>
    <t>04010E109</t>
  </si>
  <si>
    <t>AGILYSYS I COM NPV</t>
  </si>
  <si>
    <t>AGYS</t>
  </si>
  <si>
    <t>2689162</t>
  </si>
  <si>
    <t>US00847J1051</t>
  </si>
  <si>
    <t>00847J105</t>
  </si>
  <si>
    <t>ALIGNMENT HEALTHCARE INC USD 0.001</t>
  </si>
  <si>
    <t>ALHC</t>
  </si>
  <si>
    <t>BNNLSZ1</t>
  </si>
  <si>
    <t>US01625V1044</t>
  </si>
  <si>
    <t>01625V104</t>
  </si>
  <si>
    <t>ALKERMES PLC USD 0.01</t>
  </si>
  <si>
    <t>ALKS</t>
  </si>
  <si>
    <t>B3P6D26</t>
  </si>
  <si>
    <t>IE00B56GVS15</t>
  </si>
  <si>
    <t>G01767105</t>
  </si>
  <si>
    <t>ALTO INGREDIENTS INC USD 0.001</t>
  </si>
  <si>
    <t>ALTO</t>
  </si>
  <si>
    <t>BMTLCT0</t>
  </si>
  <si>
    <t>US0215131063</t>
  </si>
  <si>
    <t>021513106</t>
  </si>
  <si>
    <t>AMERICAN SUPERCONDUCTOR CO USD 0.01</t>
  </si>
  <si>
    <t>AMSC</t>
  </si>
  <si>
    <t>BWH64F7</t>
  </si>
  <si>
    <t>US0301112076</t>
  </si>
  <si>
    <t>030111207</t>
  </si>
  <si>
    <t>ABERCROMBIE + FITCH CO USD 0.01</t>
  </si>
  <si>
    <t>ANF</t>
  </si>
  <si>
    <t>2004185</t>
  </si>
  <si>
    <t>US0028962076</t>
  </si>
  <si>
    <t>002896207</t>
  </si>
  <si>
    <t>ARDENT HEALTH INC</t>
  </si>
  <si>
    <t>ARDT</t>
  </si>
  <si>
    <t>BSF1W07</t>
  </si>
  <si>
    <t>US03980N1072</t>
  </si>
  <si>
    <t>03980N107</t>
  </si>
  <si>
    <t>ACADEMY SPORTS + OUTDOORS USD 0.01</t>
  </si>
  <si>
    <t>ASO</t>
  </si>
  <si>
    <t>BN7K304</t>
  </si>
  <si>
    <t>US00402L1070</t>
  </si>
  <si>
    <t>00402L107</t>
  </si>
  <si>
    <t>AMTECH SYS INC USD 0.01</t>
  </si>
  <si>
    <t>ASYS</t>
  </si>
  <si>
    <t>2400619</t>
  </si>
  <si>
    <t>US0323325045</t>
  </si>
  <si>
    <t>032332504</t>
  </si>
  <si>
    <t>ANTERIX INC USD 0.0001</t>
  </si>
  <si>
    <t>ATEX</t>
  </si>
  <si>
    <t>BJVNMJ3</t>
  </si>
  <si>
    <t>US03676C1009</t>
  </si>
  <si>
    <t>03676C100</t>
  </si>
  <si>
    <t>ATLANTICUS HLDGS CORP NPV</t>
  </si>
  <si>
    <t>ATLC</t>
  </si>
  <si>
    <t>B9B9F36</t>
  </si>
  <si>
    <t>US04914Y1029</t>
  </si>
  <si>
    <t>04914Y102</t>
  </si>
  <si>
    <t>AURINIA PHARMACEUTICALS INC NPV</t>
  </si>
  <si>
    <t>AUPH</t>
  </si>
  <si>
    <t>BFWLC09</t>
  </si>
  <si>
    <t>CA05156V1022</t>
  </si>
  <si>
    <t>05156V102</t>
  </si>
  <si>
    <t>AVEANNA HEALTHCARE HLDGS I USD 0.01</t>
  </si>
  <si>
    <t>AVAH</t>
  </si>
  <si>
    <t>BNYK9Y3</t>
  </si>
  <si>
    <t>US05356F1057</t>
  </si>
  <si>
    <t>05356F105</t>
  </si>
  <si>
    <t>AZZ INC USD 1.0</t>
  </si>
  <si>
    <t>AZZ</t>
  </si>
  <si>
    <t>2067672</t>
  </si>
  <si>
    <t>US0024741045</t>
  </si>
  <si>
    <t>002474104</t>
  </si>
  <si>
    <t>BUILD-A-BEAR WORKSHOP INC USD 0.01</t>
  </si>
  <si>
    <t>BBW</t>
  </si>
  <si>
    <t>B034L50</t>
  </si>
  <si>
    <t>US1200761047</t>
  </si>
  <si>
    <t>120076104</t>
  </si>
  <si>
    <t>BREAD FINL HLDGS INC USD 0.01</t>
  </si>
  <si>
    <t>BFH</t>
  </si>
  <si>
    <t>2762030</t>
  </si>
  <si>
    <t>US0185811082</t>
  </si>
  <si>
    <t>018581108</t>
  </si>
  <si>
    <t>BLUE BIRD CORP USD 0.0001</t>
  </si>
  <si>
    <t>BLBD</t>
  </si>
  <si>
    <t>BW0FQV1</t>
  </si>
  <si>
    <t>US0953061068</t>
  </si>
  <si>
    <t>095306106</t>
  </si>
  <si>
    <t>BLADEX INC NPV</t>
  </si>
  <si>
    <t>BLX</t>
  </si>
  <si>
    <t>2069485</t>
  </si>
  <si>
    <t>PAP169941328</t>
  </si>
  <si>
    <t>P16994132</t>
  </si>
  <si>
    <t>BOBS DISC FURNITURE INC NPV</t>
  </si>
  <si>
    <t>BOBS</t>
  </si>
  <si>
    <t>BV9C5G4</t>
  </si>
  <si>
    <t>US09681N1063</t>
  </si>
  <si>
    <t>09681N106</t>
  </si>
  <si>
    <t>BRIGHTSPRING HEALTH SVCS USD 100.0</t>
  </si>
  <si>
    <t>BTSG</t>
  </si>
  <si>
    <t>BPJM8Q3</t>
  </si>
  <si>
    <t>US10950A1060</t>
  </si>
  <si>
    <t>10950A106</t>
  </si>
  <si>
    <t>CAL MAINE FOODS INC USD 0.01</t>
  </si>
  <si>
    <t>CALM</t>
  </si>
  <si>
    <t>2158781</t>
  </si>
  <si>
    <t>US1280302027</t>
  </si>
  <si>
    <t>128030202</t>
  </si>
  <si>
    <t>CARGURUS INC USD 0.001</t>
  </si>
  <si>
    <t>CARG</t>
  </si>
  <si>
    <t>BF5D6S8</t>
  </si>
  <si>
    <t>US1417881091</t>
  </si>
  <si>
    <t>141788109</t>
  </si>
  <si>
    <t>CBL + ASSO COM USD0.01</t>
  </si>
  <si>
    <t>CBL</t>
  </si>
  <si>
    <t>BNTC8Y7</t>
  </si>
  <si>
    <t>US1248308785</t>
  </si>
  <si>
    <t>124830878</t>
  </si>
  <si>
    <t>CABOT CORP USD 1.0</t>
  </si>
  <si>
    <t>CBT</t>
  </si>
  <si>
    <t>2162500</t>
  </si>
  <si>
    <t>US1270551013</t>
  </si>
  <si>
    <t>127055101</t>
  </si>
  <si>
    <t>CAREDX INC USD 0.001</t>
  </si>
  <si>
    <t>CDNA</t>
  </si>
  <si>
    <t>BP3YM74</t>
  </si>
  <si>
    <t>US14167L1035</t>
  </si>
  <si>
    <t>14167L103</t>
  </si>
  <si>
    <t>CERUS CORP USD 0.001</t>
  </si>
  <si>
    <t>CERS</t>
  </si>
  <si>
    <t>2222471</t>
  </si>
  <si>
    <t>US1570851014</t>
  </si>
  <si>
    <t>157085101</t>
  </si>
  <si>
    <t>CIVISTA BANCSHARES INC NPV</t>
  </si>
  <si>
    <t>CIVB</t>
  </si>
  <si>
    <t>BWT3JH3</t>
  </si>
  <si>
    <t>US1788671071</t>
  </si>
  <si>
    <t>178867107</t>
  </si>
  <si>
    <t>CALEDONIA MINING CORP PLC NPV</t>
  </si>
  <si>
    <t>CMCL</t>
  </si>
  <si>
    <t>BF0XVC2</t>
  </si>
  <si>
    <t>JE00BF0XVB15</t>
  </si>
  <si>
    <t>G1757E113</t>
  </si>
  <si>
    <t>CIMPRESS PLC EUR 0.01</t>
  </si>
  <si>
    <t>CMPR</t>
  </si>
  <si>
    <t>BKYC3F7</t>
  </si>
  <si>
    <t>IE00BKYC3F77</t>
  </si>
  <si>
    <t>G2143T103</t>
  </si>
  <si>
    <t>CINEMARK HLDGS INC USD 0.001</t>
  </si>
  <si>
    <t>CNK</t>
  </si>
  <si>
    <t>B1W7RQ0</t>
  </si>
  <si>
    <t>US17243V1026</t>
  </si>
  <si>
    <t>17243V102</t>
  </si>
  <si>
    <t>CNX RES CORP USD 0.01</t>
  </si>
  <si>
    <t>CNX</t>
  </si>
  <si>
    <t>BF3FTF4</t>
  </si>
  <si>
    <t>US12653C1080</t>
  </si>
  <si>
    <t>12653C108</t>
  </si>
  <si>
    <t>VITA COCO CO INC USD 0.01</t>
  </si>
  <si>
    <t>COCO</t>
  </si>
  <si>
    <t>BMHRMK1</t>
  </si>
  <si>
    <t>US92846Q1076</t>
  </si>
  <si>
    <t>92846Q107</t>
  </si>
  <si>
    <t>COLLEGIUM PHARMACEUTICAL USD 0.001</t>
  </si>
  <si>
    <t>COLL</t>
  </si>
  <si>
    <t>BX7RSN3</t>
  </si>
  <si>
    <t>US19459J1043</t>
  </si>
  <si>
    <t>19459J104</t>
  </si>
  <si>
    <t>CONCENTRA GROUP HLDGS PARE USD 0.01</t>
  </si>
  <si>
    <t>CON</t>
  </si>
  <si>
    <t>BSWW195</t>
  </si>
  <si>
    <t>US20603L1026</t>
  </si>
  <si>
    <t>20603L102</t>
  </si>
  <si>
    <t>CREDO TECHNOLOGY GROUP USD 0.00005</t>
  </si>
  <si>
    <t>CRDO</t>
  </si>
  <si>
    <t>BLD13F2</t>
  </si>
  <si>
    <t>KYG254571055</t>
  </si>
  <si>
    <t>G25457105</t>
  </si>
  <si>
    <t>CORMEDIX INC USD 0.001</t>
  </si>
  <si>
    <t>CRMD</t>
  </si>
  <si>
    <t>BJ0LT31</t>
  </si>
  <si>
    <t>US21900C3088</t>
  </si>
  <si>
    <t>21900C308</t>
  </si>
  <si>
    <t>CORVEL CORP USD 0.0001</t>
  </si>
  <si>
    <t>CRVL</t>
  </si>
  <si>
    <t>2347277</t>
  </si>
  <si>
    <t>US2210061097</t>
  </si>
  <si>
    <t>221006109</t>
  </si>
  <si>
    <t>CONSTELLIUM SE EUR 0.02</t>
  </si>
  <si>
    <t>CSTM</t>
  </si>
  <si>
    <t>BKPR6S5</t>
  </si>
  <si>
    <t>FR0013467479</t>
  </si>
  <si>
    <t>F21107101</t>
  </si>
  <si>
    <t>COMMVAULT SYS INC USD 0.01</t>
  </si>
  <si>
    <t>CVLT</t>
  </si>
  <si>
    <t>B142B38</t>
  </si>
  <si>
    <t>US2041661024</t>
  </si>
  <si>
    <t>204166102</t>
  </si>
  <si>
    <t>CREXENDO INC USD 0.001</t>
  </si>
  <si>
    <t>CXDO</t>
  </si>
  <si>
    <t>2963305</t>
  </si>
  <si>
    <t>US2265521078</t>
  </si>
  <si>
    <t>226552107</t>
  </si>
  <si>
    <t>DAVE INC USD 0.0001</t>
  </si>
  <si>
    <t>DAVE</t>
  </si>
  <si>
    <t>BPXYZZ3</t>
  </si>
  <si>
    <t>US23834J2015</t>
  </si>
  <si>
    <t>23834J201</t>
  </si>
  <si>
    <t>DELCATH SYS INC USD 0.01</t>
  </si>
  <si>
    <t>DCTH</t>
  </si>
  <si>
    <t>BK228T8</t>
  </si>
  <si>
    <t>US24661P8077</t>
  </si>
  <si>
    <t>24661P807</t>
  </si>
  <si>
    <t>3D SYS CORP DEL USD 0.001</t>
  </si>
  <si>
    <t>DDD</t>
  </si>
  <si>
    <t>2889768</t>
  </si>
  <si>
    <t>US88554D2053</t>
  </si>
  <si>
    <t>88554D205</t>
  </si>
  <si>
    <t>DIVERSIFIED ENERGY CO 1P GDR</t>
  </si>
  <si>
    <t>DEC</t>
  </si>
  <si>
    <t>BMHXS56</t>
  </si>
  <si>
    <t>US25520W1071</t>
  </si>
  <si>
    <t>25520W107</t>
  </si>
  <si>
    <t>DHT HOLDINGS INC USD 0.01</t>
  </si>
  <si>
    <t>DHT</t>
  </si>
  <si>
    <t>B7JB336</t>
  </si>
  <si>
    <t>MHY2065G1219</t>
  </si>
  <si>
    <t>Y2065G121</t>
  </si>
  <si>
    <t>DIODES INC COM USD0.66 2/3</t>
  </si>
  <si>
    <t>DIOD</t>
  </si>
  <si>
    <t>2270500</t>
  </si>
  <si>
    <t>US2545431015</t>
  </si>
  <si>
    <t>254543101</t>
  </si>
  <si>
    <t>DAILY JOURNAL CORP USD 0.01</t>
  </si>
  <si>
    <t>DJCO</t>
  </si>
  <si>
    <t>2251583</t>
  </si>
  <si>
    <t>US2339121046</t>
  </si>
  <si>
    <t>233912104</t>
  </si>
  <si>
    <t>DIGITALOCEAN HLDGS INC USD 0.000025</t>
  </si>
  <si>
    <t>DOCN</t>
  </si>
  <si>
    <t>BNC23Q1</t>
  </si>
  <si>
    <t>US25402D1028</t>
  </si>
  <si>
    <t>25402D102</t>
  </si>
  <si>
    <t>DYCOM INDS INC USD 0.333333</t>
  </si>
  <si>
    <t>DY</t>
  </si>
  <si>
    <t>2289841</t>
  </si>
  <si>
    <t>US2674751019</t>
  </si>
  <si>
    <t>267475101</t>
  </si>
  <si>
    <t>ENCORE CAPITAL GROUP INC. USD 0.01</t>
  </si>
  <si>
    <t>ECPG</t>
  </si>
  <si>
    <t>2443078</t>
  </si>
  <si>
    <t>US2925541029</t>
  </si>
  <si>
    <t>292554102</t>
  </si>
  <si>
    <t>ELLINGTON COM NPV</t>
  </si>
  <si>
    <t>EFC</t>
  </si>
  <si>
    <t>BJ7MB31</t>
  </si>
  <si>
    <t>US28852N1090</t>
  </si>
  <si>
    <t>28852N109</t>
  </si>
  <si>
    <t>ENERGIZER HLDGS INC NEW USD 0.01</t>
  </si>
  <si>
    <t>ENR</t>
  </si>
  <si>
    <t>BYZFPN5</t>
  </si>
  <si>
    <t>US29272W1099</t>
  </si>
  <si>
    <t>29272W109</t>
  </si>
  <si>
    <t>EVERQUOTE INC USD 0.001</t>
  </si>
  <si>
    <t>EVER</t>
  </si>
  <si>
    <t>BG88WS9</t>
  </si>
  <si>
    <t>US30041R1086</t>
  </si>
  <si>
    <t>30041R108</t>
  </si>
  <si>
    <t>FIRST BANCORP P R USD 0.1</t>
  </si>
  <si>
    <t>FBP</t>
  </si>
  <si>
    <t>2296926</t>
  </si>
  <si>
    <t>PR3186727065</t>
  </si>
  <si>
    <t>318672706</t>
  </si>
  <si>
    <t>FLEXSTEEL INDS INC USD 1.0</t>
  </si>
  <si>
    <t>FLXS</t>
  </si>
  <si>
    <t>2342926</t>
  </si>
  <si>
    <t>US3393821034</t>
  </si>
  <si>
    <t>339382103</t>
  </si>
  <si>
    <t>FRESHWORKS INC USD 0.00001</t>
  </si>
  <si>
    <t>FRSH</t>
  </si>
  <si>
    <t>BPF0BB7</t>
  </si>
  <si>
    <t>US3580541049</t>
  </si>
  <si>
    <t>358054104</t>
  </si>
  <si>
    <t>PRIMIS FINL CORP USD 0.01</t>
  </si>
  <si>
    <t>FRST</t>
  </si>
  <si>
    <t>BMTRDW8</t>
  </si>
  <si>
    <t>US74167B1098</t>
  </si>
  <si>
    <t>74167B109</t>
  </si>
  <si>
    <t>FEDERAL SIGNAL CORP USD 1.0</t>
  </si>
  <si>
    <t>FSS</t>
  </si>
  <si>
    <t>2333986</t>
  </si>
  <si>
    <t>US3138551086</t>
  </si>
  <si>
    <t>313855108</t>
  </si>
  <si>
    <t>GRINDR INC USD 0.0001</t>
  </si>
  <si>
    <t>GRND</t>
  </si>
  <si>
    <t>BP4XXM2</t>
  </si>
  <si>
    <t>US39854F1012</t>
  </si>
  <si>
    <t>39854F101</t>
  </si>
  <si>
    <t>GARRETT MOTION INC USD 0.001</t>
  </si>
  <si>
    <t>GTX</t>
  </si>
  <si>
    <t>BGLRLT7</t>
  </si>
  <si>
    <t>US3665051054</t>
  </si>
  <si>
    <t>366505105</t>
  </si>
  <si>
    <t>HCI GROUP INC NPV</t>
  </si>
  <si>
    <t>HCI</t>
  </si>
  <si>
    <t>BBN23F5</t>
  </si>
  <si>
    <t>US40416E1038</t>
  </si>
  <si>
    <t>40416E103</t>
  </si>
  <si>
    <t>HAMILTON INSURANCE GROUP L USD 0.01</t>
  </si>
  <si>
    <t>HG</t>
  </si>
  <si>
    <t>BRWKTM1</t>
  </si>
  <si>
    <t>BMG427061046</t>
  </si>
  <si>
    <t>G42706104</t>
  </si>
  <si>
    <t>HILTON GRAND VACATIONS INC USD 0.01</t>
  </si>
  <si>
    <t>HGV</t>
  </si>
  <si>
    <t>BYSLHX4</t>
  </si>
  <si>
    <t>US43283X1054</t>
  </si>
  <si>
    <t>43283X105</t>
  </si>
  <si>
    <t>HIPPO HLDGS INC USD 0.0001</t>
  </si>
  <si>
    <t>HIPO</t>
  </si>
  <si>
    <t>BMHG0X7</t>
  </si>
  <si>
    <t>US4335392027</t>
  </si>
  <si>
    <t>433539202</t>
  </si>
  <si>
    <t>HERBALIFE NUTRITION LTD USD 0.002</t>
  </si>
  <si>
    <t>HLF</t>
  </si>
  <si>
    <t>B0539H3</t>
  </si>
  <si>
    <t>KYG4412G1010</t>
  </si>
  <si>
    <t>G4412G101</t>
  </si>
  <si>
    <t>IDT CORP USD 0.01</t>
  </si>
  <si>
    <t>IDT</t>
  </si>
  <si>
    <t>2757304</t>
  </si>
  <si>
    <t>US4489475073</t>
  </si>
  <si>
    <t>448947507</t>
  </si>
  <si>
    <t>INDIVIOR PHARMACEUTICALS USD 0.001</t>
  </si>
  <si>
    <t>INDV</t>
  </si>
  <si>
    <t>BTZRLN8</t>
  </si>
  <si>
    <t>US45579U1097</t>
  </si>
  <si>
    <t>45579U109</t>
  </si>
  <si>
    <t>INTERNATIONAL SEAWAYS INC NPV</t>
  </si>
  <si>
    <t>INSW</t>
  </si>
  <si>
    <t>BYX60M4</t>
  </si>
  <si>
    <t>MHY410531021</t>
  </si>
  <si>
    <t>Y41053102</t>
  </si>
  <si>
    <t>INNOVIVA INC USD 0.01</t>
  </si>
  <si>
    <t>INVA</t>
  </si>
  <si>
    <t>BDDXF67</t>
  </si>
  <si>
    <t>US45781M1018</t>
  </si>
  <si>
    <t>45781M101</t>
  </si>
  <si>
    <t>INNOVATIVE SOLUTIONS + SU USD 0.001</t>
  </si>
  <si>
    <t>ISSC</t>
  </si>
  <si>
    <t>2616397</t>
  </si>
  <si>
    <t>US45769N1054</t>
  </si>
  <si>
    <t>45769N105</t>
  </si>
  <si>
    <t>ST JOE CO NPV</t>
  </si>
  <si>
    <t>JOE</t>
  </si>
  <si>
    <t>2768663</t>
  </si>
  <si>
    <t>US7901481009</t>
  </si>
  <si>
    <t>790148100</t>
  </si>
  <si>
    <t>KAISER ALUM CORP USD 0.01</t>
  </si>
  <si>
    <t>KALU</t>
  </si>
  <si>
    <t>B15CJ33</t>
  </si>
  <si>
    <t>US4830077040</t>
  </si>
  <si>
    <t>483007704</t>
  </si>
  <si>
    <t>KFORCE INC USD 0.01</t>
  </si>
  <si>
    <t>KFRC</t>
  </si>
  <si>
    <t>2746982</t>
  </si>
  <si>
    <t>US4937321010</t>
  </si>
  <si>
    <t>493732101</t>
  </si>
  <si>
    <t>KENNAMETAL INC USD 1.25</t>
  </si>
  <si>
    <t>KMT</t>
  </si>
  <si>
    <t>2488121</t>
  </si>
  <si>
    <t>US4891701009</t>
  </si>
  <si>
    <t>489170100</t>
  </si>
  <si>
    <t>KINIKSA PHARMACEUTICAL USD 0.000273</t>
  </si>
  <si>
    <t>KNSA</t>
  </si>
  <si>
    <t>BRXB0C0</t>
  </si>
  <si>
    <t>GB00BRXB0C07</t>
  </si>
  <si>
    <t>G52694109</t>
  </si>
  <si>
    <t>KOHLS CORP USD 0.01</t>
  </si>
  <si>
    <t>KSS</t>
  </si>
  <si>
    <t>2496113</t>
  </si>
  <si>
    <t>US5002551043</t>
  </si>
  <si>
    <t>500255104</t>
  </si>
  <si>
    <t>LIFESTANCE HEALTH GROUP IN USD 0.01</t>
  </si>
  <si>
    <t>LFST</t>
  </si>
  <si>
    <t>BN0TRB7</t>
  </si>
  <si>
    <t>US53228F1012</t>
  </si>
  <si>
    <t>53228F101</t>
  </si>
  <si>
    <t>LIGAND PHARMACEUTICALS IN USD 0.001</t>
  </si>
  <si>
    <t>LGND</t>
  </si>
  <si>
    <t>2501578</t>
  </si>
  <si>
    <t>US53220K5048</t>
  </si>
  <si>
    <t>53220K504</t>
  </si>
  <si>
    <t>LIFE360 INC USD 0.001</t>
  </si>
  <si>
    <t>LIF</t>
  </si>
  <si>
    <t>BSLSTH8</t>
  </si>
  <si>
    <t>US5322061095</t>
  </si>
  <si>
    <t>532206109</t>
  </si>
  <si>
    <t>LIGAND PHARMACEUTICALS-CVR</t>
  </si>
  <si>
    <t>9ABPMBP</t>
  </si>
  <si>
    <t>984CVR019</t>
  </si>
  <si>
    <t>LEMAITRE VASCULAR INC USD 0.01</t>
  </si>
  <si>
    <t>LMAT</t>
  </si>
  <si>
    <t>B1G6TJ0</t>
  </si>
  <si>
    <t>US5255582018</t>
  </si>
  <si>
    <t>525558201</t>
  </si>
  <si>
    <t>DORIAN LPG LTD USD 0.01</t>
  </si>
  <si>
    <t>LPG</t>
  </si>
  <si>
    <t>BM4QJF5</t>
  </si>
  <si>
    <t>MHY2106R1100</t>
  </si>
  <si>
    <t>Y2106R110</t>
  </si>
  <si>
    <t>LSB INDS INC USD 0.1</t>
  </si>
  <si>
    <t>LXU</t>
  </si>
  <si>
    <t>2536882</t>
  </si>
  <si>
    <t>US5021601043</t>
  </si>
  <si>
    <t>502160104</t>
  </si>
  <si>
    <t>MATSON INC NPV</t>
  </si>
  <si>
    <t>MATX</t>
  </si>
  <si>
    <t>B8GNC91</t>
  </si>
  <si>
    <t>US57686G1058</t>
  </si>
  <si>
    <t>57686G105</t>
  </si>
  <si>
    <t>MONARCH CASINO + RESORT IN USD 0.01</t>
  </si>
  <si>
    <t>MCRI</t>
  </si>
  <si>
    <t>2599197</t>
  </si>
  <si>
    <t>US6090271072</t>
  </si>
  <si>
    <t>609027107</t>
  </si>
  <si>
    <t>MERCURY GEN CORP NEW NPV</t>
  </si>
  <si>
    <t>MCY</t>
  </si>
  <si>
    <t>2578464</t>
  </si>
  <si>
    <t>US5894001008</t>
  </si>
  <si>
    <t>589400100</t>
  </si>
  <si>
    <t>PEDIATRIX MEDICAL GROUP IN USD 0.01</t>
  </si>
  <si>
    <t>MD</t>
  </si>
  <si>
    <t>2677640</t>
  </si>
  <si>
    <t>US58502B1061</t>
  </si>
  <si>
    <t>58502B106</t>
  </si>
  <si>
    <t>MESA LABS INC NPV</t>
  </si>
  <si>
    <t>MLAB</t>
  </si>
  <si>
    <t>2553814</t>
  </si>
  <si>
    <t>US59064R1095</t>
  </si>
  <si>
    <t>59064R109</t>
  </si>
  <si>
    <t>MONOPAR THERAPEUTICS INC USD 0.001</t>
  </si>
  <si>
    <t>MNPR</t>
  </si>
  <si>
    <t>BQ0N709</t>
  </si>
  <si>
    <t>US61023L2079</t>
  </si>
  <si>
    <t>61023L207</t>
  </si>
  <si>
    <t>MOVADO GROUP INC USD 0.01</t>
  </si>
  <si>
    <t>MOV</t>
  </si>
  <si>
    <t>2643168</t>
  </si>
  <si>
    <t>US6245801062</t>
  </si>
  <si>
    <t>624580106</t>
  </si>
  <si>
    <t>MYERS INDS INC NPV</t>
  </si>
  <si>
    <t>MYE</t>
  </si>
  <si>
    <t>2613086</t>
  </si>
  <si>
    <t>US6284641098</t>
  </si>
  <si>
    <t>628464109</t>
  </si>
  <si>
    <t>MYR GROUP INC DEL USD 0.01</t>
  </si>
  <si>
    <t>MYRG</t>
  </si>
  <si>
    <t>B3CLS18</t>
  </si>
  <si>
    <t>US55405W1045</t>
  </si>
  <si>
    <t>55405W104</t>
  </si>
  <si>
    <t>NATURES SUNSHINE PRODS INC NPV</t>
  </si>
  <si>
    <t>NATR</t>
  </si>
  <si>
    <t>2627816</t>
  </si>
  <si>
    <t>US6390271012</t>
  </si>
  <si>
    <t>639027101</t>
  </si>
  <si>
    <t>NORTHEAST BK PORTLAND ME USD 1.0</t>
  </si>
  <si>
    <t>NBN</t>
  </si>
  <si>
    <t>BJXSDM6</t>
  </si>
  <si>
    <t>US66405S1006</t>
  </si>
  <si>
    <t>66405S100</t>
  </si>
  <si>
    <t>NABORS INDUSTRIES LTD USD 0.001</t>
  </si>
  <si>
    <t>NBR</t>
  </si>
  <si>
    <t>BK953M8</t>
  </si>
  <si>
    <t>BMG6359F1370</t>
  </si>
  <si>
    <t>G6359F137</t>
  </si>
  <si>
    <t>NATIONAL HEALTHCARE CORP USD 0.01</t>
  </si>
  <si>
    <t>NHC</t>
  </si>
  <si>
    <t>2139731</t>
  </si>
  <si>
    <t>US6359061008</t>
  </si>
  <si>
    <t>635906100</t>
  </si>
  <si>
    <t>NEW JERSEY RES CORP USD 2.5</t>
  </si>
  <si>
    <t>NJR</t>
  </si>
  <si>
    <t>2630513</t>
  </si>
  <si>
    <t>US6460251068</t>
  </si>
  <si>
    <t>646025106</t>
  </si>
  <si>
    <t>INSIGHT ENTERPRISES INC USD 0.01</t>
  </si>
  <si>
    <t>NSIT</t>
  </si>
  <si>
    <t>2475060</t>
  </si>
  <si>
    <t>US45765U1034</t>
  </si>
  <si>
    <t>45765U103</t>
  </si>
  <si>
    <t>NAPCO SEC TECHNOLOGIES INC USD 0.01</t>
  </si>
  <si>
    <t>NSSC</t>
  </si>
  <si>
    <t>2622253</t>
  </si>
  <si>
    <t>US6304021057</t>
  </si>
  <si>
    <t>630402105</t>
  </si>
  <si>
    <t>NUTEX HEALTH INC NPV</t>
  </si>
  <si>
    <t>NUTX</t>
  </si>
  <si>
    <t>BSMNX92</t>
  </si>
  <si>
    <t>US67079U3068</t>
  </si>
  <si>
    <t>67079U306</t>
  </si>
  <si>
    <t>NVE CORP USD 0.01</t>
  </si>
  <si>
    <t>NVEC</t>
  </si>
  <si>
    <t>2072126</t>
  </si>
  <si>
    <t>US6294452064</t>
  </si>
  <si>
    <t>629445206</t>
  </si>
  <si>
    <t>NAVIGATOR HOLDINGS LTD NPV</t>
  </si>
  <si>
    <t>NVGS</t>
  </si>
  <si>
    <t>B7KN3P3</t>
  </si>
  <si>
    <t>MHY621321089</t>
  </si>
  <si>
    <t>Y62132108</t>
  </si>
  <si>
    <t>NWPX INFRASTRUCTURE INC USD 0.01</t>
  </si>
  <si>
    <t>NWPX</t>
  </si>
  <si>
    <t>2035925</t>
  </si>
  <si>
    <t>US6677461013</t>
  </si>
  <si>
    <t>667746101</t>
  </si>
  <si>
    <t>OFG BANCORP USD 1.0</t>
  </si>
  <si>
    <t>OFG</t>
  </si>
  <si>
    <t>B87LKR8</t>
  </si>
  <si>
    <t>PR67103X1020</t>
  </si>
  <si>
    <t>67103X102</t>
  </si>
  <si>
    <t>OTTER TAIL COM USD5</t>
  </si>
  <si>
    <t>OTTR</t>
  </si>
  <si>
    <t>2664103</t>
  </si>
  <si>
    <t>US6896481032</t>
  </si>
  <si>
    <t>689648103</t>
  </si>
  <si>
    <t>OUTFRONT M COM USD0.01(POST REV SPL</t>
  </si>
  <si>
    <t>OUT</t>
  </si>
  <si>
    <t>BTFK8V4</t>
  </si>
  <si>
    <t>US69007J3041</t>
  </si>
  <si>
    <t>69007J304</t>
  </si>
  <si>
    <t>PACS GROUP INC USD 0.001</t>
  </si>
  <si>
    <t>PACS</t>
  </si>
  <si>
    <t>BPW6WD7</t>
  </si>
  <si>
    <t>US69380Q1076</t>
  </si>
  <si>
    <t>69380Q107</t>
  </si>
  <si>
    <t>PAGERDUTY INC USD 0.000005</t>
  </si>
  <si>
    <t>PD</t>
  </si>
  <si>
    <t>BJ7JPH4</t>
  </si>
  <si>
    <t>US69553P1003</t>
  </si>
  <si>
    <t>69553P100</t>
  </si>
  <si>
    <t>PRO-DEX INC COLO NPV</t>
  </si>
  <si>
    <t>PDEX</t>
  </si>
  <si>
    <t>2704292</t>
  </si>
  <si>
    <t>US74265M2052</t>
  </si>
  <si>
    <t>74265M205</t>
  </si>
  <si>
    <t>PREFERRED BK LOS ANGELES CALIF NPV</t>
  </si>
  <si>
    <t>PFBC</t>
  </si>
  <si>
    <t>2763602</t>
  </si>
  <si>
    <t>US7403674044</t>
  </si>
  <si>
    <t>740367404</t>
  </si>
  <si>
    <t>PROGYNY INC USD 0.0001</t>
  </si>
  <si>
    <t>PGNY</t>
  </si>
  <si>
    <t>BKWD3M9</t>
  </si>
  <si>
    <t>US74340E1038</t>
  </si>
  <si>
    <t>74340E103</t>
  </si>
  <si>
    <t>PAGAYA TECHNOLOGIES LTD USD 0.0001</t>
  </si>
  <si>
    <t>PGY</t>
  </si>
  <si>
    <t>BQ5J6B6</t>
  </si>
  <si>
    <t>IL0011858912</t>
  </si>
  <si>
    <t>M7S64L123</t>
  </si>
  <si>
    <t>PARKE BANCORP INC USD 0.1</t>
  </si>
  <si>
    <t>PKBK</t>
  </si>
  <si>
    <t>2095145</t>
  </si>
  <si>
    <t>US7008851062</t>
  </si>
  <si>
    <t>700885106</t>
  </si>
  <si>
    <t>DOUGLAS DYNAMICS INC USD 0.01</t>
  </si>
  <si>
    <t>PLOW</t>
  </si>
  <si>
    <t>B3N5WD9</t>
  </si>
  <si>
    <t>US25960R1059</t>
  </si>
  <si>
    <t>25960R105</t>
  </si>
  <si>
    <t>PENNANT GROUP INC USD 0.001</t>
  </si>
  <si>
    <t>PNTG</t>
  </si>
  <si>
    <t>BKTC976</t>
  </si>
  <si>
    <t>US70805E1091</t>
  </si>
  <si>
    <t>70805E109</t>
  </si>
  <si>
    <t>PRIORITY TECHNOLOGY HLDGS USD 0.001</t>
  </si>
  <si>
    <t>PRTH</t>
  </si>
  <si>
    <t>BZ9NRB4</t>
  </si>
  <si>
    <t>US74275G1076</t>
  </si>
  <si>
    <t>74275G107</t>
  </si>
  <si>
    <t>PTC THERAPEUTICS INC USD 0.001</t>
  </si>
  <si>
    <t>PTCT</t>
  </si>
  <si>
    <t>B17VCN9</t>
  </si>
  <si>
    <t>US69366J2006</t>
  </si>
  <si>
    <t>69366J200</t>
  </si>
  <si>
    <t>QUALYS INC USD 0.001</t>
  </si>
  <si>
    <t>QLYS</t>
  </si>
  <si>
    <t>B7XJTN8</t>
  </si>
  <si>
    <t>US74758T3032</t>
  </si>
  <si>
    <t>74758T303</t>
  </si>
  <si>
    <t>RED VIOLET INC USD 0.001</t>
  </si>
  <si>
    <t>RDVT</t>
  </si>
  <si>
    <t>BFXSFB1</t>
  </si>
  <si>
    <t>US75704L1044</t>
  </si>
  <si>
    <t>75704L104</t>
  </si>
  <si>
    <t>REX AMERICAN RES CORP USD 0.01</t>
  </si>
  <si>
    <t>REX</t>
  </si>
  <si>
    <t>2063670</t>
  </si>
  <si>
    <t>US7616241052</t>
  </si>
  <si>
    <t>761624105</t>
  </si>
  <si>
    <t>BRC GROUP HLDGS INC USD 0.0001</t>
  </si>
  <si>
    <t>RILY</t>
  </si>
  <si>
    <t>BSKS2D6</t>
  </si>
  <si>
    <t>US05580M1080</t>
  </si>
  <si>
    <t>05580M108</t>
  </si>
  <si>
    <t>REGIONAL MGMT CORP USD 0.1</t>
  </si>
  <si>
    <t>RM</t>
  </si>
  <si>
    <t>B719DK5</t>
  </si>
  <si>
    <t>US75902K1060</t>
  </si>
  <si>
    <t>75902K106</t>
  </si>
  <si>
    <t>SUNRUN INC USD 0.0001</t>
  </si>
  <si>
    <t>RUN</t>
  </si>
  <si>
    <t>BYXB1Y8</t>
  </si>
  <si>
    <t>US86771W1053</t>
  </si>
  <si>
    <t>86771W105</t>
  </si>
  <si>
    <t>SANMINA CORP USD 0.01</t>
  </si>
  <si>
    <t>SANM</t>
  </si>
  <si>
    <t>B92RRW2</t>
  </si>
  <si>
    <t>US8010561020</t>
  </si>
  <si>
    <t>801056102</t>
  </si>
  <si>
    <t>SAFE BULKERS INC USD 0.001</t>
  </si>
  <si>
    <t>SB</t>
  </si>
  <si>
    <t>B39GTS0</t>
  </si>
  <si>
    <t>MHY7388L1039</t>
  </si>
  <si>
    <t>Y7388L103</t>
  </si>
  <si>
    <t>SENECA FOODS CORP NEW USD 0.25</t>
  </si>
  <si>
    <t>SENEA</t>
  </si>
  <si>
    <t>2781626</t>
  </si>
  <si>
    <t>US8170705011</t>
  </si>
  <si>
    <t>817070501</t>
  </si>
  <si>
    <t>SURGERY PARTNERS INC USD 0.01</t>
  </si>
  <si>
    <t>SGRY</t>
  </si>
  <si>
    <t>BYTC1B2</t>
  </si>
  <si>
    <t>US86881A1007</t>
  </si>
  <si>
    <t>86881A100</t>
  </si>
  <si>
    <t>SITE CTRS CORP</t>
  </si>
  <si>
    <t>SITC</t>
  </si>
  <si>
    <t>BSWVTJ8</t>
  </si>
  <si>
    <t>US82981J8514</t>
  </si>
  <si>
    <t>82981J851</t>
  </si>
  <si>
    <t>SLIDE INS HLDGS INC USD 0.01</t>
  </si>
  <si>
    <t>SLDE</t>
  </si>
  <si>
    <t>BT18HJ3</t>
  </si>
  <si>
    <t>US8313491057</t>
  </si>
  <si>
    <t>831349105</t>
  </si>
  <si>
    <t>SPIRE GLOBAL INC NPV</t>
  </si>
  <si>
    <t>SPIR</t>
  </si>
  <si>
    <t>BRC45W5</t>
  </si>
  <si>
    <t>US8485603067</t>
  </si>
  <si>
    <t>848560306</t>
  </si>
  <si>
    <t>STAAR SURGICAL CO USD 0.01</t>
  </si>
  <si>
    <t>STAA</t>
  </si>
  <si>
    <t>2836292</t>
  </si>
  <si>
    <t>US8523123052</t>
  </si>
  <si>
    <t>852312305</t>
  </si>
  <si>
    <t>STERLING INFRASTRUCTURE IN USD 0.01</t>
  </si>
  <si>
    <t>STRL</t>
  </si>
  <si>
    <t>2632876</t>
  </si>
  <si>
    <t>US8592411016</t>
  </si>
  <si>
    <t>859241101</t>
  </si>
  <si>
    <t>TABOOLA.COM LTD NPV</t>
  </si>
  <si>
    <t>TBLA</t>
  </si>
  <si>
    <t>BMC4ZR5</t>
  </si>
  <si>
    <t>IL0011754137</t>
  </si>
  <si>
    <t>M8744T106</t>
  </si>
  <si>
    <t>TELEPHONE + DATA SYS INC USD 0.01</t>
  </si>
  <si>
    <t>TDS</t>
  </si>
  <si>
    <t>B6YR5K3</t>
  </si>
  <si>
    <t>US8794338298</t>
  </si>
  <si>
    <t>879433829</t>
  </si>
  <si>
    <t>TEEKAY CORP LTD USD 0.001</t>
  </si>
  <si>
    <t>TK</t>
  </si>
  <si>
    <t>BL54JF1</t>
  </si>
  <si>
    <t>BMG8726T1053</t>
  </si>
  <si>
    <t>G8726T105</t>
  </si>
  <si>
    <t>TOMPKINS FINL CORP USD 0.1</t>
  </si>
  <si>
    <t>TMP</t>
  </si>
  <si>
    <t>2888613</t>
  </si>
  <si>
    <t>US8901101092</t>
  </si>
  <si>
    <t>890110109</t>
  </si>
  <si>
    <t>TERRENO RE COM USD0.01</t>
  </si>
  <si>
    <t>TRNO</t>
  </si>
  <si>
    <t>B3N4753</t>
  </si>
  <si>
    <t>US88146M1018</t>
  </si>
  <si>
    <t>88146M101</t>
  </si>
  <si>
    <t>TSS INC DEL USD 0.0001</t>
  </si>
  <si>
    <t>TSSI</t>
  </si>
  <si>
    <t>BBK3WF4</t>
  </si>
  <si>
    <t>US87288V1017</t>
  </si>
  <si>
    <t>87288V101</t>
  </si>
  <si>
    <t>UNITED FIRE GROUP INC USD 0.001</t>
  </si>
  <si>
    <t>UFCS</t>
  </si>
  <si>
    <t>B4WXG84</t>
  </si>
  <si>
    <t>US9103401082</t>
  </si>
  <si>
    <t>910340108</t>
  </si>
  <si>
    <t>UMB FINL CORP USD 1.0</t>
  </si>
  <si>
    <t>UMBF</t>
  </si>
  <si>
    <t>2918510</t>
  </si>
  <si>
    <t>US9027881088</t>
  </si>
  <si>
    <t>902788108</t>
  </si>
  <si>
    <t>UPWORK INC USD 0.0001</t>
  </si>
  <si>
    <t>UPWK</t>
  </si>
  <si>
    <t>BGRFWV4</t>
  </si>
  <si>
    <t>US91688F1049</t>
  </si>
  <si>
    <t>91688F104</t>
  </si>
  <si>
    <t>URBAN OUTFITTERS INC USD 0.0001</t>
  </si>
  <si>
    <t>URBN</t>
  </si>
  <si>
    <t>2933438</t>
  </si>
  <si>
    <t>US9170471026</t>
  </si>
  <si>
    <t>917047102</t>
  </si>
  <si>
    <t>UNIVERSAL INS HLDGS INC USD 0.01</t>
  </si>
  <si>
    <t>UVE</t>
  </si>
  <si>
    <t>2912374</t>
  </si>
  <si>
    <t>US91359V1070</t>
  </si>
  <si>
    <t>91359V107</t>
  </si>
  <si>
    <t>VERACYTE INC USD 0.001</t>
  </si>
  <si>
    <t>VCYT</t>
  </si>
  <si>
    <t>BFTWZY0</t>
  </si>
  <si>
    <t>US92337F1075</t>
  </si>
  <si>
    <t>92337F107</t>
  </si>
  <si>
    <t>VERSIGENT PLC USD 0.01</t>
  </si>
  <si>
    <t>VGNT</t>
  </si>
  <si>
    <t>BWK7510</t>
  </si>
  <si>
    <t>JE00BWK75100</t>
  </si>
  <si>
    <t>G9600F104</t>
  </si>
  <si>
    <t>VICTORIAS SECRET + CO USD 0.01</t>
  </si>
  <si>
    <t>VSXY</t>
  </si>
  <si>
    <t>BNNTGH3</t>
  </si>
  <si>
    <t>US9264001028</t>
  </si>
  <si>
    <t>926400102</t>
  </si>
  <si>
    <t>WILEY JOHN CLASS A COM USD 1</t>
  </si>
  <si>
    <t>WLY</t>
  </si>
  <si>
    <t>2965668</t>
  </si>
  <si>
    <t>US9682232064</t>
  </si>
  <si>
    <t>968223206</t>
  </si>
  <si>
    <t>WOLVERINE WORLD WIDE INC USD 1.0</t>
  </si>
  <si>
    <t>WWW</t>
  </si>
  <si>
    <t>2977500</t>
  </si>
  <si>
    <t>US9780971035</t>
  </si>
  <si>
    <t>978097103</t>
  </si>
  <si>
    <t>CLEAR SECURE INC USD 0.00001</t>
  </si>
  <si>
    <t>YOU</t>
  </si>
  <si>
    <t>BLD30T1</t>
  </si>
  <si>
    <t>US18467V1098</t>
  </si>
  <si>
    <t>18467V109</t>
  </si>
  <si>
    <t>ZEVRA THERAPEUTICS INC USD 0.0001</t>
  </si>
  <si>
    <t>ZVRA</t>
  </si>
  <si>
    <t>BLFBZ32</t>
  </si>
  <si>
    <t>US4884452065</t>
  </si>
  <si>
    <t>488445206</t>
  </si>
  <si>
    <t>LQ</t>
  </si>
  <si>
    <t>TRS CTA SOFR +89 060427 BULLET</t>
  </si>
  <si>
    <t>TRSBA0007</t>
  </si>
  <si>
    <t>TRS HEQT SOFR +89 060427 BULLET</t>
  </si>
  <si>
    <t>HEQT US Equity</t>
  </si>
  <si>
    <t>TRSBA0010</t>
  </si>
  <si>
    <t>TRS KNRG SOFR +89 060427 BULLET</t>
  </si>
  <si>
    <t>KNRG US Equity</t>
  </si>
  <si>
    <t>TRSBA0011</t>
  </si>
  <si>
    <t>TRSBA0007 00001</t>
  </si>
  <si>
    <t>TRSBA0010 00001</t>
  </si>
  <si>
    <t>TRSBA0011 00001</t>
  </si>
  <si>
    <t>TRS YGLD SOFR +89 060427 BULLET</t>
  </si>
  <si>
    <t>TRSBA0012 00001</t>
  </si>
  <si>
    <t>YGLD US Equity</t>
  </si>
  <si>
    <t>TRSBA0012</t>
  </si>
  <si>
    <t>MAXI</t>
  </si>
  <si>
    <t>ISHARES BITCOIN TRUST</t>
  </si>
  <si>
    <t>IBIT</t>
  </si>
  <si>
    <t>BQ9CHK7</t>
  </si>
  <si>
    <t>US46438F1012</t>
  </si>
  <si>
    <t>46438F101</t>
  </si>
  <si>
    <t>CME BITCOIN FUT AUG26</t>
  </si>
  <si>
    <t>BTCQ6 Curncy</t>
  </si>
  <si>
    <t>BTCQ6</t>
  </si>
  <si>
    <t>IBIT US 07/31/26 C37 Equity</t>
  </si>
  <si>
    <t>020J1SPW3</t>
  </si>
  <si>
    <t>IBIT US 08/07/26 C37.5 Equity</t>
  </si>
  <si>
    <t>0239CCT80</t>
  </si>
  <si>
    <t>IBIT US 08/07/26 P20 Equity</t>
  </si>
  <si>
    <t>023C2DXF0</t>
  </si>
  <si>
    <t>IBIT US 08/07/26 P36 Equity</t>
  </si>
  <si>
    <t>0239CH0D2</t>
  </si>
  <si>
    <t>IBIT US 08/21/26 C38 Equity</t>
  </si>
  <si>
    <t>0219X11J9</t>
  </si>
  <si>
    <t>IBIT US 08/21/26 C40 Equity</t>
  </si>
  <si>
    <t>01Z3PT9H3</t>
  </si>
  <si>
    <t>IBIT US 08/31/26 C39 Equity</t>
  </si>
  <si>
    <t>020J231L3</t>
  </si>
  <si>
    <t>IBIT US 09/18/26 C40 Equity</t>
  </si>
  <si>
    <t>01YKRP610</t>
  </si>
  <si>
    <t>B 10/27/26 Govt</t>
  </si>
  <si>
    <t>BVSRRW0</t>
  </si>
  <si>
    <t>US912797VN43</t>
  </si>
  <si>
    <t>912797VN4</t>
  </si>
  <si>
    <t>MTBA</t>
  </si>
  <si>
    <t>FNCL 3.5 8/26 Mtge</t>
  </si>
  <si>
    <t>US01F0326821</t>
  </si>
  <si>
    <t>01F032682</t>
  </si>
  <si>
    <t>FNCL 4 8/26 Mtge</t>
  </si>
  <si>
    <t>US01F0406854</t>
  </si>
  <si>
    <t>01F040685</t>
  </si>
  <si>
    <t>FNCL 4.5 8/26 Mtge</t>
  </si>
  <si>
    <t>US01F0426811</t>
  </si>
  <si>
    <t>01F042681</t>
  </si>
  <si>
    <t>FNCL 5 8/26 Mtge</t>
  </si>
  <si>
    <t>US01F0506844</t>
  </si>
  <si>
    <t>01F050684</t>
  </si>
  <si>
    <t>FNCL 5.5 8/26 Mtge</t>
  </si>
  <si>
    <t>US01F0526800</t>
  </si>
  <si>
    <t>01F052680</t>
  </si>
  <si>
    <t>FNCL 6 8/26 Mtge</t>
  </si>
  <si>
    <t>US01F0606834</t>
  </si>
  <si>
    <t>01F060683</t>
  </si>
  <si>
    <t>FNCL 6.5 8/26 Mtge</t>
  </si>
  <si>
    <t>US01F0626899</t>
  </si>
  <si>
    <t>01F062689</t>
  </si>
  <si>
    <t>FNCL 7 8/26 Mtge</t>
  </si>
  <si>
    <t>US01F0706824</t>
  </si>
  <si>
    <t>01F070682</t>
  </si>
  <si>
    <t>NMB</t>
  </si>
  <si>
    <t>ALDINE TEX INDPT SCH 4.375 15FEB51</t>
  </si>
  <si>
    <t>ALDSCD</t>
  </si>
  <si>
    <t>BVN05Z3</t>
  </si>
  <si>
    <t>US014393F801</t>
  </si>
  <si>
    <t>014393F80</t>
  </si>
  <si>
    <t>ANCHORAGE ALASKA PORT 5.75 01FEB51</t>
  </si>
  <si>
    <t>ANCTRN</t>
  </si>
  <si>
    <t>9ABQFDA</t>
  </si>
  <si>
    <t>US033252DN48</t>
  </si>
  <si>
    <t>033252DN4</t>
  </si>
  <si>
    <t>AUSTIN TEX ARPT SYS RE 5.25 15NOV51</t>
  </si>
  <si>
    <t>AUSAPT</t>
  </si>
  <si>
    <t>9ABDZT7</t>
  </si>
  <si>
    <t>US052398LQ57</t>
  </si>
  <si>
    <t>052398LQ5</t>
  </si>
  <si>
    <t>FLORIDA ST TPK AUTH TPK 4.0 01JUL51</t>
  </si>
  <si>
    <t>FLSTRN</t>
  </si>
  <si>
    <t>9A97SM9</t>
  </si>
  <si>
    <t>US343137TF28</t>
  </si>
  <si>
    <t>343137TF2</t>
  </si>
  <si>
    <t>GEORGETOWN TEX UTIL SYS 5.0 15AUG56</t>
  </si>
  <si>
    <t>GGTUTL</t>
  </si>
  <si>
    <t>9ABHTVJ</t>
  </si>
  <si>
    <t>US3730643H50</t>
  </si>
  <si>
    <t>3730643H5</t>
  </si>
  <si>
    <t>HARRIS CNTY TEX TOLL RD 4.0 15AUG49</t>
  </si>
  <si>
    <t>HARTRN</t>
  </si>
  <si>
    <t>9A97I3H</t>
  </si>
  <si>
    <t>US41423PDY07</t>
  </si>
  <si>
    <t>41423PDY0</t>
  </si>
  <si>
    <t>HILLSBOROUGH CNTY FLA I 5.5 15NOV54</t>
  </si>
  <si>
    <t>HILMEC</t>
  </si>
  <si>
    <t>9A9HMYS</t>
  </si>
  <si>
    <t>US43233KAW45</t>
  </si>
  <si>
    <t>43233KAW4</t>
  </si>
  <si>
    <t>JACKSONVILLE FLA AVIAT 5.25 01OCT55</t>
  </si>
  <si>
    <t>JACAPT</t>
  </si>
  <si>
    <t>9ABGPC9</t>
  </si>
  <si>
    <t>US46935MBX11</t>
  </si>
  <si>
    <t>46935MBX1</t>
  </si>
  <si>
    <t>JEA FLA ELEC SYS REV 5.25 01OCT56</t>
  </si>
  <si>
    <t>JACPWR</t>
  </si>
  <si>
    <t>9ABOWX5</t>
  </si>
  <si>
    <t>US46613SUP37</t>
  </si>
  <si>
    <t>46613SUP3</t>
  </si>
  <si>
    <t>JEA FLA WTR + SWR SYS R 5.0 01OCT56</t>
  </si>
  <si>
    <t>JACUTL</t>
  </si>
  <si>
    <t>9ABOPH2</t>
  </si>
  <si>
    <t>US46615SHE19</t>
  </si>
  <si>
    <t>46615SHE1</t>
  </si>
  <si>
    <t>LEE CNTY FLA ARPT REV 5.5 01OCT51</t>
  </si>
  <si>
    <t>LEEAPT</t>
  </si>
  <si>
    <t>9AB86VM</t>
  </si>
  <si>
    <t>US523470JQ60</t>
  </si>
  <si>
    <t>523470JQ6</t>
  </si>
  <si>
    <t>MASSACHUSETTS ST 5.25 01JUN56</t>
  </si>
  <si>
    <t>MAS</t>
  </si>
  <si>
    <t>9ABLHNG</t>
  </si>
  <si>
    <t>US57582TJS24</t>
  </si>
  <si>
    <t>57582TJS2</t>
  </si>
  <si>
    <t>MASSACHUSETTS BAY TRANS 5.0 01JUL56</t>
  </si>
  <si>
    <t>MASTRN</t>
  </si>
  <si>
    <t>9ABOPDF</t>
  </si>
  <si>
    <t>US5755793L99</t>
  </si>
  <si>
    <t>5755793L9</t>
  </si>
  <si>
    <t>MASSACHUSETTS ST PORT 5.25 01JUL56</t>
  </si>
  <si>
    <t>9ABP38J</t>
  </si>
  <si>
    <t>US575896A219</t>
  </si>
  <si>
    <t>575896A21</t>
  </si>
  <si>
    <t>MIDLOTHIAN TEX INDPT 4.375 15FEB56</t>
  </si>
  <si>
    <t>MDLSCD</t>
  </si>
  <si>
    <t>9ABLHVK</t>
  </si>
  <si>
    <t>US59785MBR88</t>
  </si>
  <si>
    <t>59785MBR8</t>
  </si>
  <si>
    <t>MEDICAL UNIV S C HOSP A 5.5 15NOV50</t>
  </si>
  <si>
    <t>MDUMED</t>
  </si>
  <si>
    <t>9ABJVE4</t>
  </si>
  <si>
    <t>US58463YDF79</t>
  </si>
  <si>
    <t>58463YDF7</t>
  </si>
  <si>
    <t>MIAMI-DADE CNTY FLA AV 5.25 01OCT55</t>
  </si>
  <si>
    <t>MIATRN</t>
  </si>
  <si>
    <t>9AA0RVR</t>
  </si>
  <si>
    <t>US593340AD40</t>
  </si>
  <si>
    <t>593340AD4</t>
  </si>
  <si>
    <t>MICHIGAN ST BLDG AUTH 5.25 15APR60</t>
  </si>
  <si>
    <t>MISFAC</t>
  </si>
  <si>
    <t>BSSB6Y6</t>
  </si>
  <si>
    <t>US594615PF70</t>
  </si>
  <si>
    <t>594615PF7</t>
  </si>
  <si>
    <t>METROPOLITAN NASHVILLE 5.5 01JUL56</t>
  </si>
  <si>
    <t>MNVAPT</t>
  </si>
  <si>
    <t>9AB2PR2</t>
  </si>
  <si>
    <t>US592190SX15</t>
  </si>
  <si>
    <t>592190SX1</t>
  </si>
  <si>
    <t>METROPOLITAN NASHVILLE 5.0 01JUL51</t>
  </si>
  <si>
    <t>9AB2PR7</t>
  </si>
  <si>
    <t>US592190RY07</t>
  </si>
  <si>
    <t>592190RY0</t>
  </si>
  <si>
    <t>MISSOURI ST HEALTH + ED 5.5 15MAY54</t>
  </si>
  <si>
    <t>MOSMED</t>
  </si>
  <si>
    <t>9ABKKKJ</t>
  </si>
  <si>
    <t>US60637AA360</t>
  </si>
  <si>
    <t>60637AA36</t>
  </si>
  <si>
    <t>NEW JERSEY ST TRANSN T 5.0 15JUN50</t>
  </si>
  <si>
    <t>NJSTRN</t>
  </si>
  <si>
    <t>BQ3RD66</t>
  </si>
  <si>
    <t>US64613CHQ42</t>
  </si>
  <si>
    <t>64613CHQ4</t>
  </si>
  <si>
    <t>NORTH TEX MUN WTR DIST 5.0 01SEP55</t>
  </si>
  <si>
    <t>NRTWTR</t>
  </si>
  <si>
    <t>9AAF4SO</t>
  </si>
  <si>
    <t>US662903K778</t>
  </si>
  <si>
    <t>662903K77</t>
  </si>
  <si>
    <t>NEW YORK N Y CITY TRANS 5.0 01NOV56</t>
  </si>
  <si>
    <t>NYCGEN</t>
  </si>
  <si>
    <t>9ABQYI9</t>
  </si>
  <si>
    <t>US64972JP440</t>
  </si>
  <si>
    <t>64972JP44</t>
  </si>
  <si>
    <t>NEW YORK N Y CITY TRAN 5.25 01MAY55</t>
  </si>
  <si>
    <t>9AASWLN</t>
  </si>
  <si>
    <t>US64972JXS22</t>
  </si>
  <si>
    <t>64972JXS2</t>
  </si>
  <si>
    <t>NEW YORK ST DORM AUTH S 4.0 15MAR54</t>
  </si>
  <si>
    <t>NYSHGR</t>
  </si>
  <si>
    <t>BS2FLK5</t>
  </si>
  <si>
    <t>US64990F6W92</t>
  </si>
  <si>
    <t>64990F6W9</t>
  </si>
  <si>
    <t>NEW YORK ST TWY AUTH GE 5.0 01JAN56</t>
  </si>
  <si>
    <t>NYSTRN</t>
  </si>
  <si>
    <t>9ABOVO0</t>
  </si>
  <si>
    <t>US6500093S07</t>
  </si>
  <si>
    <t>6500093S0</t>
  </si>
  <si>
    <t>NEW YORK ST TWY AUTH ST 5.0 15SEP55</t>
  </si>
  <si>
    <t>9ABPTRW</t>
  </si>
  <si>
    <t>US650028J382</t>
  </si>
  <si>
    <t>650028J38</t>
  </si>
  <si>
    <t>OMAHA PUB PWR DIST NEB 5.0 01FEB56</t>
  </si>
  <si>
    <t>OMAPWR</t>
  </si>
  <si>
    <t>9ABI12K</t>
  </si>
  <si>
    <t>US682001RR53</t>
  </si>
  <si>
    <t>682001RR5</t>
  </si>
  <si>
    <t>SALT RIV PROJ AGRIC IM 5.25 01JAN55</t>
  </si>
  <si>
    <t>SALAGR</t>
  </si>
  <si>
    <t>BTZB033</t>
  </si>
  <si>
    <t>US79574CHJ53</t>
  </si>
  <si>
    <t>79574CHJ5</t>
  </si>
  <si>
    <t>SAN FRANCISCO CALIF CI 5.25 01MAY55</t>
  </si>
  <si>
    <t>SFOAPT</t>
  </si>
  <si>
    <t>BMVD8T6</t>
  </si>
  <si>
    <t>US79766DXP94</t>
  </si>
  <si>
    <t>79766DXP9</t>
  </si>
  <si>
    <t>SAN FRANCISCO CALIF CIT 5.5 01MAY55</t>
  </si>
  <si>
    <t>9AAXYWO</t>
  </si>
  <si>
    <t>US79766DXZ76</t>
  </si>
  <si>
    <t>79766DXZ7</t>
  </si>
  <si>
    <t>TRIBOROUGH BRDG + TUNL 5.5 15NOV56</t>
  </si>
  <si>
    <t>TRBTRN</t>
  </si>
  <si>
    <t>9ABIYT1</t>
  </si>
  <si>
    <t>US89602RQC24</t>
  </si>
  <si>
    <t>89602RQC2</t>
  </si>
  <si>
    <t>TEXAS ST UNIV SYS FING 4.0 15MAR49</t>
  </si>
  <si>
    <t>TXSHGR</t>
  </si>
  <si>
    <t>9A97I1G</t>
  </si>
  <si>
    <t>US88278PJ881</t>
  </si>
  <si>
    <t>88278PJ88</t>
  </si>
  <si>
    <t>TEXAS WTR DEV BRD REV 4.375 15OCT59</t>
  </si>
  <si>
    <t>TXSWTR</t>
  </si>
  <si>
    <t>9A9LHPL</t>
  </si>
  <si>
    <t>US88285AGC62</t>
  </si>
  <si>
    <t>88285AGC6</t>
  </si>
  <si>
    <t>WASHINGTON ST 5.0 01AUG50</t>
  </si>
  <si>
    <t>WAS</t>
  </si>
  <si>
    <t>9ABM8AX</t>
  </si>
  <si>
    <t>US93974FJY07</t>
  </si>
  <si>
    <t>93974FJY0</t>
  </si>
  <si>
    <t>NXTI</t>
  </si>
  <si>
    <t>AGILENT TECHNOLOGIES INC USD 0.01</t>
  </si>
  <si>
    <t>A</t>
  </si>
  <si>
    <t>AIRBNB INC USD 0.0001</t>
  </si>
  <si>
    <t>ABNB</t>
  </si>
  <si>
    <t>ADOBE SYST COM USD0.0001</t>
  </si>
  <si>
    <t>ADBE</t>
  </si>
  <si>
    <t>2008154</t>
  </si>
  <si>
    <t>US00724F1012</t>
  </si>
  <si>
    <t>00724F101</t>
  </si>
  <si>
    <t>AUTODESK I COM USD0.01</t>
  </si>
  <si>
    <t>ADSK</t>
  </si>
  <si>
    <t>AFLAC INC USD 0.1</t>
  </si>
  <si>
    <t>AFL</t>
  </si>
  <si>
    <t>2026361</t>
  </si>
  <si>
    <t>US0010551028</t>
  </si>
  <si>
    <t>001055102</t>
  </si>
  <si>
    <t>AFFIRM HLDGS INC USD 0.00001</t>
  </si>
  <si>
    <t>AFRM</t>
  </si>
  <si>
    <t>BMF9NM8</t>
  </si>
  <si>
    <t>US00827B1061</t>
  </si>
  <si>
    <t>00827B106</t>
  </si>
  <si>
    <t>AMERICAN INTL GROUP INC USD 2.5</t>
  </si>
  <si>
    <t>AIG</t>
  </si>
  <si>
    <t>2027342</t>
  </si>
  <si>
    <t>US0268747849</t>
  </si>
  <si>
    <t>026874784</t>
  </si>
  <si>
    <t>GALLAGHER ARTHUR J + CO USD 1.0</t>
  </si>
  <si>
    <t>AJG</t>
  </si>
  <si>
    <t>ALLSTATE CORP USD 0.01</t>
  </si>
  <si>
    <t>ALL</t>
  </si>
  <si>
    <t>2019952</t>
  </si>
  <si>
    <t>US0200021014</t>
  </si>
  <si>
    <t>020002101</t>
  </si>
  <si>
    <t>ALNYLAM PHARMACEUTICALS IN USD 0.01</t>
  </si>
  <si>
    <t>ALNY</t>
  </si>
  <si>
    <t>B00FWN1</t>
  </si>
  <si>
    <t>US02043Q1076</t>
  </si>
  <si>
    <t>02043Q107</t>
  </si>
  <si>
    <t>APPLIED MATLS INC USD 0.01</t>
  </si>
  <si>
    <t>AMAT</t>
  </si>
  <si>
    <t>AMERIPRISE COM USD0.01</t>
  </si>
  <si>
    <t>AMP</t>
  </si>
  <si>
    <t>B0J7D57</t>
  </si>
  <si>
    <t>US03076C1062</t>
  </si>
  <si>
    <t>03076C106</t>
  </si>
  <si>
    <t>AMER TOWER COM USD0.01</t>
  </si>
  <si>
    <t>AMT</t>
  </si>
  <si>
    <t>B7FBFL2</t>
  </si>
  <si>
    <t>US03027X1000</t>
  </si>
  <si>
    <t>03027X100</t>
  </si>
  <si>
    <t>AON PLC NPV</t>
  </si>
  <si>
    <t>AON</t>
  </si>
  <si>
    <t>BLP1HW5</t>
  </si>
  <si>
    <t>IE00BLP1HW54</t>
  </si>
  <si>
    <t>G0403H108</t>
  </si>
  <si>
    <t>ARES MGMT CORP USD 0.01</t>
  </si>
  <si>
    <t>ARES</t>
  </si>
  <si>
    <t>BF14BT1</t>
  </si>
  <si>
    <t>US03990B1017</t>
  </si>
  <si>
    <t>03990B101</t>
  </si>
  <si>
    <t>AXON ENTERPRISE INC USD 0.00001</t>
  </si>
  <si>
    <t>AXON</t>
  </si>
  <si>
    <t>BDT5S35</t>
  </si>
  <si>
    <t>US05464C1018</t>
  </si>
  <si>
    <t>05464C101</t>
  </si>
  <si>
    <t>AMERICAN EXPRESS CO USD 0.2</t>
  </si>
  <si>
    <t>AXP</t>
  </si>
  <si>
    <t>2026082</t>
  </si>
  <si>
    <t>US0258161092</t>
  </si>
  <si>
    <t>025816109</t>
  </si>
  <si>
    <t>AUTOZONE INC USD 0.01</t>
  </si>
  <si>
    <t>AZO</t>
  </si>
  <si>
    <t>2065955</t>
  </si>
  <si>
    <t>US0533321024</t>
  </si>
  <si>
    <t>053332102</t>
  </si>
  <si>
    <t>BOOKING HLDGS INC USD 0.008</t>
  </si>
  <si>
    <t>BKNG</t>
  </si>
  <si>
    <t>BAKER HUGHES CO USD 0.0001</t>
  </si>
  <si>
    <t>BKR</t>
  </si>
  <si>
    <t>BLACKROCK INC NEW USD 0.01</t>
  </si>
  <si>
    <t>BLK</t>
  </si>
  <si>
    <t>BERKSHIRE HATHAWAY INC SH B 0.0033</t>
  </si>
  <si>
    <t>BRK/B</t>
  </si>
  <si>
    <t>2073390</t>
  </si>
  <si>
    <t>US0846707026</t>
  </si>
  <si>
    <t>084670702</t>
  </si>
  <si>
    <t>BURLINGTON STORES INC USD 0.0001</t>
  </si>
  <si>
    <t>BURL</t>
  </si>
  <si>
    <t>BF311Y5</t>
  </si>
  <si>
    <t>US1220171060</t>
  </si>
  <si>
    <t>122017106</t>
  </si>
  <si>
    <t>BLACKSTONE INC USD 0.00001</t>
  </si>
  <si>
    <t>BX</t>
  </si>
  <si>
    <t>BKF2SL7</t>
  </si>
  <si>
    <t>US09260D1072</t>
  </si>
  <si>
    <t>09260D107</t>
  </si>
  <si>
    <t>CATERPILLAR INC USD 1.0</t>
  </si>
  <si>
    <t>CAT</t>
  </si>
  <si>
    <t>2180201</t>
  </si>
  <si>
    <t>US1491231015</t>
  </si>
  <si>
    <t>149123101</t>
  </si>
  <si>
    <t>CBOE GLOBAL MKTS INC USD 0.01</t>
  </si>
  <si>
    <t>CBOE</t>
  </si>
  <si>
    <t>CBRE GROUP INC CL A USD 0.01</t>
  </si>
  <si>
    <t>CBRE</t>
  </si>
  <si>
    <t>B6WVMH3</t>
  </si>
  <si>
    <t>US12504L1098</t>
  </si>
  <si>
    <t>12504L109</t>
  </si>
  <si>
    <t>CROWN CAST COM USD0.01</t>
  </si>
  <si>
    <t>CCI</t>
  </si>
  <si>
    <t>BTGQCX1</t>
  </si>
  <si>
    <t>US22822V1017</t>
  </si>
  <si>
    <t>22822V101</t>
  </si>
  <si>
    <t>CADENCE DESIGN SYS INC USD 0.01</t>
  </si>
  <si>
    <t>CDNS</t>
  </si>
  <si>
    <t>C H ROBINSON WORLDWIDE INC USD 0.1</t>
  </si>
  <si>
    <t>CHRW</t>
  </si>
  <si>
    <t>CIGNA GROUP USD 0.01</t>
  </si>
  <si>
    <t>CI</t>
  </si>
  <si>
    <t>CIENA CORP USD 0.01</t>
  </si>
  <si>
    <t>CIEN</t>
  </si>
  <si>
    <t>B1FLZ21</t>
  </si>
  <si>
    <t>US1717793095</t>
  </si>
  <si>
    <t>171779309</t>
  </si>
  <si>
    <t>CINCINNATI FINL CORP USD 2.0</t>
  </si>
  <si>
    <t>CINF</t>
  </si>
  <si>
    <t>2196888</t>
  </si>
  <si>
    <t>US1720621010</t>
  </si>
  <si>
    <t>172062101</t>
  </si>
  <si>
    <t>COLGATE PALMOLIVE CO USD 1.0</t>
  </si>
  <si>
    <t>CL</t>
  </si>
  <si>
    <t>2209106</t>
  </si>
  <si>
    <t>US1941621039</t>
  </si>
  <si>
    <t>194162103</t>
  </si>
  <si>
    <t>COMCAST CORP NEW USD 0.01</t>
  </si>
  <si>
    <t>CMCSA</t>
  </si>
  <si>
    <t>2044545</t>
  </si>
  <si>
    <t>US20030N1019</t>
  </si>
  <si>
    <t>20030N101</t>
  </si>
  <si>
    <t>CUMMINS INC USD 2.5</t>
  </si>
  <si>
    <t>CMI</t>
  </si>
  <si>
    <t>2240202</t>
  </si>
  <si>
    <t>US2310211063</t>
  </si>
  <si>
    <t>231021106</t>
  </si>
  <si>
    <t>CENTENE CORP USD 0.001</t>
  </si>
  <si>
    <t>CNC</t>
  </si>
  <si>
    <t>2807061</t>
  </si>
  <si>
    <t>US15135B1017</t>
  </si>
  <si>
    <t>15135B101</t>
  </si>
  <si>
    <t>COINBASE GLOBAL INC USD 0.00001</t>
  </si>
  <si>
    <t>COIN</t>
  </si>
  <si>
    <t>BMC9P69</t>
  </si>
  <si>
    <t>US19260Q1076</t>
  </si>
  <si>
    <t>19260Q107</t>
  </si>
  <si>
    <t>CRH PLC EUR 0.32</t>
  </si>
  <si>
    <t>CRH</t>
  </si>
  <si>
    <t>B01ZKD6</t>
  </si>
  <si>
    <t>IE0001827041</t>
  </si>
  <si>
    <t>G25508105</t>
  </si>
  <si>
    <t>SALESFORCE INC USD 0.001</t>
  </si>
  <si>
    <t>CRM</t>
  </si>
  <si>
    <t>2310525</t>
  </si>
  <si>
    <t>US79466L3024</t>
  </si>
  <si>
    <t>79466L302</t>
  </si>
  <si>
    <t>CISCO SYS INC USD 0.001</t>
  </si>
  <si>
    <t>CSCO</t>
  </si>
  <si>
    <t>CARVANA CO USD 0.001</t>
  </si>
  <si>
    <t>CVNA</t>
  </si>
  <si>
    <t>BYQHPG3</t>
  </si>
  <si>
    <t>US1468691027</t>
  </si>
  <si>
    <t>146869102</t>
  </si>
  <si>
    <t>CVS HEALTH CORPORATION USD 0.01</t>
  </si>
  <si>
    <t>CVS</t>
  </si>
  <si>
    <t>2577609</t>
  </si>
  <si>
    <t>US1266501006</t>
  </si>
  <si>
    <t>126650100</t>
  </si>
  <si>
    <t>CURTISS WRIGHT CORP USD 1.0</t>
  </si>
  <si>
    <t>CW</t>
  </si>
  <si>
    <t>2241205</t>
  </si>
  <si>
    <t>US2315611010</t>
  </si>
  <si>
    <t>231561101</t>
  </si>
  <si>
    <t>DOMINION ENERGY INC NPV</t>
  </si>
  <si>
    <t>D</t>
  </si>
  <si>
    <t>2542049</t>
  </si>
  <si>
    <t>US25746U1097</t>
  </si>
  <si>
    <t>25746U109</t>
  </si>
  <si>
    <t>DOORDASH INC USD 0.00001</t>
  </si>
  <si>
    <t>DASH</t>
  </si>
  <si>
    <t>BN13P03</t>
  </si>
  <si>
    <t>US25809K1051</t>
  </si>
  <si>
    <t>25809K105</t>
  </si>
  <si>
    <t>DUPONT DE NEMOURS INC USD 0.01</t>
  </si>
  <si>
    <t>DD</t>
  </si>
  <si>
    <t>BW60F13</t>
  </si>
  <si>
    <t>US26614N2018</t>
  </si>
  <si>
    <t>26614N201</t>
  </si>
  <si>
    <t>DATADOG INC USD 0.00001</t>
  </si>
  <si>
    <t>DDOG</t>
  </si>
  <si>
    <t>BKT9Y49</t>
  </si>
  <si>
    <t>US23804L1035</t>
  </si>
  <si>
    <t>23804L103</t>
  </si>
  <si>
    <t>DECKERS OUTDOOR CORP USD 0.01</t>
  </si>
  <si>
    <t>DECK</t>
  </si>
  <si>
    <t>DELL TECHNOLOGIES INC USD 0.01</t>
  </si>
  <si>
    <t>DELL</t>
  </si>
  <si>
    <t>DRAFTKINGS INC NEW USD 0.0001</t>
  </si>
  <si>
    <t>DKNG</t>
  </si>
  <si>
    <t>BLDDH12</t>
  </si>
  <si>
    <t>US26142V1052</t>
  </si>
  <si>
    <t>26142V105</t>
  </si>
  <si>
    <t>DIGITAL RE COM STK USD0.01</t>
  </si>
  <si>
    <t>DLR</t>
  </si>
  <si>
    <t>DOLLAR TREE INC USD 0.01</t>
  </si>
  <si>
    <t>DLTR</t>
  </si>
  <si>
    <t>2272476</t>
  </si>
  <si>
    <t>US2567461080</t>
  </si>
  <si>
    <t>256746108</t>
  </si>
  <si>
    <t>DOVER CORP COM USD1.00</t>
  </si>
  <si>
    <t>DOV</t>
  </si>
  <si>
    <t>2278407</t>
  </si>
  <si>
    <t>US2600031080</t>
  </si>
  <si>
    <t>260003108</t>
  </si>
  <si>
    <t>DEXCOM INC USD 0.001</t>
  </si>
  <si>
    <t>DXCM</t>
  </si>
  <si>
    <t>B0796X4</t>
  </si>
  <si>
    <t>US2521311074</t>
  </si>
  <si>
    <t>252131107</t>
  </si>
  <si>
    <t>ELECTRONIC ARTS INC USD 0.01</t>
  </si>
  <si>
    <t>EA</t>
  </si>
  <si>
    <t>2310194</t>
  </si>
  <si>
    <t>US2855121099</t>
  </si>
  <si>
    <t>285512109</t>
  </si>
  <si>
    <t>ECOLAB INC USD 1.0</t>
  </si>
  <si>
    <t>ECL</t>
  </si>
  <si>
    <t>2304227</t>
  </si>
  <si>
    <t>US2788651006</t>
  </si>
  <si>
    <t>278865100</t>
  </si>
  <si>
    <t>CONSOLIDATED EDISON INC USD 0.1</t>
  </si>
  <si>
    <t>ED</t>
  </si>
  <si>
    <t>2216850</t>
  </si>
  <si>
    <t>US2091151041</t>
  </si>
  <si>
    <t>209115104</t>
  </si>
  <si>
    <t>LAUDER ESTEE COS INC USD 0.01</t>
  </si>
  <si>
    <t>EL</t>
  </si>
  <si>
    <t>2320524</t>
  </si>
  <si>
    <t>US5184391044</t>
  </si>
  <si>
    <t>518439104</t>
  </si>
  <si>
    <t>ELEVANCE HEALTH INC USD 0.01</t>
  </si>
  <si>
    <t>ELV</t>
  </si>
  <si>
    <t>EMCOR GROUP INC USD 0.01</t>
  </si>
  <si>
    <t>EME</t>
  </si>
  <si>
    <t>EXPAND ENERGY CORPORATION</t>
  </si>
  <si>
    <t>EXE</t>
  </si>
  <si>
    <t>BMZ5LZ5</t>
  </si>
  <si>
    <t>US1651677353</t>
  </si>
  <si>
    <t>165167735</t>
  </si>
  <si>
    <t>EXPEDITORS INTL WASH INC USD 0.01</t>
  </si>
  <si>
    <t>EXPD</t>
  </si>
  <si>
    <t>2325507</t>
  </si>
  <si>
    <t>US3021301094</t>
  </si>
  <si>
    <t>302130109</t>
  </si>
  <si>
    <t>EXPEDIA GROUP INC USD 0.001</t>
  </si>
  <si>
    <t>EXPE</t>
  </si>
  <si>
    <t>FORD MTR CO DEL USD 0.01</t>
  </si>
  <si>
    <t>F</t>
  </si>
  <si>
    <t>FASTENAL CO USD 0.01</t>
  </si>
  <si>
    <t>FAST</t>
  </si>
  <si>
    <t>FERGUSON ENTERPRISES INC USD 0.0001</t>
  </si>
  <si>
    <t>FERG</t>
  </si>
  <si>
    <t>BS6VHW3</t>
  </si>
  <si>
    <t>US31488V1070</t>
  </si>
  <si>
    <t>31488V107</t>
  </si>
  <si>
    <t>F5 INC</t>
  </si>
  <si>
    <t>FFIV</t>
  </si>
  <si>
    <t>FAIR ISAAC CORPORATION USD 0.01</t>
  </si>
  <si>
    <t>FICO</t>
  </si>
  <si>
    <t>2330299</t>
  </si>
  <si>
    <t>US3032501047</t>
  </si>
  <si>
    <t>303250104</t>
  </si>
  <si>
    <t>FLUTTER ENTERTAINMENT PLC</t>
  </si>
  <si>
    <t>FLUT</t>
  </si>
  <si>
    <t>G3643J108</t>
  </si>
  <si>
    <t>FORTINET I USD 0.001</t>
  </si>
  <si>
    <t>FTNT</t>
  </si>
  <si>
    <t>B5B2106</t>
  </si>
  <si>
    <t>US34959E1091</t>
  </si>
  <si>
    <t>34959E109</t>
  </si>
  <si>
    <t>GE AEROSPACE</t>
  </si>
  <si>
    <t>GE</t>
  </si>
  <si>
    <t>BL59CR9</t>
  </si>
  <si>
    <t>US3696043013</t>
  </si>
  <si>
    <t>369604301</t>
  </si>
  <si>
    <t>GE VERNOVA INC USD 0.01</t>
  </si>
  <si>
    <t>GEV</t>
  </si>
  <si>
    <t>BP6H4Y1</t>
  </si>
  <si>
    <t>US36828A1016</t>
  </si>
  <si>
    <t>36828A101</t>
  </si>
  <si>
    <t>GRAINGER W W INC USD 0.5</t>
  </si>
  <si>
    <t>GWW</t>
  </si>
  <si>
    <t>HASBRO INC USD 0.5</t>
  </si>
  <si>
    <t>HAS</t>
  </si>
  <si>
    <t>2414580</t>
  </si>
  <si>
    <t>US4180561072</t>
  </si>
  <si>
    <t>418056107</t>
  </si>
  <si>
    <t>HOME DEPOT INC USD 0.05</t>
  </si>
  <si>
    <t>HD</t>
  </si>
  <si>
    <t>HEICO CORP NEW USD 0.01</t>
  </si>
  <si>
    <t>HEI</t>
  </si>
  <si>
    <t>2419217</t>
  </si>
  <si>
    <t>US4228061093</t>
  </si>
  <si>
    <t>422806109</t>
  </si>
  <si>
    <t>HARTFORD INS GROUP INC USD 0.01</t>
  </si>
  <si>
    <t>HIG</t>
  </si>
  <si>
    <t>2476193</t>
  </si>
  <si>
    <t>US4165151048</t>
  </si>
  <si>
    <t>416515104</t>
  </si>
  <si>
    <t>HONEYWELL INTL INC USD 1.0</t>
  </si>
  <si>
    <t>HON</t>
  </si>
  <si>
    <t>BN7RHC5</t>
  </si>
  <si>
    <t>US4385162056</t>
  </si>
  <si>
    <t>438516205</t>
  </si>
  <si>
    <t>HONEYWELL AEROSPACE INC USD 0.01</t>
  </si>
  <si>
    <t>HONA</t>
  </si>
  <si>
    <t>BN7RHB4</t>
  </si>
  <si>
    <t>US43849R1059</t>
  </si>
  <si>
    <t>43849R105</t>
  </si>
  <si>
    <t>ROBINHOOD MKTS INC USD 0.0001</t>
  </si>
  <si>
    <t>HOOD</t>
  </si>
  <si>
    <t>BP0TQN6</t>
  </si>
  <si>
    <t>US7707001027</t>
  </si>
  <si>
    <t>770700102</t>
  </si>
  <si>
    <t>HP INC USD 0.01</t>
  </si>
  <si>
    <t>HPQ</t>
  </si>
  <si>
    <t>BYX4D52</t>
  </si>
  <si>
    <t>US40434L1052</t>
  </si>
  <si>
    <t>40434L105</t>
  </si>
  <si>
    <t>HERSHEY FOODS CORP USD 1.0</t>
  </si>
  <si>
    <t>HSY</t>
  </si>
  <si>
    <t>2422806</t>
  </si>
  <si>
    <t>US4278661081</t>
  </si>
  <si>
    <t>427866108</t>
  </si>
  <si>
    <t>HUMANA INC USD 0.166667</t>
  </si>
  <si>
    <t>HUM</t>
  </si>
  <si>
    <t>2445063</t>
  </si>
  <si>
    <t>US4448591028</t>
  </si>
  <si>
    <t>444859102</t>
  </si>
  <si>
    <t>INTERNATIONAL BUSINESS MACH USD 0.2</t>
  </si>
  <si>
    <t>IBM</t>
  </si>
  <si>
    <t>INTERCONTINENTAL EXCHANGE INC</t>
  </si>
  <si>
    <t>ICE</t>
  </si>
  <si>
    <t>BFSSDS9</t>
  </si>
  <si>
    <t>US45866F1049</t>
  </si>
  <si>
    <t>45866F104</t>
  </si>
  <si>
    <t>IDEXX LABS INC USD 0.1</t>
  </si>
  <si>
    <t>IDXX</t>
  </si>
  <si>
    <t>ILLUMINA INC USD 0.01</t>
  </si>
  <si>
    <t>ILMN</t>
  </si>
  <si>
    <t>2613990</t>
  </si>
  <si>
    <t>US4523271090</t>
  </si>
  <si>
    <t>452327109</t>
  </si>
  <si>
    <t>INCYTE CORP USD 0.001</t>
  </si>
  <si>
    <t>INCY</t>
  </si>
  <si>
    <t>2471950</t>
  </si>
  <si>
    <t>US45337C1027</t>
  </si>
  <si>
    <t>45337C102</t>
  </si>
  <si>
    <t>INSMED INC USD 0.01</t>
  </si>
  <si>
    <t>INSM</t>
  </si>
  <si>
    <t>2614487</t>
  </si>
  <si>
    <t>US4576693075</t>
  </si>
  <si>
    <t>457669307</t>
  </si>
  <si>
    <t>INTUIT USD 0.01</t>
  </si>
  <si>
    <t>INTU</t>
  </si>
  <si>
    <t>SAMSARA INC USD 0.0001</t>
  </si>
  <si>
    <t>IOT</t>
  </si>
  <si>
    <t>BPK3058</t>
  </si>
  <si>
    <t>US79589L1061</t>
  </si>
  <si>
    <t>79589L106</t>
  </si>
  <si>
    <t>ILLINOIS TOOL WKS INC USD 0.01</t>
  </si>
  <si>
    <t>ITW</t>
  </si>
  <si>
    <t>JOHNSON CONTROLS INTERNATI USD 0.01</t>
  </si>
  <si>
    <t>JCI</t>
  </si>
  <si>
    <t>BY7QL61</t>
  </si>
  <si>
    <t>IE00BY7QL619</t>
  </si>
  <si>
    <t>G51502105</t>
  </si>
  <si>
    <t>JOHNSON + JOHNSON USD 1.0</t>
  </si>
  <si>
    <t>JNJ</t>
  </si>
  <si>
    <t>2475833</t>
  </si>
  <si>
    <t>US4781601046</t>
  </si>
  <si>
    <t>478160104</t>
  </si>
  <si>
    <t>KEYSIGHT TECHNOLOGIES INC USD 0.01</t>
  </si>
  <si>
    <t>KEYS</t>
  </si>
  <si>
    <t>BQZJ0Q9</t>
  </si>
  <si>
    <t>US49338L1035</t>
  </si>
  <si>
    <t>49338L103</t>
  </si>
  <si>
    <t>KIMBERLY-CLARK CORP USD 1.25</t>
  </si>
  <si>
    <t>KMB</t>
  </si>
  <si>
    <t>2491839</t>
  </si>
  <si>
    <t>US4943681035</t>
  </si>
  <si>
    <t>494368103</t>
  </si>
  <si>
    <t>KINDER MORGAN INC DEL USD 0.01</t>
  </si>
  <si>
    <t>KMI</t>
  </si>
  <si>
    <t>B3NQ4P8</t>
  </si>
  <si>
    <t>US49456B1017</t>
  </si>
  <si>
    <t>49456B101</t>
  </si>
  <si>
    <t>COCA COLA CO USD 0.25</t>
  </si>
  <si>
    <t>KO</t>
  </si>
  <si>
    <t>2206657</t>
  </si>
  <si>
    <t>US1912161007</t>
  </si>
  <si>
    <t>191216100</t>
  </si>
  <si>
    <t>KROGER CO USD 1.0</t>
  </si>
  <si>
    <t>KR</t>
  </si>
  <si>
    <t>LOEWS CORP USD 0.01</t>
  </si>
  <si>
    <t>L</t>
  </si>
  <si>
    <t>2523022</t>
  </si>
  <si>
    <t>US5404241086</t>
  </si>
  <si>
    <t>540424108</t>
  </si>
  <si>
    <t>LUMENTUM HLDGS INC USD 0.001</t>
  </si>
  <si>
    <t>LITE</t>
  </si>
  <si>
    <t>BYM9ZP2</t>
  </si>
  <si>
    <t>US55024U1097</t>
  </si>
  <si>
    <t>55024U109</t>
  </si>
  <si>
    <t>CHENIERE ENERGY INC USD 0.003</t>
  </si>
  <si>
    <t>LNG</t>
  </si>
  <si>
    <t>2654364</t>
  </si>
  <si>
    <t>US16411R2085</t>
  </si>
  <si>
    <t>16411R208</t>
  </si>
  <si>
    <t>LOWES COS INC USD 0.5</t>
  </si>
  <si>
    <t>LOW</t>
  </si>
  <si>
    <t>LPL FINL HLDGS INC NPV</t>
  </si>
  <si>
    <t>LPLA</t>
  </si>
  <si>
    <t>B75JX34</t>
  </si>
  <si>
    <t>US50212V1008</t>
  </si>
  <si>
    <t>50212V100</t>
  </si>
  <si>
    <t>LAM RESH CORP USD 0.001</t>
  </si>
  <si>
    <t>LRCX</t>
  </si>
  <si>
    <t>LATTICE SEMICONDUCTOR CORP USD 0.01</t>
  </si>
  <si>
    <t>LSCC</t>
  </si>
  <si>
    <t>2506658</t>
  </si>
  <si>
    <t>US5184151042</t>
  </si>
  <si>
    <t>518415104</t>
  </si>
  <si>
    <t>LULULEMON ATHLETICA INC USD 0.005</t>
  </si>
  <si>
    <t>LULU</t>
  </si>
  <si>
    <t>B23FN39</t>
  </si>
  <si>
    <t>US5500211090</t>
  </si>
  <si>
    <t>550021109</t>
  </si>
  <si>
    <t>SOUTHWEST AIRLS CO USD 1.0</t>
  </si>
  <si>
    <t>LUV</t>
  </si>
  <si>
    <t>2831543</t>
  </si>
  <si>
    <t>US8447411088</t>
  </si>
  <si>
    <t>844741108</t>
  </si>
  <si>
    <t>LAS VEGAS SANDS CORP USD 0.001</t>
  </si>
  <si>
    <t>LVS</t>
  </si>
  <si>
    <t>B02T2J7</t>
  </si>
  <si>
    <t>US5178341070</t>
  </si>
  <si>
    <t>517834107</t>
  </si>
  <si>
    <t>LIVE NATION ENTMT INC USD 0.01</t>
  </si>
  <si>
    <t>LYV</t>
  </si>
  <si>
    <t>B0T7YX2</t>
  </si>
  <si>
    <t>US5380341090</t>
  </si>
  <si>
    <t>538034109</t>
  </si>
  <si>
    <t>MASTERCARD INC</t>
  </si>
  <si>
    <t>MA</t>
  </si>
  <si>
    <t>MONGODB INC USD 0.001</t>
  </si>
  <si>
    <t>MDB</t>
  </si>
  <si>
    <t>BF2FJ99</t>
  </si>
  <si>
    <t>US60937P1066</t>
  </si>
  <si>
    <t>60937P106</t>
  </si>
  <si>
    <t>METLIFE INC USD 0.01</t>
  </si>
  <si>
    <t>MET</t>
  </si>
  <si>
    <t>2573209</t>
  </si>
  <si>
    <t>US59156R1086</t>
  </si>
  <si>
    <t>59156R108</t>
  </si>
  <si>
    <t>MGM RESORTS INTERNATIONAL USD 0.01</t>
  </si>
  <si>
    <t>MGM</t>
  </si>
  <si>
    <t>2547419</t>
  </si>
  <si>
    <t>US5529531015</t>
  </si>
  <si>
    <t>552953101</t>
  </si>
  <si>
    <t>MARKEL GROUP INC NPV</t>
  </si>
  <si>
    <t>MKL</t>
  </si>
  <si>
    <t>2566436</t>
  </si>
  <si>
    <t>US5705351048</t>
  </si>
  <si>
    <t>570535104</t>
  </si>
  <si>
    <t>3M CO USD 0.01</t>
  </si>
  <si>
    <t>MMM</t>
  </si>
  <si>
    <t>2595708</t>
  </si>
  <si>
    <t>US88579Y1010</t>
  </si>
  <si>
    <t>88579Y101</t>
  </si>
  <si>
    <t>MONSTER BEVERAGE CORP NEW USD 0.005</t>
  </si>
  <si>
    <t>MNST</t>
  </si>
  <si>
    <t>MARATHON PETE CORP USD 0.01</t>
  </si>
  <si>
    <t>MPC</t>
  </si>
  <si>
    <t>B3K3L40</t>
  </si>
  <si>
    <t>US56585A1025</t>
  </si>
  <si>
    <t>56585A102</t>
  </si>
  <si>
    <t>MERCK + CO INC NEW USD 0.5</t>
  </si>
  <si>
    <t>MRK</t>
  </si>
  <si>
    <t>MODERNA INC USD 0.0001</t>
  </si>
  <si>
    <t>MRNA</t>
  </si>
  <si>
    <t>BGSXTS3</t>
  </si>
  <si>
    <t>US60770K1079</t>
  </si>
  <si>
    <t>60770K107</t>
  </si>
  <si>
    <t>MARSH</t>
  </si>
  <si>
    <t>MRSH</t>
  </si>
  <si>
    <t>METTLER-TOLEDO INTL INC USD 0.01</t>
  </si>
  <si>
    <t>MTD</t>
  </si>
  <si>
    <t>NASDAQ INC</t>
  </si>
  <si>
    <t>NDAQ</t>
  </si>
  <si>
    <t>CLOUDFLARE INC USD 0.001</t>
  </si>
  <si>
    <t>NET</t>
  </si>
  <si>
    <t>BJXC5M2</t>
  </si>
  <si>
    <t>US18915M1071</t>
  </si>
  <si>
    <t>18915M107</t>
  </si>
  <si>
    <t>NISOURCE INC USD 0.01</t>
  </si>
  <si>
    <t>NI</t>
  </si>
  <si>
    <t>2645409</t>
  </si>
  <si>
    <t>US65473P1057</t>
  </si>
  <si>
    <t>65473P105</t>
  </si>
  <si>
    <t>NORTHROP GRUMMAN CORP USD 1.0</t>
  </si>
  <si>
    <t>NOC</t>
  </si>
  <si>
    <t>2648806</t>
  </si>
  <si>
    <t>US6668071029</t>
  </si>
  <si>
    <t>666807102</t>
  </si>
  <si>
    <t>SERVICENOW INC USD 0.001</t>
  </si>
  <si>
    <t>NOW</t>
  </si>
  <si>
    <t>B80NXX8</t>
  </si>
  <si>
    <t>US81762P1021</t>
  </si>
  <si>
    <t>81762P102</t>
  </si>
  <si>
    <t>NRG ENERGY INC USD 0.01</t>
  </si>
  <si>
    <t>NRG</t>
  </si>
  <si>
    <t>NETAPP INC USD 0.001</t>
  </si>
  <si>
    <t>NTAP</t>
  </si>
  <si>
    <t>NATERA INC USD 0.0001</t>
  </si>
  <si>
    <t>NTRA</t>
  </si>
  <si>
    <t>BYQRG48</t>
  </si>
  <si>
    <t>US6323071042</t>
  </si>
  <si>
    <t>632307104</t>
  </si>
  <si>
    <t>OKTA INC USD 0.0001</t>
  </si>
  <si>
    <t>OKTA</t>
  </si>
  <si>
    <t>BDFZSP1</t>
  </si>
  <si>
    <t>US6792951054</t>
  </si>
  <si>
    <t>679295105</t>
  </si>
  <si>
    <t>O REILLY AUTOMOTIVE INC NE USD 0.01</t>
  </si>
  <si>
    <t>ORLY</t>
  </si>
  <si>
    <t>B65LWX6</t>
  </si>
  <si>
    <t>US67103H1077</t>
  </si>
  <si>
    <t>67103H107</t>
  </si>
  <si>
    <t>OTIS WORLDWIDE CORP USD 0.01</t>
  </si>
  <si>
    <t>OTIS</t>
  </si>
  <si>
    <t>BK531S8</t>
  </si>
  <si>
    <t>US68902V1070</t>
  </si>
  <si>
    <t>68902V107</t>
  </si>
  <si>
    <t>EVERPURE INC USD 0.0001</t>
  </si>
  <si>
    <t>P</t>
  </si>
  <si>
    <t>BYZ62T3</t>
  </si>
  <si>
    <t>US74624M1027</t>
  </si>
  <si>
    <t>74624M102</t>
  </si>
  <si>
    <t>PEPSICO INC USD 0.017</t>
  </si>
  <si>
    <t>PEP</t>
  </si>
  <si>
    <t>2681511</t>
  </si>
  <si>
    <t>US7134481081</t>
  </si>
  <si>
    <t>713448108</t>
  </si>
  <si>
    <t>PRINCIPAL FINL GROUP INC USD 0.01</t>
  </si>
  <si>
    <t>PFG</t>
  </si>
  <si>
    <t>2803014</t>
  </si>
  <si>
    <t>US74251V1026</t>
  </si>
  <si>
    <t>74251V102</t>
  </si>
  <si>
    <t>PROGRESSIVE CORP OH USD 1.0</t>
  </si>
  <si>
    <t>PGR</t>
  </si>
  <si>
    <t>2705024</t>
  </si>
  <si>
    <t>US7433151039</t>
  </si>
  <si>
    <t>743315103</t>
  </si>
  <si>
    <t>PARKER-HANNIFIN CORP USD 0.5</t>
  </si>
  <si>
    <t>PH</t>
  </si>
  <si>
    <t>PALANTIR TECHNOLOGIES INC USD 0.001</t>
  </si>
  <si>
    <t>PLTR</t>
  </si>
  <si>
    <t>BN78DQ4</t>
  </si>
  <si>
    <t>US69608A1088</t>
  </si>
  <si>
    <t>69608A108</t>
  </si>
  <si>
    <t>PHILIP MORRIS INTL INC NPV</t>
  </si>
  <si>
    <t>PM</t>
  </si>
  <si>
    <t>PPG INDS INC USD 1.66666</t>
  </si>
  <si>
    <t>PPG</t>
  </si>
  <si>
    <t>PRUDENTIAL FINL INC USD 0.01</t>
  </si>
  <si>
    <t>PRU</t>
  </si>
  <si>
    <t>2819118</t>
  </si>
  <si>
    <t>US7443201022</t>
  </si>
  <si>
    <t>744320102</t>
  </si>
  <si>
    <t>PHILLIPS 66 USD 0.01</t>
  </si>
  <si>
    <t>PSX</t>
  </si>
  <si>
    <t>B78C4Y8</t>
  </si>
  <si>
    <t>US7185461040</t>
  </si>
  <si>
    <t>718546104</t>
  </si>
  <si>
    <t>QUALCOMM INC USD 0.0001</t>
  </si>
  <si>
    <t>QCOM</t>
  </si>
  <si>
    <t>2714923</t>
  </si>
  <si>
    <t>US7475251036</t>
  </si>
  <si>
    <t>747525103</t>
  </si>
  <si>
    <t>REDDIT INC USD 0.0001</t>
  </si>
  <si>
    <t>RDDT</t>
  </si>
  <si>
    <t>BMVNLY2</t>
  </si>
  <si>
    <t>US75734B1008</t>
  </si>
  <si>
    <t>75734B100</t>
  </si>
  <si>
    <t>RIVIAN AUTOMOTIVE INC USD 0.001</t>
  </si>
  <si>
    <t>RIVN</t>
  </si>
  <si>
    <t>BL98841</t>
  </si>
  <si>
    <t>US76954A1034</t>
  </si>
  <si>
    <t>76954A103</t>
  </si>
  <si>
    <t>RAYMOND JAMES FINL INC USD 0.01</t>
  </si>
  <si>
    <t>RJF</t>
  </si>
  <si>
    <t>2718992</t>
  </si>
  <si>
    <t>US7547301090</t>
  </si>
  <si>
    <t>754730109</t>
  </si>
  <si>
    <t>ROCKET LAB CORP</t>
  </si>
  <si>
    <t>RKLB</t>
  </si>
  <si>
    <t>BT6C8Z3</t>
  </si>
  <si>
    <t>US7731211089</t>
  </si>
  <si>
    <t>773121108</t>
  </si>
  <si>
    <t>ROCKET COS INC USD 0.00001</t>
  </si>
  <si>
    <t>RKT</t>
  </si>
  <si>
    <t>BMD6Y84</t>
  </si>
  <si>
    <t>US77311W1018</t>
  </si>
  <si>
    <t>77311W101</t>
  </si>
  <si>
    <t>RALPH LAUREN CORP USD 0.01</t>
  </si>
  <si>
    <t>RL</t>
  </si>
  <si>
    <t>B4V9661</t>
  </si>
  <si>
    <t>US7512121010</t>
  </si>
  <si>
    <t>751212101</t>
  </si>
  <si>
    <t>ROCKWELL AUTOMATION INC USD 1.0</t>
  </si>
  <si>
    <t>ROK</t>
  </si>
  <si>
    <t>2754060</t>
  </si>
  <si>
    <t>US7739031091</t>
  </si>
  <si>
    <t>773903109</t>
  </si>
  <si>
    <t>ROLLINS INC USD 1.0</t>
  </si>
  <si>
    <t>ROL</t>
  </si>
  <si>
    <t>RELIANCE INC USD 0.001</t>
  </si>
  <si>
    <t>RS</t>
  </si>
  <si>
    <t>2729068</t>
  </si>
  <si>
    <t>US7595091023</t>
  </si>
  <si>
    <t>759509102</t>
  </si>
  <si>
    <t>REVOLUTION MEDICINES INC USD 0.0001</t>
  </si>
  <si>
    <t>RVMD</t>
  </si>
  <si>
    <t>BL71K91</t>
  </si>
  <si>
    <t>US76155X1000</t>
  </si>
  <si>
    <t>76155X100</t>
  </si>
  <si>
    <t>SBA COMMUN COM USD0.01 CL A</t>
  </si>
  <si>
    <t>SBAC</t>
  </si>
  <si>
    <t>BZ6TS23</t>
  </si>
  <si>
    <t>US78410G1040</t>
  </si>
  <si>
    <t>78410G104</t>
  </si>
  <si>
    <t>SHERWIN-WILLIAMS CO USD 1.0</t>
  </si>
  <si>
    <t>SHW</t>
  </si>
  <si>
    <t>2804211</t>
  </si>
  <si>
    <t>US8243481061</t>
  </si>
  <si>
    <t>824348106</t>
  </si>
  <si>
    <t>SNAP ON INC USD 1.0</t>
  </si>
  <si>
    <t>SNA</t>
  </si>
  <si>
    <t>2818740</t>
  </si>
  <si>
    <t>US8330341012</t>
  </si>
  <si>
    <t>833034101</t>
  </si>
  <si>
    <t>SNOWFLAKE INC USD 1.0</t>
  </si>
  <si>
    <t>SNOW</t>
  </si>
  <si>
    <t>BN134B7</t>
  </si>
  <si>
    <t>US8334451098</t>
  </si>
  <si>
    <t>833445109</t>
  </si>
  <si>
    <t>SOFI TECHNOLOGIES INC USD 0.0001</t>
  </si>
  <si>
    <t>SOFI</t>
  </si>
  <si>
    <t>BM8J4C2</t>
  </si>
  <si>
    <t>US83406F1021</t>
  </si>
  <si>
    <t>83406F102</t>
  </si>
  <si>
    <t>SIMON PROP COM USD0.0001</t>
  </si>
  <si>
    <t>SPG</t>
  </si>
  <si>
    <t>2812452</t>
  </si>
  <si>
    <t>US8288061091</t>
  </si>
  <si>
    <t>828806109</t>
  </si>
  <si>
    <t>SPOTIFY TECHNOLOGY SA EUR 0.000625</t>
  </si>
  <si>
    <t>SPOT</t>
  </si>
  <si>
    <t>BFZ1K46</t>
  </si>
  <si>
    <t>LU1778762911</t>
  </si>
  <si>
    <t>L8681T102</t>
  </si>
  <si>
    <t>SEMPRA. NPV</t>
  </si>
  <si>
    <t>SRE</t>
  </si>
  <si>
    <t>2138158</t>
  </si>
  <si>
    <t>US8168511090</t>
  </si>
  <si>
    <t>816851109</t>
  </si>
  <si>
    <t>SEAGATE TECHNOLOGY HOLD USD 0.00001</t>
  </si>
  <si>
    <t>STX</t>
  </si>
  <si>
    <t>BKVD2N4</t>
  </si>
  <si>
    <t>IE00BKVD2N49</t>
  </si>
  <si>
    <t>G7997R103</t>
  </si>
  <si>
    <t>SYNCHRONY FINL USD 0.001</t>
  </si>
  <si>
    <t>SYF</t>
  </si>
  <si>
    <t>BP96PS6</t>
  </si>
  <si>
    <t>US87165B1035</t>
  </si>
  <si>
    <t>87165B103</t>
  </si>
  <si>
    <t>SYSCO CORP USD 1.0</t>
  </si>
  <si>
    <t>SYY</t>
  </si>
  <si>
    <t>2868165</t>
  </si>
  <si>
    <t>US8718291078</t>
  </si>
  <si>
    <t>871829107</t>
  </si>
  <si>
    <t>ATLASSIAN CORP USD 0.00001</t>
  </si>
  <si>
    <t>TEAM</t>
  </si>
  <si>
    <t>BQ1PC76</t>
  </si>
  <si>
    <t>US0494681010</t>
  </si>
  <si>
    <t>049468101</t>
  </si>
  <si>
    <t>TERADYNE INC USD 0.125</t>
  </si>
  <si>
    <t>TER</t>
  </si>
  <si>
    <t>2884183</t>
  </si>
  <si>
    <t>US8807701029</t>
  </si>
  <si>
    <t>880770102</t>
  </si>
  <si>
    <t>TARGET CORP USD 0.0833</t>
  </si>
  <si>
    <t>TGT</t>
  </si>
  <si>
    <t>2259101</t>
  </si>
  <si>
    <t>US87612E1064</t>
  </si>
  <si>
    <t>87612E106</t>
  </si>
  <si>
    <t>TEXAS PAC LD CORP USD 0.01</t>
  </si>
  <si>
    <t>TPL</t>
  </si>
  <si>
    <t>TAPESTRY INC USD 0.01</t>
  </si>
  <si>
    <t>TPR</t>
  </si>
  <si>
    <t>TARGA RES CORP USD 0.001</t>
  </si>
  <si>
    <t>TRGP</t>
  </si>
  <si>
    <t>PRICE T ROWE GROUP INC USD 0.2</t>
  </si>
  <si>
    <t>TROW</t>
  </si>
  <si>
    <t>2702337</t>
  </si>
  <si>
    <t>US74144T1088</t>
  </si>
  <si>
    <t>74144T108</t>
  </si>
  <si>
    <t>TRAVELERS COM NPV</t>
  </si>
  <si>
    <t>TRV</t>
  </si>
  <si>
    <t>2769503</t>
  </si>
  <si>
    <t>US89417E1091</t>
  </si>
  <si>
    <t>89417E109</t>
  </si>
  <si>
    <t>TRANE TECHNOLOGIES PLC USD 1.0</t>
  </si>
  <si>
    <t>TT</t>
  </si>
  <si>
    <t>G8994E103</t>
  </si>
  <si>
    <t>TAKE-TWO INTERACTIVE SOFTW USD 0.01</t>
  </si>
  <si>
    <t>TTWO</t>
  </si>
  <si>
    <t>2122117</t>
  </si>
  <si>
    <t>US8740541094</t>
  </si>
  <si>
    <t>874054109</t>
  </si>
  <si>
    <t>TRADEWEB MKTS INC USD 0.00001</t>
  </si>
  <si>
    <t>TW</t>
  </si>
  <si>
    <t>BJXMVK2</t>
  </si>
  <si>
    <t>US8926721064</t>
  </si>
  <si>
    <t>892672106</t>
  </si>
  <si>
    <t>TWILIO INC USD 0.001</t>
  </si>
  <si>
    <t>TWLO</t>
  </si>
  <si>
    <t>BD6P5Q0</t>
  </si>
  <si>
    <t>US90138F1021</t>
  </si>
  <si>
    <t>90138F102</t>
  </si>
  <si>
    <t>UBER TECHNOLOGIES INC USD 0.00001</t>
  </si>
  <si>
    <t>UBER</t>
  </si>
  <si>
    <t>BK6N347</t>
  </si>
  <si>
    <t>US90353T1007</t>
  </si>
  <si>
    <t>90353T100</t>
  </si>
  <si>
    <t>UL SOLUTIONS INC USD 0.001</t>
  </si>
  <si>
    <t>ULS</t>
  </si>
  <si>
    <t>BPW6WJ3</t>
  </si>
  <si>
    <t>US9037311076</t>
  </si>
  <si>
    <t>903731107</t>
  </si>
  <si>
    <t>ULTA BEAUTY INC</t>
  </si>
  <si>
    <t>ULTA</t>
  </si>
  <si>
    <t>B28TS42</t>
  </si>
  <si>
    <t>US90384S3031</t>
  </si>
  <si>
    <t>90384S303</t>
  </si>
  <si>
    <t>UNITEDHEALTH GROUP INC USD 0.01</t>
  </si>
  <si>
    <t>UNH</t>
  </si>
  <si>
    <t>UNITED PARCEL SVC INC USD 0.01</t>
  </si>
  <si>
    <t>UPS</t>
  </si>
  <si>
    <t>2517382</t>
  </si>
  <si>
    <t>US9113121068</t>
  </si>
  <si>
    <t>911312106</t>
  </si>
  <si>
    <t>VERALTO CORP USD 0.01</t>
  </si>
  <si>
    <t>VLTO</t>
  </si>
  <si>
    <t>BPGMZQ5</t>
  </si>
  <si>
    <t>US92338C1036</t>
  </si>
  <si>
    <t>92338C103</t>
  </si>
  <si>
    <t>VULCAN MATLS CO USD 1.0</t>
  </si>
  <si>
    <t>VMC</t>
  </si>
  <si>
    <t>VERISIGN INC USD 0.001</t>
  </si>
  <si>
    <t>VRSN</t>
  </si>
  <si>
    <t>2142922</t>
  </si>
  <si>
    <t>US92343E1029</t>
  </si>
  <si>
    <t>92343E102</t>
  </si>
  <si>
    <t>VISTRA CORP USD 0.01</t>
  </si>
  <si>
    <t>VST</t>
  </si>
  <si>
    <t>BZ8VJQ8</t>
  </si>
  <si>
    <t>US92840M1027</t>
  </si>
  <si>
    <t>92840M102</t>
  </si>
  <si>
    <t>WATERS CORP USD 0.01</t>
  </si>
  <si>
    <t>WAT</t>
  </si>
  <si>
    <t>WORKDAY INC USD 0.001</t>
  </si>
  <si>
    <t>WDAY</t>
  </si>
  <si>
    <t>B8K6ZD1</t>
  </si>
  <si>
    <t>US98138H1014</t>
  </si>
  <si>
    <t>98138H101</t>
  </si>
  <si>
    <t>WESTERN DIGITAL CORP USD 0.01</t>
  </si>
  <si>
    <t>WDC</t>
  </si>
  <si>
    <t>2954699</t>
  </si>
  <si>
    <t>US9581021055</t>
  </si>
  <si>
    <t>958102105</t>
  </si>
  <si>
    <t>WELLTOWER COM USD1</t>
  </si>
  <si>
    <t>WELL</t>
  </si>
  <si>
    <t>WILLIAMS COS INC USD 1.0</t>
  </si>
  <si>
    <t>WMB</t>
  </si>
  <si>
    <t>WALMART INC</t>
  </si>
  <si>
    <t>WMT</t>
  </si>
  <si>
    <t>2936921</t>
  </si>
  <si>
    <t>US9311421039</t>
  </si>
  <si>
    <t>931142103</t>
  </si>
  <si>
    <t>BERKLEY W R CORP USD 0.2</t>
  </si>
  <si>
    <t>WRB</t>
  </si>
  <si>
    <t>2093644</t>
  </si>
  <si>
    <t>US0844231029</t>
  </si>
  <si>
    <t>084423102</t>
  </si>
  <si>
    <t>WILLIAMS SONOMA INC USD 0.01</t>
  </si>
  <si>
    <t>WSM</t>
  </si>
  <si>
    <t>WOODWARD INC USD 0.00292</t>
  </si>
  <si>
    <t>WWD</t>
  </si>
  <si>
    <t>2948089</t>
  </si>
  <si>
    <t>US9807451037</t>
  </si>
  <si>
    <t>980745103</t>
  </si>
  <si>
    <t>EXXONMOBIL HLDGS CORP NPV</t>
  </si>
  <si>
    <t>XOM</t>
  </si>
  <si>
    <t>BVSRPD7</t>
  </si>
  <si>
    <t>US30233Q1085</t>
  </si>
  <si>
    <t>30233Q108</t>
  </si>
  <si>
    <t>XPO INC USD 0.001</t>
  </si>
  <si>
    <t>XPO</t>
  </si>
  <si>
    <t>B6Z1355</t>
  </si>
  <si>
    <t>US9837931008</t>
  </si>
  <si>
    <t>983793100</t>
  </si>
  <si>
    <t>XYLEM INC USD 0.01</t>
  </si>
  <si>
    <t>XYL</t>
  </si>
  <si>
    <t>B3P2CN8</t>
  </si>
  <si>
    <t>US98419M1009</t>
  </si>
  <si>
    <t>98419M100</t>
  </si>
  <si>
    <t>ZOOM COMMUNICATIONS INC USD 0.001</t>
  </si>
  <si>
    <t>ZM</t>
  </si>
  <si>
    <t>BGSP7M9</t>
  </si>
  <si>
    <t>US98980L1017</t>
  </si>
  <si>
    <t>98980L101</t>
  </si>
  <si>
    <t>ZSCALER INC USD 0.001</t>
  </si>
  <si>
    <t>ZS</t>
  </si>
  <si>
    <t>BZ00V34</t>
  </si>
  <si>
    <t>US98980G1022</t>
  </si>
  <si>
    <t>98980G102</t>
  </si>
  <si>
    <t>PCR</t>
  </si>
  <si>
    <t>TRS VPCIX SOFR +50 091526</t>
  </si>
  <si>
    <t>TRSBP0007 00001</t>
  </si>
  <si>
    <t>TRS UBSMPDLT SOFR -05 111326</t>
  </si>
  <si>
    <t>TRSUB0015</t>
  </si>
  <si>
    <t>TRS UBSMQTHT SOFR +25 111326</t>
  </si>
  <si>
    <t>TRSUB0016 00001</t>
  </si>
  <si>
    <t>UBSMPDLT Index</t>
  </si>
  <si>
    <t>TRSUB0015 00001</t>
  </si>
  <si>
    <t>Akamai Technologies Inc</t>
  </si>
  <si>
    <t>AKAM UW</t>
  </si>
  <si>
    <t>2507457</t>
  </si>
  <si>
    <t>US00971T1016</t>
  </si>
  <si>
    <t>00971T101</t>
  </si>
  <si>
    <t>Affiliated Managers Group Inc</t>
  </si>
  <si>
    <t>AMG UN</t>
  </si>
  <si>
    <t>2127899</t>
  </si>
  <si>
    <t>US0082521081</t>
  </si>
  <si>
    <t>008252108</t>
  </si>
  <si>
    <t>Amkor Technology Inc</t>
  </si>
  <si>
    <t>AMKR UW</t>
  </si>
  <si>
    <t>2242929</t>
  </si>
  <si>
    <t>US0316521006</t>
  </si>
  <si>
    <t>031652100</t>
  </si>
  <si>
    <t>Antero Resources Corp</t>
  </si>
  <si>
    <t>AR UN</t>
  </si>
  <si>
    <t>BFD2WR8</t>
  </si>
  <si>
    <t>US03674X1063</t>
  </si>
  <si>
    <t>03674X106</t>
  </si>
  <si>
    <t>Avnet Inc</t>
  </si>
  <si>
    <t>AVT UW</t>
  </si>
  <si>
    <t>2066505</t>
  </si>
  <si>
    <t>US0538071038</t>
  </si>
  <si>
    <t>053807103</t>
  </si>
  <si>
    <t>CDW Corp/DE</t>
  </si>
  <si>
    <t>CDW UW</t>
  </si>
  <si>
    <t>BBM5MD6</t>
  </si>
  <si>
    <t>US12514G1085</t>
  </si>
  <si>
    <t>12514G108</t>
  </si>
  <si>
    <t>Coinbase Global Inc</t>
  </si>
  <si>
    <t>COIN UW</t>
  </si>
  <si>
    <t>Americold Realty Trust Inc</t>
  </si>
  <si>
    <t>COLD UN</t>
  </si>
  <si>
    <t>B3SKZK7</t>
  </si>
  <si>
    <t>US03064D1081</t>
  </si>
  <si>
    <t>03064D108</t>
  </si>
  <si>
    <t>Salesforce Inc</t>
  </si>
  <si>
    <t>CRM UN</t>
  </si>
  <si>
    <t>Caesars Entertainment Inc</t>
  </si>
  <si>
    <t>CZR UW</t>
  </si>
  <si>
    <t>BMWWGB0</t>
  </si>
  <si>
    <t>US12769G1004</t>
  </si>
  <si>
    <t>12769G100</t>
  </si>
  <si>
    <t>Euronet Worldwide Inc</t>
  </si>
  <si>
    <t>EEFT UW</t>
  </si>
  <si>
    <t>2320148</t>
  </si>
  <si>
    <t>US2987361092</t>
  </si>
  <si>
    <t>298736109</t>
  </si>
  <si>
    <t>Enphase Energy Inc</t>
  </si>
  <si>
    <t>ENPH UQ</t>
  </si>
  <si>
    <t>B65SQW4</t>
  </si>
  <si>
    <t>US29355A1079</t>
  </si>
  <si>
    <t>29355A107</t>
  </si>
  <si>
    <t>Entegris Inc</t>
  </si>
  <si>
    <t>ENTG UW</t>
  </si>
  <si>
    <t>2599700</t>
  </si>
  <si>
    <t>US29362U1043</t>
  </si>
  <si>
    <t>29362U104</t>
  </si>
  <si>
    <t>Fidelity National Information</t>
  </si>
  <si>
    <t>FIS UN</t>
  </si>
  <si>
    <t>2769796</t>
  </si>
  <si>
    <t>US31620M1062</t>
  </si>
  <si>
    <t>31620M106</t>
  </si>
  <si>
    <t>Five9 Inc</t>
  </si>
  <si>
    <t>FIVN UQ</t>
  </si>
  <si>
    <t>BKY7X18</t>
  </si>
  <si>
    <t>US3383071012</t>
  </si>
  <si>
    <t>338307101</t>
  </si>
  <si>
    <t>Gen Digital Inc</t>
  </si>
  <si>
    <t>GEN UW</t>
  </si>
  <si>
    <t>BJN4XN5</t>
  </si>
  <si>
    <t>US6687711084</t>
  </si>
  <si>
    <t>668771108</t>
  </si>
  <si>
    <t>Global Payments Inc</t>
  </si>
  <si>
    <t>GPN UN</t>
  </si>
  <si>
    <t>2712013</t>
  </si>
  <si>
    <t>US37940X1028</t>
  </si>
  <si>
    <t>37940X102</t>
  </si>
  <si>
    <t>Howard Hughes Holdings Inc</t>
  </si>
  <si>
    <t>HHH UN</t>
  </si>
  <si>
    <t>BR1W702</t>
  </si>
  <si>
    <t>US44267T1025</t>
  </si>
  <si>
    <t>44267T102</t>
  </si>
  <si>
    <t>Hamilton Lane Inc</t>
  </si>
  <si>
    <t>HLNE UW</t>
  </si>
  <si>
    <t>BF0SR29</t>
  </si>
  <si>
    <t>US4074971064</t>
  </si>
  <si>
    <t>407497106</t>
  </si>
  <si>
    <t>Hewlett Packard Enterprise Co</t>
  </si>
  <si>
    <t>HPE UN</t>
  </si>
  <si>
    <t>BYVYWS0</t>
  </si>
  <si>
    <t>US42824C1099</t>
  </si>
  <si>
    <t>42824C109</t>
  </si>
  <si>
    <t>HP Inc</t>
  </si>
  <si>
    <t>HPQ UN</t>
  </si>
  <si>
    <t>KKR &amp; Co Inc</t>
  </si>
  <si>
    <t>KKR UN</t>
  </si>
  <si>
    <t>BG1FRR1</t>
  </si>
  <si>
    <t>US48251W1045</t>
  </si>
  <si>
    <t>48251W104</t>
  </si>
  <si>
    <t>Lazard Inc</t>
  </si>
  <si>
    <t>LAZ UN</t>
  </si>
  <si>
    <t>BRT46K3</t>
  </si>
  <si>
    <t>US52110M1099</t>
  </si>
  <si>
    <t>52110M109</t>
  </si>
  <si>
    <t>LPL Financial Holdings Inc</t>
  </si>
  <si>
    <t>LPLA UW</t>
  </si>
  <si>
    <t>Matador Resources Co</t>
  </si>
  <si>
    <t>MTDR UN</t>
  </si>
  <si>
    <t>B7MSLL8</t>
  </si>
  <si>
    <t>US5764852050</t>
  </si>
  <si>
    <t>576485205</t>
  </si>
  <si>
    <t>Oracle Corp</t>
  </si>
  <si>
    <t>ORCL UN</t>
  </si>
  <si>
    <t>2661568</t>
  </si>
  <si>
    <t>US68389X1054</t>
  </si>
  <si>
    <t>68389X105</t>
  </si>
  <si>
    <t>PG&amp;E Corp</t>
  </si>
  <si>
    <t>PCG UN</t>
  </si>
  <si>
    <t>2689560</t>
  </si>
  <si>
    <t>US69331C1080</t>
  </si>
  <si>
    <t>69331C108</t>
  </si>
  <si>
    <t>PayPal Holdings Inc</t>
  </si>
  <si>
    <t>PYPL UW</t>
  </si>
  <si>
    <t>BYW36M8</t>
  </si>
  <si>
    <t>US70450Y1038</t>
  </si>
  <si>
    <t>70450Y103</t>
  </si>
  <si>
    <t>Ryan Specialty Holdings Inc</t>
  </si>
  <si>
    <t>RYAN UN</t>
  </si>
  <si>
    <t>BNXKSK3</t>
  </si>
  <si>
    <t>US78351F1075</t>
  </si>
  <si>
    <t>78351F107</t>
  </si>
  <si>
    <t>Super Micro Computer Inc</t>
  </si>
  <si>
    <t>SMCI UW</t>
  </si>
  <si>
    <t>BRC3N73</t>
  </si>
  <si>
    <t>US86800U3023</t>
  </si>
  <si>
    <t>86800U302</t>
  </si>
  <si>
    <t>State Street Corp</t>
  </si>
  <si>
    <t>STT UN</t>
  </si>
  <si>
    <t>2842040</t>
  </si>
  <si>
    <t>US8574771031</t>
  </si>
  <si>
    <t>857477103</t>
  </si>
  <si>
    <t>Teradata Corp</t>
  </si>
  <si>
    <t>TDC UN</t>
  </si>
  <si>
    <t>B247H10</t>
  </si>
  <si>
    <t>US88076W1036</t>
  </si>
  <si>
    <t>88076W103</t>
  </si>
  <si>
    <t>Vontier Corp</t>
  </si>
  <si>
    <t>VNT UN</t>
  </si>
  <si>
    <t>BH4GV32</t>
  </si>
  <si>
    <t>US9288811014</t>
  </si>
  <si>
    <t>928881101</t>
  </si>
  <si>
    <t>NCR Voyix Corp</t>
  </si>
  <si>
    <t>VYX UN</t>
  </si>
  <si>
    <t>2632650</t>
  </si>
  <si>
    <t>US62886E1082</t>
  </si>
  <si>
    <t>62886E108</t>
  </si>
  <si>
    <t>WEX Inc</t>
  </si>
  <si>
    <t>WEX UN</t>
  </si>
  <si>
    <t>B8383P2</t>
  </si>
  <si>
    <t>US96208T1043</t>
  </si>
  <si>
    <t>96208T104</t>
  </si>
  <si>
    <t>UBSMQTHT Index</t>
  </si>
  <si>
    <t>TRSUB0016</t>
  </si>
  <si>
    <t>Analog Devices Inc</t>
  </si>
  <si>
    <t>ADI UW</t>
  </si>
  <si>
    <t>2032067</t>
  </si>
  <si>
    <t>US0326541051</t>
  </si>
  <si>
    <t>032654105</t>
  </si>
  <si>
    <t>American Express Co</t>
  </si>
  <si>
    <t>AXP UN</t>
  </si>
  <si>
    <t>Brown-Forman Corp</t>
  </si>
  <si>
    <t>BF/B UN</t>
  </si>
  <si>
    <t>2146838</t>
  </si>
  <si>
    <t>US1156372096</t>
  </si>
  <si>
    <t>115637209</t>
  </si>
  <si>
    <t>CVS Health Corp</t>
  </si>
  <si>
    <t>CVS UN</t>
  </si>
  <si>
    <t>Walt Disney Co/The</t>
  </si>
  <si>
    <t>DIS UN</t>
  </si>
  <si>
    <t>2270726</t>
  </si>
  <si>
    <t>US2546871060</t>
  </si>
  <si>
    <t>254687106</t>
  </si>
  <si>
    <t>Fair Isaac Corp</t>
  </si>
  <si>
    <t>FICO UN</t>
  </si>
  <si>
    <t>Fortinet Inc</t>
  </si>
  <si>
    <t>FTNT UW</t>
  </si>
  <si>
    <t>JPMorgan Chase &amp; Co</t>
  </si>
  <si>
    <t>JPM UN</t>
  </si>
  <si>
    <t>2190385</t>
  </si>
  <si>
    <t>US46625H1005</t>
  </si>
  <si>
    <t>46625H100</t>
  </si>
  <si>
    <t>Netflix Inc</t>
  </si>
  <si>
    <t>NFLX UW</t>
  </si>
  <si>
    <t>2857817</t>
  </si>
  <si>
    <t>US64110L1061</t>
  </si>
  <si>
    <t>64110L106</t>
  </si>
  <si>
    <t>NVIDIA Corp</t>
  </si>
  <si>
    <t>NVDA UW</t>
  </si>
  <si>
    <t>2379504</t>
  </si>
  <si>
    <t>US67066G1040</t>
  </si>
  <si>
    <t>67066G104</t>
  </si>
  <si>
    <t>Raymond James Financial Inc</t>
  </si>
  <si>
    <t>RJF UN</t>
  </si>
  <si>
    <t>Ross Stores Inc</t>
  </si>
  <si>
    <t>ROST UW</t>
  </si>
  <si>
    <t>2746711</t>
  </si>
  <si>
    <t>US7782961038</t>
  </si>
  <si>
    <t>778296103</t>
  </si>
  <si>
    <t>Charles Schwab Corp/The</t>
  </si>
  <si>
    <t>SCHW UN</t>
  </si>
  <si>
    <t>2779397</t>
  </si>
  <si>
    <t>US8085131055</t>
  </si>
  <si>
    <t>808513105</t>
  </si>
  <si>
    <t>T-Mobile US Inc</t>
  </si>
  <si>
    <t>TMUS UW</t>
  </si>
  <si>
    <t>B94Q9V0</t>
  </si>
  <si>
    <t>US8725901040</t>
  </si>
  <si>
    <t>872590104</t>
  </si>
  <si>
    <t>Take-Two Interactive Software</t>
  </si>
  <si>
    <t>TTWO UW</t>
  </si>
  <si>
    <t>VPCIX Index</t>
  </si>
  <si>
    <t>TRSBP0007</t>
  </si>
  <si>
    <t>abrdn Income Credit Strategies</t>
  </si>
  <si>
    <t>ACP UN</t>
  </si>
  <si>
    <t>BD3JBR8</t>
  </si>
  <si>
    <t>US0030571063</t>
  </si>
  <si>
    <t>003057106</t>
  </si>
  <si>
    <t>Ares Capital Corp</t>
  </si>
  <si>
    <t>ARCC UW</t>
  </si>
  <si>
    <t>B032FN0</t>
  </si>
  <si>
    <t>US04010L1035</t>
  </si>
  <si>
    <t>04010L103</t>
  </si>
  <si>
    <t>Ares Dynamic Credit Allocation</t>
  </si>
  <si>
    <t>ARDC UN</t>
  </si>
  <si>
    <t>B90RWT6</t>
  </si>
  <si>
    <t>US04014F1021</t>
  </si>
  <si>
    <t>04014F102</t>
  </si>
  <si>
    <t>Barings BDC Inc</t>
  </si>
  <si>
    <t>BBDC UN</t>
  </si>
  <si>
    <t>BFZ4N57</t>
  </si>
  <si>
    <t>US06759L1035</t>
  </si>
  <si>
    <t>06759L103</t>
  </si>
  <si>
    <t>Bain Capital Specialty Finance</t>
  </si>
  <si>
    <t>BCSF UN</t>
  </si>
  <si>
    <t>BG48294</t>
  </si>
  <si>
    <t>US05684B1070</t>
  </si>
  <si>
    <t>05684B107</t>
  </si>
  <si>
    <t>BlackRock Floating Rate Income</t>
  </si>
  <si>
    <t>BGT UN</t>
  </si>
  <si>
    <t>B02NLT2</t>
  </si>
  <si>
    <t>US0919411043</t>
  </si>
  <si>
    <t>091941104</t>
  </si>
  <si>
    <t>Blackstone Long-Short Credit I</t>
  </si>
  <si>
    <t>BGX UN</t>
  </si>
  <si>
    <t>B5VTPV6</t>
  </si>
  <si>
    <t>US09257D1028</t>
  </si>
  <si>
    <t>09257D102</t>
  </si>
  <si>
    <t>BlackRock Limited Duration Inc</t>
  </si>
  <si>
    <t>BLW UN</t>
  </si>
  <si>
    <t>2927130</t>
  </si>
  <si>
    <t>US09249W1018</t>
  </si>
  <si>
    <t>09249W101</t>
  </si>
  <si>
    <t>Blackstone Secured Lending Fun</t>
  </si>
  <si>
    <t>BXSL UN</t>
  </si>
  <si>
    <t>BLN7M97</t>
  </si>
  <si>
    <t>US09261X1028</t>
  </si>
  <si>
    <t>09261X102</t>
  </si>
  <si>
    <t>Crescent Capital BDC Inc</t>
  </si>
  <si>
    <t>CCAP UQ</t>
  </si>
  <si>
    <t>BKKFCK8</t>
  </si>
  <si>
    <t>US2256551092</t>
  </si>
  <si>
    <t>225655109</t>
  </si>
  <si>
    <t>Carlyle Secured Lending Inc</t>
  </si>
  <si>
    <t>CGBD UW</t>
  </si>
  <si>
    <t>BYW64X4</t>
  </si>
  <si>
    <t>US8722801029</t>
  </si>
  <si>
    <t>872280102</t>
  </si>
  <si>
    <t>CION Investment Corp</t>
  </si>
  <si>
    <t>CION UN</t>
  </si>
  <si>
    <t>BMXD8K5</t>
  </si>
  <si>
    <t>US17259U2042</t>
  </si>
  <si>
    <t>17259U204</t>
  </si>
  <si>
    <t>Capital Southwest Corp</t>
  </si>
  <si>
    <t>CSWC UW</t>
  </si>
  <si>
    <t>2174583</t>
  </si>
  <si>
    <t>US1405011073</t>
  </si>
  <si>
    <t>140501107</t>
  </si>
  <si>
    <t>Western Asset Mortgage Opportu</t>
  </si>
  <si>
    <t>DMO UN</t>
  </si>
  <si>
    <t>B62HD01</t>
  </si>
  <si>
    <t>US95790B1098</t>
  </si>
  <si>
    <t>95790B109</t>
  </si>
  <si>
    <t>BlackRock Debt Strategies Fund</t>
  </si>
  <si>
    <t>DSU UN</t>
  </si>
  <si>
    <t>BDGHNC8</t>
  </si>
  <si>
    <t>US09255R2022</t>
  </si>
  <si>
    <t>09255R202</t>
  </si>
  <si>
    <t>Ellington Credit Co</t>
  </si>
  <si>
    <t>EARN UN</t>
  </si>
  <si>
    <t>B8XB4X6</t>
  </si>
  <si>
    <t>US2885781078</t>
  </si>
  <si>
    <t>288578107</t>
  </si>
  <si>
    <t>Eagle Point Credit Co</t>
  </si>
  <si>
    <t>ECC UN</t>
  </si>
  <si>
    <t>BRJ3KP3</t>
  </si>
  <si>
    <t>US2698081013</t>
  </si>
  <si>
    <t>269808101</t>
  </si>
  <si>
    <t>Eaton Vance Senior Floating-Ra</t>
  </si>
  <si>
    <t>EFR UN</t>
  </si>
  <si>
    <t>2183590</t>
  </si>
  <si>
    <t>US27828Q1058</t>
  </si>
  <si>
    <t>27828Q105</t>
  </si>
  <si>
    <t>Eaton Vance Floating-Rate Inco</t>
  </si>
  <si>
    <t>EFT UN</t>
  </si>
  <si>
    <t>B01NFZ7</t>
  </si>
  <si>
    <t>US2782791048</t>
  </si>
  <si>
    <t>278279104</t>
  </si>
  <si>
    <t>Eaton Vance Senior Income Trus</t>
  </si>
  <si>
    <t>EVF UN</t>
  </si>
  <si>
    <t>2494032</t>
  </si>
  <si>
    <t>US27826S1033</t>
  </si>
  <si>
    <t>27826S103</t>
  </si>
  <si>
    <t>First Trust Senior Floating Ra</t>
  </si>
  <si>
    <t>FCT UN</t>
  </si>
  <si>
    <t>B018K24</t>
  </si>
  <si>
    <t>US33733U1088</t>
  </si>
  <si>
    <t>33733U108</t>
  </si>
  <si>
    <t>Fidus Investment Corp</t>
  </si>
  <si>
    <t>FDUS UW</t>
  </si>
  <si>
    <t>B3RV2F5</t>
  </si>
  <si>
    <t>US3165001070</t>
  </si>
  <si>
    <t>316500107</t>
  </si>
  <si>
    <t>FRA UN</t>
  </si>
  <si>
    <t>2089438</t>
  </si>
  <si>
    <t>US09255X1000</t>
  </si>
  <si>
    <t>09255X100</t>
  </si>
  <si>
    <t>FS KKR Capital Corp</t>
  </si>
  <si>
    <t>FSK UN</t>
  </si>
  <si>
    <t>BLPJL16</t>
  </si>
  <si>
    <t>US3026352068</t>
  </si>
  <si>
    <t>302635206</t>
  </si>
  <si>
    <t>Franklin Ltd Duration Income T</t>
  </si>
  <si>
    <t>FTF UA</t>
  </si>
  <si>
    <t>2353995</t>
  </si>
  <si>
    <t>US35472T1016</t>
  </si>
  <si>
    <t>35472T101</t>
  </si>
  <si>
    <t>Golub Capital BDC Inc</t>
  </si>
  <si>
    <t>GBDC UW</t>
  </si>
  <si>
    <t>B60K6F8</t>
  </si>
  <si>
    <t>US38173M1027</t>
  </si>
  <si>
    <t>38173M102</t>
  </si>
  <si>
    <t>Guggenheim Strategic Opportuni</t>
  </si>
  <si>
    <t>GOF UN</t>
  </si>
  <si>
    <t>B950T99</t>
  </si>
  <si>
    <t>US40167F1012</t>
  </si>
  <si>
    <t>40167F101</t>
  </si>
  <si>
    <t>Goldman Sachs BDC Inc</t>
  </si>
  <si>
    <t>GSBD UN</t>
  </si>
  <si>
    <t>BWC8Y36</t>
  </si>
  <si>
    <t>US38147U1079</t>
  </si>
  <si>
    <t>38147U107</t>
  </si>
  <si>
    <t>Nuveen Floating Rate Income Fu</t>
  </si>
  <si>
    <t>JFR UN</t>
  </si>
  <si>
    <t>B00KFT3</t>
  </si>
  <si>
    <t>US67072T1088</t>
  </si>
  <si>
    <t>67072T108</t>
  </si>
  <si>
    <t>Nuveen Credit Strategies Incom</t>
  </si>
  <si>
    <t>JQC UN</t>
  </si>
  <si>
    <t>2842266</t>
  </si>
  <si>
    <t>US67073D1028</t>
  </si>
  <si>
    <t>67073D102</t>
  </si>
  <si>
    <t>Kayne Anderson BDC Inc</t>
  </si>
  <si>
    <t>KBDC UN</t>
  </si>
  <si>
    <t>BR4XSX2</t>
  </si>
  <si>
    <t>US48662X1054</t>
  </si>
  <si>
    <t>48662X105</t>
  </si>
  <si>
    <t>KKR Income Opportunities Fund</t>
  </si>
  <si>
    <t>KIO UN</t>
  </si>
  <si>
    <t>BC163B2</t>
  </si>
  <si>
    <t>US48249T1060</t>
  </si>
  <si>
    <t>48249T106</t>
  </si>
  <si>
    <t>MidCap Financial Investment Co</t>
  </si>
  <si>
    <t>MFIC UW</t>
  </si>
  <si>
    <t>BGLP5H7</t>
  </si>
  <si>
    <t>US03761U5020</t>
  </si>
  <si>
    <t>03761U502</t>
  </si>
  <si>
    <t>Morgan Stanley Direct Lending</t>
  </si>
  <si>
    <t>MSDL UN</t>
  </si>
  <si>
    <t>BRBLLZ2</t>
  </si>
  <si>
    <t>US61774A1034</t>
  </si>
  <si>
    <t>61774A103</t>
  </si>
  <si>
    <t>Nuveen Churchill Direct Lendin</t>
  </si>
  <si>
    <t>NCDL UN</t>
  </si>
  <si>
    <t>BQWT084</t>
  </si>
  <si>
    <t>US67090S1087</t>
  </si>
  <si>
    <t>67090S108</t>
  </si>
  <si>
    <t>New Mountain Finance Corp</t>
  </si>
  <si>
    <t>NMFC UW</t>
  </si>
  <si>
    <t>B61WWF5</t>
  </si>
  <si>
    <t>US6475511001</t>
  </si>
  <si>
    <t>647551100</t>
  </si>
  <si>
    <t>Blue Owl Capital Corp</t>
  </si>
  <si>
    <t>OBDC UN</t>
  </si>
  <si>
    <t>BK0P8V1</t>
  </si>
  <si>
    <t>US69121K1043</t>
  </si>
  <si>
    <t>69121K104</t>
  </si>
  <si>
    <t>OFS Credit Co Inc</t>
  </si>
  <si>
    <t>OCCI UR</t>
  </si>
  <si>
    <t>BF19Y19</t>
  </si>
  <si>
    <t>US67111Q1076</t>
  </si>
  <si>
    <t>67111Q107</t>
  </si>
  <si>
    <t>Oaktree Specialty Lending Corp</t>
  </si>
  <si>
    <t>OCSL UW</t>
  </si>
  <si>
    <t>BPVGJR1</t>
  </si>
  <si>
    <t>US67401P4054</t>
  </si>
  <si>
    <t>67401P405</t>
  </si>
  <si>
    <t>Oxford Lane Capital Corp</t>
  </si>
  <si>
    <t>OXLC UW</t>
  </si>
  <si>
    <t>BTWQGX3</t>
  </si>
  <si>
    <t>US6915438476</t>
  </si>
  <si>
    <t>691543847</t>
  </si>
  <si>
    <t>PIMCO Income Strategy Fund</t>
  </si>
  <si>
    <t>PFL UN</t>
  </si>
  <si>
    <t>2195487</t>
  </si>
  <si>
    <t>US72201H1086</t>
  </si>
  <si>
    <t>72201H108</t>
  </si>
  <si>
    <t>PennantPark Floating Rate Capi</t>
  </si>
  <si>
    <t>PFLT UN</t>
  </si>
  <si>
    <t>B61FCS7</t>
  </si>
  <si>
    <t>US70806A1060</t>
  </si>
  <si>
    <t>70806A106</t>
  </si>
  <si>
    <t>PIMCO Income Strategy Fund II</t>
  </si>
  <si>
    <t>PFN UN</t>
  </si>
  <si>
    <t>B038CG0</t>
  </si>
  <si>
    <t>US72201J1043</t>
  </si>
  <si>
    <t>72201J104</t>
  </si>
  <si>
    <t>Prospect Capital Corp</t>
  </si>
  <si>
    <t>PSEC UW</t>
  </si>
  <si>
    <t>B020VX7</t>
  </si>
  <si>
    <t>US74348T1025</t>
  </si>
  <si>
    <t>74348T102</t>
  </si>
  <si>
    <t>Saratoga Investment Corp</t>
  </si>
  <si>
    <t>SAR UN</t>
  </si>
  <si>
    <t>B1VPWH1</t>
  </si>
  <si>
    <t>US80349A2087</t>
  </si>
  <si>
    <t>80349A208</t>
  </si>
  <si>
    <t>SLR Investment Corp</t>
  </si>
  <si>
    <t>SLRC UW</t>
  </si>
  <si>
    <t>B61FRC6</t>
  </si>
  <si>
    <t>US83413U1007</t>
  </si>
  <si>
    <t>83413U100</t>
  </si>
  <si>
    <t>BlackRock TCP Capital Corp</t>
  </si>
  <si>
    <t>TCPC UW</t>
  </si>
  <si>
    <t>BF4WVH0</t>
  </si>
  <si>
    <t>US09259E1082</t>
  </si>
  <si>
    <t>09259E108</t>
  </si>
  <si>
    <t>Trinity Capital Inc</t>
  </si>
  <si>
    <t>TRIN UN</t>
  </si>
  <si>
    <t>BMFWRS1</t>
  </si>
  <si>
    <t>US8964423086</t>
  </si>
  <si>
    <t>896442308</t>
  </si>
  <si>
    <t>Invesco Senior Income Trust</t>
  </si>
  <si>
    <t>VVR UN</t>
  </si>
  <si>
    <t>2439969</t>
  </si>
  <si>
    <t>US46131H1077</t>
  </si>
  <si>
    <t>46131H107</t>
  </si>
  <si>
    <t>XAI Floating Rate &amp; Alternativ</t>
  </si>
  <si>
    <t>XFLT UN</t>
  </si>
  <si>
    <t>BMDKJ47</t>
  </si>
  <si>
    <t>US98400T3041</t>
  </si>
  <si>
    <t>98400T304</t>
  </si>
  <si>
    <t>PFIX</t>
  </si>
  <si>
    <t>SWAPTION 06/16/2032 P4.50/SOFR BRC</t>
  </si>
  <si>
    <t>SW450BR32</t>
  </si>
  <si>
    <t>Swaption</t>
  </si>
  <si>
    <t>SWAPTION 05/01/2030 P4.50/SOFR CIT</t>
  </si>
  <si>
    <t>SW450CB01 00001</t>
  </si>
  <si>
    <t>SWAPTION 05/01/2030 P4.50/SOFR GSX</t>
  </si>
  <si>
    <t>SW450GS01 00001</t>
  </si>
  <si>
    <t>SWAPTION 05/02/2030 P4.50/SOFR GSX</t>
  </si>
  <si>
    <t>SW450GS02 00001</t>
  </si>
  <si>
    <t>SWAPTION 06/16/2032 P4.50/SOFR GSX</t>
  </si>
  <si>
    <t>SW450GS32</t>
  </si>
  <si>
    <t>SWAPTION 05/01/2030 P4.50/SOFR JPM</t>
  </si>
  <si>
    <t>SW450JP01 00001</t>
  </si>
  <si>
    <t>SWAPTION 06/16/2032 P4.50/SOFR JPM</t>
  </si>
  <si>
    <t>SW450JP32</t>
  </si>
  <si>
    <t>SWAPTION 05/01/2030 P4.50/SOFR MSX</t>
  </si>
  <si>
    <t>SW450MS01 00001</t>
  </si>
  <si>
    <t>SWAPTION 05/02/2030 P4.50/SOFR MSX</t>
  </si>
  <si>
    <t>SW450MS02 00001</t>
  </si>
  <si>
    <t>SWAPTION 06/16/2032 P4.75/SOFR JPM</t>
  </si>
  <si>
    <t>SW475JP32</t>
  </si>
  <si>
    <t>SWAPTION 06/16/2032 P4.75/SOFR MSX</t>
  </si>
  <si>
    <t>SW475MS32</t>
  </si>
  <si>
    <t>SWAPTION 06/16/2032 P4.80/SOFR CIT</t>
  </si>
  <si>
    <t>SW480CB32</t>
  </si>
  <si>
    <t>SWAPTION 06/16/2032 P4.80/SOFR GSX</t>
  </si>
  <si>
    <t>SW480GS32</t>
  </si>
  <si>
    <t>SWAPTION 06/16/2032 P5.00/SOFR BOA</t>
  </si>
  <si>
    <t>SW500BA32</t>
  </si>
  <si>
    <t>SWAPTION 06/16/2032 P5.00/SOFR CIT</t>
  </si>
  <si>
    <t>SW500CB32</t>
  </si>
  <si>
    <t>SWAPTION 06/16/2032 P5.00/SOFR GSX</t>
  </si>
  <si>
    <t>SW500GS32</t>
  </si>
  <si>
    <t>SWAPTION 06/16/2032 P5.00/SOFR JPM</t>
  </si>
  <si>
    <t>SW500JP32</t>
  </si>
  <si>
    <t>SWAPTION 06/16/2032 P5.00/SOFR MSX</t>
  </si>
  <si>
    <t>SW500MS32</t>
  </si>
  <si>
    <t>SWAPTION 05/10/2030 P4.50/SOFR GSX</t>
  </si>
  <si>
    <t>SWO450GSY</t>
  </si>
  <si>
    <t>SWAPTION 05/10/2030 P4.50/SOFR MSX</t>
  </si>
  <si>
    <t>SWO450MSY</t>
  </si>
  <si>
    <t>IRS P 2.11 05/15/2028 05/15/2048</t>
  </si>
  <si>
    <t>IRS211548</t>
  </si>
  <si>
    <t>IRS R SOFR 05/15/2028 05/15/2048</t>
  </si>
  <si>
    <t>IRS211548 00001</t>
  </si>
  <si>
    <t>PINK</t>
  </si>
  <si>
    <t>ABBVIE INC USD 0.01</t>
  </si>
  <si>
    <t>ABBV</t>
  </si>
  <si>
    <t>ABBOTT LABS NPV</t>
  </si>
  <si>
    <t>ABT</t>
  </si>
  <si>
    <t>2002305</t>
  </si>
  <si>
    <t>US0028241000</t>
  </si>
  <si>
    <t>002824100</t>
  </si>
  <si>
    <t>ABIVAX SA EUR 0.01 ADR</t>
  </si>
  <si>
    <t>ABVX</t>
  </si>
  <si>
    <t>BLC89B2</t>
  </si>
  <si>
    <t>US00370M1036</t>
  </si>
  <si>
    <t>00370M103</t>
  </si>
  <si>
    <t>AGILON HEALTH INC USD 0.01</t>
  </si>
  <si>
    <t>AGL</t>
  </si>
  <si>
    <t>BWBR5L9</t>
  </si>
  <si>
    <t>US00857U2069</t>
  </si>
  <si>
    <t>00857U206</t>
  </si>
  <si>
    <t>ALIGN TECHNOLOGY INC USD 0.0001</t>
  </si>
  <si>
    <t>ALGN</t>
  </si>
  <si>
    <t>2679204</t>
  </si>
  <si>
    <t>US0162551016</t>
  </si>
  <si>
    <t>016255101</t>
  </si>
  <si>
    <t>AMGEN INC USD 0.0001</t>
  </si>
  <si>
    <t>AMGN</t>
  </si>
  <si>
    <t>AVANTOR INC USD 0.01</t>
  </si>
  <si>
    <t>AVTR</t>
  </si>
  <si>
    <t>BIOHAVEN LTD NPV</t>
  </si>
  <si>
    <t>BHVN</t>
  </si>
  <si>
    <t>BPLZ7S5</t>
  </si>
  <si>
    <t>VGG1110E1079</t>
  </si>
  <si>
    <t>G1110E107</t>
  </si>
  <si>
    <t>BRISTOL MYERS SQUIBB CO USD 0.1</t>
  </si>
  <si>
    <t>BMY</t>
  </si>
  <si>
    <t>2126335</t>
  </si>
  <si>
    <t>US1101221083</t>
  </si>
  <si>
    <t>110122108</t>
  </si>
  <si>
    <t>BENITEC BIOPHARMA INC NPV</t>
  </si>
  <si>
    <t>BNTC</t>
  </si>
  <si>
    <t>BS2K7D5</t>
  </si>
  <si>
    <t>US08205P2092</t>
  </si>
  <si>
    <t>08205P209</t>
  </si>
  <si>
    <t>CARDINAL HEALTH INC NPV</t>
  </si>
  <si>
    <t>CAH</t>
  </si>
  <si>
    <t>2175672</t>
  </si>
  <si>
    <t>US14149Y1082</t>
  </si>
  <si>
    <t>14149Y108</t>
  </si>
  <si>
    <t>COOPER COS INC USD 0.1</t>
  </si>
  <si>
    <t>COO</t>
  </si>
  <si>
    <t>BQPDXR3</t>
  </si>
  <si>
    <t>US2166485019</t>
  </si>
  <si>
    <t>216648501</t>
  </si>
  <si>
    <t>QUEST DIAG COM USD0.01</t>
  </si>
  <si>
    <t>DGX</t>
  </si>
  <si>
    <t>2702791</t>
  </si>
  <si>
    <t>US74834L1008</t>
  </si>
  <si>
    <t>74834L100</t>
  </si>
  <si>
    <t>DANAHER CORP USD 0.01</t>
  </si>
  <si>
    <t>DHR</t>
  </si>
  <si>
    <t>2250870</t>
  </si>
  <si>
    <t>US2358511028</t>
  </si>
  <si>
    <t>235851102</t>
  </si>
  <si>
    <t>EMBECTA CORP USD 0.01</t>
  </si>
  <si>
    <t>EMBC</t>
  </si>
  <si>
    <t>BMXWYR1</t>
  </si>
  <si>
    <t>US29082K1051</t>
  </si>
  <si>
    <t>29082K105</t>
  </si>
  <si>
    <t>ESTABLISHMENT LABS HOLDINGS USD 1.0</t>
  </si>
  <si>
    <t>ESTA</t>
  </si>
  <si>
    <t>BYVR2D4</t>
  </si>
  <si>
    <t>VGG312491084</t>
  </si>
  <si>
    <t>G31249108</t>
  </si>
  <si>
    <t>EDWARDS LI COM USD1</t>
  </si>
  <si>
    <t>EW</t>
  </si>
  <si>
    <t>2567116</t>
  </si>
  <si>
    <t>US28176E1082</t>
  </si>
  <si>
    <t>28176E108</t>
  </si>
  <si>
    <t>EYEPOINT INC</t>
  </si>
  <si>
    <t>EYPT</t>
  </si>
  <si>
    <t>BMGS7L1</t>
  </si>
  <si>
    <t>US30233G2093</t>
  </si>
  <si>
    <t>30233G209</t>
  </si>
  <si>
    <t>FLUOR CORP NEW USD 0.01</t>
  </si>
  <si>
    <t>FLR</t>
  </si>
  <si>
    <t>2696838</t>
  </si>
  <si>
    <t>US3434121022</t>
  </si>
  <si>
    <t>343412102</t>
  </si>
  <si>
    <t>FULCRUM THERAPEUTICS INC USD 0.001</t>
  </si>
  <si>
    <t>FULC</t>
  </si>
  <si>
    <t>BJDX8Z9</t>
  </si>
  <si>
    <t>US3596161097</t>
  </si>
  <si>
    <t>359616109</t>
  </si>
  <si>
    <t>GE HEALTHCARE TECHNOLOGIES USD 0.01</t>
  </si>
  <si>
    <t>GEHC</t>
  </si>
  <si>
    <t>BL6JPG8</t>
  </si>
  <si>
    <t>US36266G1076</t>
  </si>
  <si>
    <t>36266G107</t>
  </si>
  <si>
    <t>GUARDANT HEALTH INC USD 0.00001</t>
  </si>
  <si>
    <t>GH</t>
  </si>
  <si>
    <t>BFXC911</t>
  </si>
  <si>
    <t>US40131M1099</t>
  </si>
  <si>
    <t>40131M109</t>
  </si>
  <si>
    <t>GILEAD SCIENCES INC USD 0.001</t>
  </si>
  <si>
    <t>GILD</t>
  </si>
  <si>
    <t>2369174</t>
  </si>
  <si>
    <t>US3755581036</t>
  </si>
  <si>
    <t>375558103</t>
  </si>
  <si>
    <t>ICON PLC EUR 0.06</t>
  </si>
  <si>
    <t>ICLR</t>
  </si>
  <si>
    <t>B94G471</t>
  </si>
  <si>
    <t>IE0005711209</t>
  </si>
  <si>
    <t>G4705A100</t>
  </si>
  <si>
    <t>JAZZ PHARMACEUTICALS PLC USD 0.0001</t>
  </si>
  <si>
    <t>JAZZ</t>
  </si>
  <si>
    <t>B4Q5ZN4</t>
  </si>
  <si>
    <t>IE00B4Q5ZN47</t>
  </si>
  <si>
    <t>G50871105</t>
  </si>
  <si>
    <t>LILLY ELI + CO NPV</t>
  </si>
  <si>
    <t>LLY</t>
  </si>
  <si>
    <t>2516152</t>
  </si>
  <si>
    <t>US5324571083</t>
  </si>
  <si>
    <t>532457108</t>
  </si>
  <si>
    <t>NEUROCRINE BIOSCIENCES IN USD 0.001</t>
  </si>
  <si>
    <t>NBIX</t>
  </si>
  <si>
    <t>2623911</t>
  </si>
  <si>
    <t>US64125C1099</t>
  </si>
  <si>
    <t>64125C109</t>
  </si>
  <si>
    <t>NOVO-NORDISK A S DKK 10.0 ADR</t>
  </si>
  <si>
    <t>NVO</t>
  </si>
  <si>
    <t>2651202</t>
  </si>
  <si>
    <t>US6701002056</t>
  </si>
  <si>
    <t>670100205</t>
  </si>
  <si>
    <t>PACIRA BIOSCIENCES INC USD 0.001</t>
  </si>
  <si>
    <t>PCRX</t>
  </si>
  <si>
    <t>B3X26D8</t>
  </si>
  <si>
    <t>US6951271005</t>
  </si>
  <si>
    <t>695127100</t>
  </si>
  <si>
    <t>PURECYCLE TECHNOLOGIES I USD 0.0001</t>
  </si>
  <si>
    <t>PCT</t>
  </si>
  <si>
    <t>BLNB073</t>
  </si>
  <si>
    <t>US74623V1035</t>
  </si>
  <si>
    <t>74623V103</t>
  </si>
  <si>
    <t>PRAXIS PRECISION MEDICIN USD 0.0001</t>
  </si>
  <si>
    <t>PRAX</t>
  </si>
  <si>
    <t>BQ721R4</t>
  </si>
  <si>
    <t>US74006W2070</t>
  </si>
  <si>
    <t>74006W207</t>
  </si>
  <si>
    <t>REGENERON PHARMACEUTICALS USD 0.001</t>
  </si>
  <si>
    <t>REGN</t>
  </si>
  <si>
    <t>2730190</t>
  </si>
  <si>
    <t>US75886F1075</t>
  </si>
  <si>
    <t>75886F107</t>
  </si>
  <si>
    <t>SYNDAX PHARMACEUTICALS I USD 0.0001</t>
  </si>
  <si>
    <t>SNDX</t>
  </si>
  <si>
    <t>BN7Q7R7</t>
  </si>
  <si>
    <t>US87164F1057</t>
  </si>
  <si>
    <t>87164F105</t>
  </si>
  <si>
    <t>SAREPTA THERAPEUTICS INC USD 0.0001</t>
  </si>
  <si>
    <t>SRPT</t>
  </si>
  <si>
    <t>STRYKER CORP USD 0.1</t>
  </si>
  <si>
    <t>SYK</t>
  </si>
  <si>
    <t>TELEFLEX INC USD 1.0</t>
  </si>
  <si>
    <t>TFX</t>
  </si>
  <si>
    <t>TG THERAPEUTICS INC USD 0.001</t>
  </si>
  <si>
    <t>TGTX</t>
  </si>
  <si>
    <t>B828K63</t>
  </si>
  <si>
    <t>US88322Q1085</t>
  </si>
  <si>
    <t>88322Q108</t>
  </si>
  <si>
    <t>THERMO FISHER SCIENTIFIC IN USD 1.0</t>
  </si>
  <si>
    <t>TMO</t>
  </si>
  <si>
    <t>2886907</t>
  </si>
  <si>
    <t>US8835561023</t>
  </si>
  <si>
    <t>883556102</t>
  </si>
  <si>
    <t>10X GENOMICS INC USD 0.00001</t>
  </si>
  <si>
    <t>TXG</t>
  </si>
  <si>
    <t>BKS3RS7</t>
  </si>
  <si>
    <t>US88025U1097</t>
  </si>
  <si>
    <t>88025U109</t>
  </si>
  <si>
    <t>UNITED THERAPEUTICS CORP D USD 0.01</t>
  </si>
  <si>
    <t>UTHR</t>
  </si>
  <si>
    <t>2430412</t>
  </si>
  <si>
    <t>US91307C1027</t>
  </si>
  <si>
    <t>91307C102</t>
  </si>
  <si>
    <t>VERTEX PHARMACEUTICALS INC USD 0.01</t>
  </si>
  <si>
    <t>VRTX</t>
  </si>
  <si>
    <t>2931034</t>
  </si>
  <si>
    <t>US92532F1003</t>
  </si>
  <si>
    <t>92532F100</t>
  </si>
  <si>
    <t>WARBY PARKER INC USD 0.0001</t>
  </si>
  <si>
    <t>WRBY</t>
  </si>
  <si>
    <t>BLGZN51</t>
  </si>
  <si>
    <t>US93403J1060</t>
  </si>
  <si>
    <t>93403J106</t>
  </si>
  <si>
    <t>ZIMMER BIOMET HLDGS INC USD 0.01</t>
  </si>
  <si>
    <t>ZBH</t>
  </si>
  <si>
    <t>2783815</t>
  </si>
  <si>
    <t>US98956P1021</t>
  </si>
  <si>
    <t>98956P102</t>
  </si>
  <si>
    <t>QIS</t>
  </si>
  <si>
    <t>SIMPLIFY E CHINA A SHS PLUS INCOME</t>
  </si>
  <si>
    <t>BRBR484</t>
  </si>
  <si>
    <t>US82889N3843</t>
  </si>
  <si>
    <t>82889N384</t>
  </si>
  <si>
    <t>SIMPLIFY E US EQUITY PLUS MANAGED F</t>
  </si>
  <si>
    <t>BTZL271</t>
  </si>
  <si>
    <t>US82889N2282</t>
  </si>
  <si>
    <t>82889N228</t>
  </si>
  <si>
    <t>SIMPLIFY E TAX AWARE DIVERSIFIED IN</t>
  </si>
  <si>
    <t>BX565S6</t>
  </si>
  <si>
    <t>US82889N1862</t>
  </si>
  <si>
    <t>82889N186</t>
  </si>
  <si>
    <t>SIMPLIFY E ANCORATO TARGET 25 DISTR</t>
  </si>
  <si>
    <t>XXV</t>
  </si>
  <si>
    <t>BLGYJ72</t>
  </si>
  <si>
    <t>US82889N3439</t>
  </si>
  <si>
    <t>82889N343</t>
  </si>
  <si>
    <t>TRS CTA SOFR +100 031527</t>
  </si>
  <si>
    <t>TRSUB0004</t>
  </si>
  <si>
    <t>TRS CTA SOFR +75 031527</t>
  </si>
  <si>
    <t>TRSCI0009</t>
  </si>
  <si>
    <t>TRS CTA SOFR +120 031527</t>
  </si>
  <si>
    <t>TRSBA0006</t>
  </si>
  <si>
    <t>TRS FOXY SOFR +65 111326</t>
  </si>
  <si>
    <t>FOXBP1TRS 00001</t>
  </si>
  <si>
    <t>TRS FOXY SOFR +95 111326</t>
  </si>
  <si>
    <t>FOXBP2TRS 00001</t>
  </si>
  <si>
    <t>TRS FOXY SOFR +80 111326</t>
  </si>
  <si>
    <t>TRSBP0005</t>
  </si>
  <si>
    <t>TRS FOXY SOFR +65 031527</t>
  </si>
  <si>
    <t>TRSCI0008</t>
  </si>
  <si>
    <t>TRS FOXY SOFR +120 031527</t>
  </si>
  <si>
    <t>TRSBA0005</t>
  </si>
  <si>
    <t>FOXBP1TRS</t>
  </si>
  <si>
    <t>FOXBP2TRS</t>
  </si>
  <si>
    <t>TRSBA0003</t>
  </si>
  <si>
    <t>TRS SBAR SOFR +95 061527 BULLET</t>
  </si>
  <si>
    <t>TRSCI0011</t>
  </si>
  <si>
    <t>TRSBA0003 00001</t>
  </si>
  <si>
    <t>TRSBA0005 00001</t>
  </si>
  <si>
    <t>TRSBA0006 00001</t>
  </si>
  <si>
    <t>TRSBP0005 00001</t>
  </si>
  <si>
    <t>TRS XXV SOFR +80 111326</t>
  </si>
  <si>
    <t>TRSBP0006 00001</t>
  </si>
  <si>
    <t>TRSCI0008 00001</t>
  </si>
  <si>
    <t>TRSCI0009 00001</t>
  </si>
  <si>
    <t>TRSCI0011 00001</t>
  </si>
  <si>
    <t>TRSUB0004 00001</t>
  </si>
  <si>
    <t>XXV US Equity</t>
  </si>
  <si>
    <t>TRSBP0006</t>
  </si>
  <si>
    <t>RFIX</t>
  </si>
  <si>
    <t>SWAPTION R 3.00%/SOFR 3/15/32-10Y BOA</t>
  </si>
  <si>
    <t>SWR300BOA</t>
  </si>
  <si>
    <t>SWAPTION R 3.00%/SOFR 3/15/32-10Y GS</t>
  </si>
  <si>
    <t>SWR300GSX</t>
  </si>
  <si>
    <t>SWAPTION R 3.00%/SOFR 3/15/32-10Y MS</t>
  </si>
  <si>
    <t>SWR300MSX</t>
  </si>
  <si>
    <t>SBAR</t>
  </si>
  <si>
    <t>OTC NM1 SPX/RTY/NDX WOF 07/02/27 P100%/70% NC3 EKI</t>
  </si>
  <si>
    <t>OTCNM0118</t>
  </si>
  <si>
    <t>OTC SPX/RTY/NDX WOF 04/30/27 P100%/70% NC3 EKI</t>
  </si>
  <si>
    <t>OTCNM0112</t>
  </si>
  <si>
    <t>OTCHS0145</t>
  </si>
  <si>
    <t>OTCHS0146</t>
  </si>
  <si>
    <t>OTC SPX/RTY/NDX WOF 05/07/27 P100%/70% NC3 EKI</t>
  </si>
  <si>
    <t>OTCHS0147</t>
  </si>
  <si>
    <t>OTCHS0155</t>
  </si>
  <si>
    <t>OTCNM0115</t>
  </si>
  <si>
    <t>OTCHS0156</t>
  </si>
  <si>
    <t>OTCHS0151</t>
  </si>
  <si>
    <t>OTC SPX/RTY/NDX WOF 05/14/27 P100%/70% NC3 EKI</t>
  </si>
  <si>
    <t>OTCHS0160</t>
  </si>
  <si>
    <t>OTCHS0158</t>
  </si>
  <si>
    <t>OTCHS0161</t>
  </si>
  <si>
    <t>OTCHS0162</t>
  </si>
  <si>
    <t>OTCHS0163</t>
  </si>
  <si>
    <t>OTC SPX/RTY/NDX WOF 05/28/27 P100%/70% NC3 EKI</t>
  </si>
  <si>
    <t>OTCNM0116</t>
  </si>
  <si>
    <t>OTCHS0170</t>
  </si>
  <si>
    <t>OTCHS0169</t>
  </si>
  <si>
    <t>OTC SPX/RTY/NDX WOF 06/04/27 P100%/70% NC3 EKI</t>
  </si>
  <si>
    <t>OTCCI0003</t>
  </si>
  <si>
    <t>OTCHS0171</t>
  </si>
  <si>
    <t>OTCHS0172</t>
  </si>
  <si>
    <t>OTC SPX/RTY/NDX WOF 06/17/27 P100%/70% NC3 EKI</t>
  </si>
  <si>
    <t>OTCHS0176</t>
  </si>
  <si>
    <t>OTC SPX/RTY/NDX WOF 06/25/27 P100%/70% NC3 EKI</t>
  </si>
  <si>
    <t>OTCHS0179</t>
  </si>
  <si>
    <t>OTC SPX/RTY/NDX WOF 07/02/27 P100%/70% NC3 EKI</t>
  </si>
  <si>
    <t>OTCCI0004</t>
  </si>
  <si>
    <t>OTC SPX/RTY/NDX WOF 07/09/27 P100%/70% NC3 EKI</t>
  </si>
  <si>
    <t>OTCCI0006</t>
  </si>
  <si>
    <t>OTCHS0191</t>
  </si>
  <si>
    <t>OTCHS0192</t>
  </si>
  <si>
    <t>OTCCI0007</t>
  </si>
  <si>
    <t>OTCHS0188</t>
  </si>
  <si>
    <t>OTC SPX/RTY/NDX WOF 07/16/27 P100%/70% NC3 EKI</t>
  </si>
  <si>
    <t>OTCHS0199</t>
  </si>
  <si>
    <t>OTCHS0200</t>
  </si>
  <si>
    <t>OTCHS0195</t>
  </si>
  <si>
    <t>OTCHS0197</t>
  </si>
  <si>
    <t>SPXW US 07/31/26 P6100 Index</t>
  </si>
  <si>
    <t>01ZZ9WKR4</t>
  </si>
  <si>
    <t>FAMCA 1.05 10/05/26 Corp</t>
  </si>
  <si>
    <t>BMW9LP0</t>
  </si>
  <si>
    <t>US31422XNM01</t>
  </si>
  <si>
    <t>31422XNM0</t>
  </si>
  <si>
    <t>FAMCA 1.6 02/10/27 Corp</t>
  </si>
  <si>
    <t>BP6CZD2</t>
  </si>
  <si>
    <t>US31422XTX02</t>
  </si>
  <si>
    <t>31422XTX0</t>
  </si>
  <si>
    <t>FAMCA 3.65 12/04/26 Corp</t>
  </si>
  <si>
    <t>9AAXY1V</t>
  </si>
  <si>
    <t>US31424W3X81</t>
  </si>
  <si>
    <t>31424W3X8</t>
  </si>
  <si>
    <t>FAMCA 3.71 08/04/26 Corp</t>
  </si>
  <si>
    <t>BVV6467</t>
  </si>
  <si>
    <t>US31424W3W09</t>
  </si>
  <si>
    <t>31424W3W0</t>
  </si>
  <si>
    <t>FAMCA 4.2025 01/19/27 Corp</t>
  </si>
  <si>
    <t>BSPV296</t>
  </si>
  <si>
    <t>US31424WEV00</t>
  </si>
  <si>
    <t>31424WEV0</t>
  </si>
  <si>
    <t>FAMCA 4.6 12/15/26 Corp</t>
  </si>
  <si>
    <t>BR87RV1</t>
  </si>
  <si>
    <t>US31424WDH25</t>
  </si>
  <si>
    <t>31424WDH2</t>
  </si>
  <si>
    <t>FAMCA Float 01/07/28 Corp</t>
  </si>
  <si>
    <t>9AB1NER</t>
  </si>
  <si>
    <t>US31424W6L17</t>
  </si>
  <si>
    <t>31424W6L1</t>
  </si>
  <si>
    <t>FAMCA Float 02/10/28 Corp</t>
  </si>
  <si>
    <t>BWLZRM8</t>
  </si>
  <si>
    <t>US31428JAZ03</t>
  </si>
  <si>
    <t>31428JAZ0</t>
  </si>
  <si>
    <t>FAMCA Float 02/23/28 Corp</t>
  </si>
  <si>
    <t>BV6QD10</t>
  </si>
  <si>
    <t>US31428JBT34</t>
  </si>
  <si>
    <t>31428JBT3</t>
  </si>
  <si>
    <t>FAMCA Float 02/28/28 Corp</t>
  </si>
  <si>
    <t>BV5JHV8</t>
  </si>
  <si>
    <t>US31428JND53</t>
  </si>
  <si>
    <t>31428JND5</t>
  </si>
  <si>
    <t>FAMCA Float 03/24/27 Corp</t>
  </si>
  <si>
    <t>9AB03MW</t>
  </si>
  <si>
    <t>US31424W5Q13</t>
  </si>
  <si>
    <t>31424W5Q1</t>
  </si>
  <si>
    <t>FAMCA Float 04/06/27 Corp</t>
  </si>
  <si>
    <t>BVVGQ27</t>
  </si>
  <si>
    <t>US31424W5Z12</t>
  </si>
  <si>
    <t>31424W5Z1</t>
  </si>
  <si>
    <t>FAMCA Float 04/09/27 Corp</t>
  </si>
  <si>
    <t>BWZYYF3</t>
  </si>
  <si>
    <t>US31428JDD63</t>
  </si>
  <si>
    <t>31428JDD6</t>
  </si>
  <si>
    <t>FAMCA Float 04/12/28 Corp</t>
  </si>
  <si>
    <t>BTLPM77</t>
  </si>
  <si>
    <t>US31428JLF20</t>
  </si>
  <si>
    <t>31428JLF2</t>
  </si>
  <si>
    <t>FAMCA Float 04/16/27 Corp</t>
  </si>
  <si>
    <t>BTZJ134</t>
  </si>
  <si>
    <t>US31424W3C45</t>
  </si>
  <si>
    <t>31424W3C4</t>
  </si>
  <si>
    <t>FAMCA Float 04/17/28 Corp</t>
  </si>
  <si>
    <t>BPCSP34</t>
  </si>
  <si>
    <t>US31428JFY82</t>
  </si>
  <si>
    <t>31428JFY8</t>
  </si>
  <si>
    <t>FAMCA Float 04/21/28 Corp</t>
  </si>
  <si>
    <t>BPDHVW1</t>
  </si>
  <si>
    <t>US31428JGH41</t>
  </si>
  <si>
    <t>31428JGH4</t>
  </si>
  <si>
    <t>FAMCA Float 05/03/27 Corp</t>
  </si>
  <si>
    <t>BX10SX8</t>
  </si>
  <si>
    <t>US31428JCE55</t>
  </si>
  <si>
    <t>31428JCE5</t>
  </si>
  <si>
    <t>FAMCA Float 05/13/27 Corp</t>
  </si>
  <si>
    <t>BTGV0P4</t>
  </si>
  <si>
    <t>US31428JBD81</t>
  </si>
  <si>
    <t>31428JBD8</t>
  </si>
  <si>
    <t>FAMCA Float 05/17/27 Corp</t>
  </si>
  <si>
    <t>BW43514</t>
  </si>
  <si>
    <t>US31428JDQ76</t>
  </si>
  <si>
    <t>31428JDQ7</t>
  </si>
  <si>
    <t>FAMCA Float 05/19/27 Corp</t>
  </si>
  <si>
    <t>BTG0WW2</t>
  </si>
  <si>
    <t>US31428JDZ75</t>
  </si>
  <si>
    <t>31428JDZ7</t>
  </si>
  <si>
    <t>FAMCA Float 06/04/27 Corp</t>
  </si>
  <si>
    <t>9AAXT8R</t>
  </si>
  <si>
    <t>US31424W3Y64</t>
  </si>
  <si>
    <t>31424W3Y6</t>
  </si>
  <si>
    <t>FAMCA Float 06/15/27 Corp</t>
  </si>
  <si>
    <t>BVPB4S0</t>
  </si>
  <si>
    <t>US31424W5B44</t>
  </si>
  <si>
    <t>31424W5B4</t>
  </si>
  <si>
    <t>FAMCA Float 06/29/28 Corp</t>
  </si>
  <si>
    <t>BVPQ2G9</t>
  </si>
  <si>
    <t>US31428JNE37</t>
  </si>
  <si>
    <t>31428JNE3</t>
  </si>
  <si>
    <t>FAMCA Float 07/14/27 Corp</t>
  </si>
  <si>
    <t>BRXGFH5</t>
  </si>
  <si>
    <t>US31424WJ869</t>
  </si>
  <si>
    <t>31424WJ86</t>
  </si>
  <si>
    <t>FAMCA Float 07/29/27 Corp</t>
  </si>
  <si>
    <t>BM8RHR2</t>
  </si>
  <si>
    <t>US31422BZM52</t>
  </si>
  <si>
    <t>31422BZM5</t>
  </si>
  <si>
    <t>FAMCA Float 08/25/28 Corp</t>
  </si>
  <si>
    <t>BMW9CX5</t>
  </si>
  <si>
    <t>US31422XLU45</t>
  </si>
  <si>
    <t>31422XLU4</t>
  </si>
  <si>
    <t>FAMCA Float 08/27/27 Corp</t>
  </si>
  <si>
    <t>BTBN0W2</t>
  </si>
  <si>
    <t>US31428JKF39</t>
  </si>
  <si>
    <t>31428JKF3</t>
  </si>
  <si>
    <t>FAMCA Float 09/03/27 Corp</t>
  </si>
  <si>
    <t>BMFWYF7</t>
  </si>
  <si>
    <t>US31428JKL07</t>
  </si>
  <si>
    <t>31428JKL0</t>
  </si>
  <si>
    <t>BWZYGC4</t>
  </si>
  <si>
    <t>US31428JCW53</t>
  </si>
  <si>
    <t>31428JCW5</t>
  </si>
  <si>
    <t>FAMCA Float 09/17/27 Corp</t>
  </si>
  <si>
    <t>BXJNND4</t>
  </si>
  <si>
    <t>US31428JPP65</t>
  </si>
  <si>
    <t>31428JPP6</t>
  </si>
  <si>
    <t>FAMCA Float 10/12/27 Corp</t>
  </si>
  <si>
    <t>BTLNL63</t>
  </si>
  <si>
    <t>US31428JLG03</t>
  </si>
  <si>
    <t>31428JLG0</t>
  </si>
  <si>
    <t>FAMCA Float 10/14/27 Corp</t>
  </si>
  <si>
    <t>BMWGKC1</t>
  </si>
  <si>
    <t>US31428JJB44</t>
  </si>
  <si>
    <t>31428JJB4</t>
  </si>
  <si>
    <t>FAMCA Float 11/05/27 Corp</t>
  </si>
  <si>
    <t>BQB2PT0</t>
  </si>
  <si>
    <t>US31428JHG58</t>
  </si>
  <si>
    <t>31428JHG5</t>
  </si>
  <si>
    <t>FAMCA Float 11/09/27 Corp</t>
  </si>
  <si>
    <t>BXRVZN4</t>
  </si>
  <si>
    <t>US31428JNQ66</t>
  </si>
  <si>
    <t>31428JNQ6</t>
  </si>
  <si>
    <t>FAMCA Float 11/18/27 Corp</t>
  </si>
  <si>
    <t>BXCX5X5</t>
  </si>
  <si>
    <t>US31428JJH14</t>
  </si>
  <si>
    <t>31428JJH1</t>
  </si>
  <si>
    <t>BV6H487</t>
  </si>
  <si>
    <t>US31424W5D00</t>
  </si>
  <si>
    <t>31424W5D0</t>
  </si>
  <si>
    <t>FAMCA Float 11/24/27 Corp</t>
  </si>
  <si>
    <t>9ABMQKB</t>
  </si>
  <si>
    <t>US31428JMQ75</t>
  </si>
  <si>
    <t>31428JMQ7</t>
  </si>
  <si>
    <t>FAMCA Float 12/09/27 Corp</t>
  </si>
  <si>
    <t>BVJZ6K4</t>
  </si>
  <si>
    <t>US31424W4F66</t>
  </si>
  <si>
    <t>31424W4F6</t>
  </si>
  <si>
    <t>FAMCA Float 12/13/27 Corp</t>
  </si>
  <si>
    <t>BN6HKY9</t>
  </si>
  <si>
    <t>US31422XRA27</t>
  </si>
  <si>
    <t>31422XRA2</t>
  </si>
  <si>
    <t>FAMCA Float 12/16/26 Corp</t>
  </si>
  <si>
    <t>BX51JH8</t>
  </si>
  <si>
    <t>US31428JLP02</t>
  </si>
  <si>
    <t>31428JLP0</t>
  </si>
  <si>
    <t>FAMCDN 10/13/26 Corp</t>
  </si>
  <si>
    <t>US31315LK498</t>
  </si>
  <si>
    <t>31315LK49</t>
  </si>
  <si>
    <t>FAMCDN 11/13/26 Corp</t>
  </si>
  <si>
    <t>BP0QYK0</t>
  </si>
  <si>
    <t>US31315LP364</t>
  </si>
  <si>
    <t>31315LP36</t>
  </si>
  <si>
    <t>FFCB 0.6 08/18/26 Corp</t>
  </si>
  <si>
    <t>BMHZ409</t>
  </si>
  <si>
    <t>US3133EL4F83</t>
  </si>
  <si>
    <t>3133EL4F8</t>
  </si>
  <si>
    <t>FFCB 0.74 09/02/26 Corp</t>
  </si>
  <si>
    <t>BMHY3H6</t>
  </si>
  <si>
    <t>US3133EL5V25</t>
  </si>
  <si>
    <t>3133EL5V2</t>
  </si>
  <si>
    <t>FFCB 0.74 11/24/26 Corp</t>
  </si>
  <si>
    <t>BMD5W76</t>
  </si>
  <si>
    <t>US3133EMHC92</t>
  </si>
  <si>
    <t>3133EMHC9</t>
  </si>
  <si>
    <t>FFCB 0.78 02/16/27 Corp</t>
  </si>
  <si>
    <t>BMVMBK5</t>
  </si>
  <si>
    <t>US3133EMQW55</t>
  </si>
  <si>
    <t>3133EMQW5</t>
  </si>
  <si>
    <t>FFCB 1.2 04/28/27 Corp</t>
  </si>
  <si>
    <t>BP2BWJ8</t>
  </si>
  <si>
    <t>US3133EMXP22</t>
  </si>
  <si>
    <t>3133EMXP2</t>
  </si>
  <si>
    <t>FFCB 1.3 03/30/27 Corp</t>
  </si>
  <si>
    <t>BN770P9</t>
  </si>
  <si>
    <t>US3133EMUQ32</t>
  </si>
  <si>
    <t>3133EMUQ3</t>
  </si>
  <si>
    <t>FFCB 1.43 11/23/26 Corp</t>
  </si>
  <si>
    <t>BPG92F4</t>
  </si>
  <si>
    <t>US3133ENEM84</t>
  </si>
  <si>
    <t>3133ENEM8</t>
  </si>
  <si>
    <t>FFCB 2.63 08/03/26 Corp</t>
  </si>
  <si>
    <t>BGNDBS2</t>
  </si>
  <si>
    <t>US3133EAG448</t>
  </si>
  <si>
    <t>3133EAG44</t>
  </si>
  <si>
    <t>FFCB 3.1 08/24/26 Corp</t>
  </si>
  <si>
    <t>BFXJC13</t>
  </si>
  <si>
    <t>US3133EJXS32</t>
  </si>
  <si>
    <t>3133EJXS3</t>
  </si>
  <si>
    <t>FFCB 3.73 05/19/27 Corp</t>
  </si>
  <si>
    <t>BWHC2J5</t>
  </si>
  <si>
    <t>US3133EWMK36</t>
  </si>
  <si>
    <t>3133EWMK3</t>
  </si>
  <si>
    <t>FFCB 4 7/8 08/28/26 Corp</t>
  </si>
  <si>
    <t>BQHMDM3</t>
  </si>
  <si>
    <t>US3133ERFT33</t>
  </si>
  <si>
    <t>3133ERFT3</t>
  </si>
  <si>
    <t>FFCB 5.13 09/09/26 Corp</t>
  </si>
  <si>
    <t>BD57T09</t>
  </si>
  <si>
    <t>US31331VMX19</t>
  </si>
  <si>
    <t>31331VMX1</t>
  </si>
  <si>
    <t>FFCBDN 08/18/26 Corp</t>
  </si>
  <si>
    <t>BMHCYY4</t>
  </si>
  <si>
    <t>US313313C481</t>
  </si>
  <si>
    <t>313313C48</t>
  </si>
  <si>
    <t>FFCBDN 08/24/26 Corp</t>
  </si>
  <si>
    <t>BMHCZ41</t>
  </si>
  <si>
    <t>US313313D216</t>
  </si>
  <si>
    <t>313313D21</t>
  </si>
  <si>
    <t>FFCBDN 09/11/26 Corp</t>
  </si>
  <si>
    <t>BMHCZQ3</t>
  </si>
  <si>
    <t>US313313F450</t>
  </si>
  <si>
    <t>313313F45</t>
  </si>
  <si>
    <t>FFCBDN 09/14/26 Corp</t>
  </si>
  <si>
    <t>BMHCZT6</t>
  </si>
  <si>
    <t>US313313F781</t>
  </si>
  <si>
    <t>313313F78</t>
  </si>
  <si>
    <t>FFCBDN 09/15/26 Corp</t>
  </si>
  <si>
    <t>BMHCZV8</t>
  </si>
  <si>
    <t>US313313F864</t>
  </si>
  <si>
    <t>313313F86</t>
  </si>
  <si>
    <t>FFCBDN 09/16/26 Corp</t>
  </si>
  <si>
    <t>BMHCZW9</t>
  </si>
  <si>
    <t>US313313F948</t>
  </si>
  <si>
    <t>313313F94</t>
  </si>
  <si>
    <t>FFCBDN 10/06/26 Corp</t>
  </si>
  <si>
    <t>BMHD6N0</t>
  </si>
  <si>
    <t>US313313J585</t>
  </si>
  <si>
    <t>313313J58</t>
  </si>
  <si>
    <t>FHLB 1 09/22/26 Corp</t>
  </si>
  <si>
    <t>BPSNSX4</t>
  </si>
  <si>
    <t>US3130ANU321</t>
  </si>
  <si>
    <t>3130ANU32</t>
  </si>
  <si>
    <t>FHLB 1 09/25/26 Corp</t>
  </si>
  <si>
    <t>BMXSZ76</t>
  </si>
  <si>
    <t>US3130ALMU59</t>
  </si>
  <si>
    <t>3130ALMU5</t>
  </si>
  <si>
    <t>FHLB 1 09/30/26 Corp</t>
  </si>
  <si>
    <t>BMXSR81</t>
  </si>
  <si>
    <t>US3130ALLH57</t>
  </si>
  <si>
    <t>3130ALLH5</t>
  </si>
  <si>
    <t>FHLB 1 1/2 12/30/26 Corp</t>
  </si>
  <si>
    <t>BPTL9V2</t>
  </si>
  <si>
    <t>US3130AQAY96</t>
  </si>
  <si>
    <t>3130AQAY9</t>
  </si>
  <si>
    <t>FHLB 1 1/4 10/27/26 Corp</t>
  </si>
  <si>
    <t>BPSRKS5</t>
  </si>
  <si>
    <t>US3130APFA82</t>
  </si>
  <si>
    <t>3130APFA8</t>
  </si>
  <si>
    <t>FHLB 1 1/4 10/28/26 Corp</t>
  </si>
  <si>
    <t>BPSRMV2</t>
  </si>
  <si>
    <t>US3130APHM03</t>
  </si>
  <si>
    <t>3130APHM0</t>
  </si>
  <si>
    <t>FHLB 1 1/8 08/25/26 Corp</t>
  </si>
  <si>
    <t>BMTMSX9</t>
  </si>
  <si>
    <t>US3130ANRT97</t>
  </si>
  <si>
    <t>3130ANRT9</t>
  </si>
  <si>
    <t>FHLB 1 11/27/26 Corp</t>
  </si>
  <si>
    <t>BJP8G14</t>
  </si>
  <si>
    <t>US3130AMGK25</t>
  </si>
  <si>
    <t>3130AMGK2</t>
  </si>
  <si>
    <t>FHLB 1 3/4 11/24/26 Corp</t>
  </si>
  <si>
    <t>BN4FJR1</t>
  </si>
  <si>
    <t>US3130APUF05</t>
  </si>
  <si>
    <t>3130APUF0</t>
  </si>
  <si>
    <t>FHLB 1 5/8 12/30/26 Corp</t>
  </si>
  <si>
    <t>BPTL9P6</t>
  </si>
  <si>
    <t>US3130AQAB93</t>
  </si>
  <si>
    <t>3130AQAB9</t>
  </si>
  <si>
    <t>FHLB 1 7/8 11/24/26 Corp</t>
  </si>
  <si>
    <t>BN4FJ37</t>
  </si>
  <si>
    <t>US3130APPF69</t>
  </si>
  <si>
    <t>3130APPF6</t>
  </si>
  <si>
    <t>FHLB 1.7 01/28/27 Corp</t>
  </si>
  <si>
    <t>BNYJY56</t>
  </si>
  <si>
    <t>US3130AQHS55</t>
  </si>
  <si>
    <t>3130AQHS5</t>
  </si>
  <si>
    <t>FHLB 2.02 01/25/27 Corp</t>
  </si>
  <si>
    <t>BLB5GB3</t>
  </si>
  <si>
    <t>US3130AQHH90</t>
  </si>
  <si>
    <t>3130AQHH9</t>
  </si>
  <si>
    <t>FHLB 3.8 11/20/26 Corp</t>
  </si>
  <si>
    <t>BXCXMS9</t>
  </si>
  <si>
    <t>US3130BATM96</t>
  </si>
  <si>
    <t>3130BATM9</t>
  </si>
  <si>
    <t>FHLB 3.84 04/09/27 Corp</t>
  </si>
  <si>
    <t>BW42QD0</t>
  </si>
  <si>
    <t>US3130B9W711</t>
  </si>
  <si>
    <t>3130B9W71</t>
  </si>
  <si>
    <t>FHLB 4 5/8 09/11/26 Corp</t>
  </si>
  <si>
    <t>BRF28Q1</t>
  </si>
  <si>
    <t>US3130AWTQ30</t>
  </si>
  <si>
    <t>3130AWTQ3</t>
  </si>
  <si>
    <t>FHLB Float 07/28/28 Corp</t>
  </si>
  <si>
    <t>9ABR52L</t>
  </si>
  <si>
    <t>US3130BBQ736</t>
  </si>
  <si>
    <t>3130BBQ73</t>
  </si>
  <si>
    <t>FHLBDN 01/21/27 Corp</t>
  </si>
  <si>
    <t>US313384AW96</t>
  </si>
  <si>
    <t>313384AW9</t>
  </si>
  <si>
    <t>FHLBDN 01/22/27 Corp</t>
  </si>
  <si>
    <t>BFM7YT0</t>
  </si>
  <si>
    <t>US313384AX79</t>
  </si>
  <si>
    <t>313384AX7</t>
  </si>
  <si>
    <t>FHLBDN 02/18/27 Corp</t>
  </si>
  <si>
    <t>BSLVV82</t>
  </si>
  <si>
    <t>US313384CA58</t>
  </si>
  <si>
    <t>313384CA5</t>
  </si>
  <si>
    <t>FHLBDN 07/30/26 Corp</t>
  </si>
  <si>
    <t>9AARRVB</t>
  </si>
  <si>
    <t>US313385ZZ28</t>
  </si>
  <si>
    <t>313385ZZ2</t>
  </si>
  <si>
    <t>FHLBDN 07/31/26 Corp</t>
  </si>
  <si>
    <t>9AARLF6</t>
  </si>
  <si>
    <t>US313385A228</t>
  </si>
  <si>
    <t>313385A22</t>
  </si>
  <si>
    <t>FHLBDN 08/04/26 Corp</t>
  </si>
  <si>
    <t>B4MGJ95</t>
  </si>
  <si>
    <t>US313385A632</t>
  </si>
  <si>
    <t>313385A63</t>
  </si>
  <si>
    <t>FHLBDN 08/07/26 Corp</t>
  </si>
  <si>
    <t>BG10R10</t>
  </si>
  <si>
    <t>US313385A970</t>
  </si>
  <si>
    <t>313385A97</t>
  </si>
  <si>
    <t>FHLBDN 08/12/26 Corp</t>
  </si>
  <si>
    <t>BMXP0G1</t>
  </si>
  <si>
    <t>US313385B622</t>
  </si>
  <si>
    <t>313385B62</t>
  </si>
  <si>
    <t>FHLBDN 08/13/26 Corp</t>
  </si>
  <si>
    <t>BD93HG5</t>
  </si>
  <si>
    <t>US313385B705</t>
  </si>
  <si>
    <t>313385B70</t>
  </si>
  <si>
    <t>FHLBDN 08/14/26 Corp</t>
  </si>
  <si>
    <t>BDCLC94</t>
  </si>
  <si>
    <t>US313385B887</t>
  </si>
  <si>
    <t>313385B88</t>
  </si>
  <si>
    <t>FHLBDN 08/18/26 Corp</t>
  </si>
  <si>
    <t>9AASPS9</t>
  </si>
  <si>
    <t>US313385C463</t>
  </si>
  <si>
    <t>313385C46</t>
  </si>
  <si>
    <t>FHLBDN 08/21/26 Corp</t>
  </si>
  <si>
    <t>BG85M91</t>
  </si>
  <si>
    <t>US313385C794</t>
  </si>
  <si>
    <t>313385C79</t>
  </si>
  <si>
    <t>FHLBDN 08/25/26 Corp</t>
  </si>
  <si>
    <t>9AATSIE</t>
  </si>
  <si>
    <t>US313385D370</t>
  </si>
  <si>
    <t>313385D37</t>
  </si>
  <si>
    <t>FHLBDN 08/26/26 Corp</t>
  </si>
  <si>
    <t>9AATSII</t>
  </si>
  <si>
    <t>US313385D453</t>
  </si>
  <si>
    <t>313385D45</t>
  </si>
  <si>
    <t>FHLBDN 08/27/26 Corp</t>
  </si>
  <si>
    <t>9AATSIO</t>
  </si>
  <si>
    <t>US313385D529</t>
  </si>
  <si>
    <t>313385D52</t>
  </si>
  <si>
    <t>FHLBDN 08/28/26 Corp</t>
  </si>
  <si>
    <t>BG7PRJ7</t>
  </si>
  <si>
    <t>US313385D602</t>
  </si>
  <si>
    <t>313385D60</t>
  </si>
  <si>
    <t>FHLBDN 08/31/26 Corp</t>
  </si>
  <si>
    <t>B1CWPG1</t>
  </si>
  <si>
    <t>US313385D941</t>
  </si>
  <si>
    <t>313385D94</t>
  </si>
  <si>
    <t>FHLBDN 09/02/26 Corp</t>
  </si>
  <si>
    <t>BNM7TQ8</t>
  </si>
  <si>
    <t>US313385E360</t>
  </si>
  <si>
    <t>313385E36</t>
  </si>
  <si>
    <t>FHLBDN 09/03/26 Corp</t>
  </si>
  <si>
    <t>9AAN4PJ</t>
  </si>
  <si>
    <t>US313385E444</t>
  </si>
  <si>
    <t>313385E44</t>
  </si>
  <si>
    <t>FHLBDN 09/04/26 Corp</t>
  </si>
  <si>
    <t>BV3N0R9</t>
  </si>
  <si>
    <t>US313385E519</t>
  </si>
  <si>
    <t>313385E51</t>
  </si>
  <si>
    <t>FHLBDN 09/10/26 Corp</t>
  </si>
  <si>
    <t>9AAQJ3Z</t>
  </si>
  <si>
    <t>US313385F359</t>
  </si>
  <si>
    <t>313385F35</t>
  </si>
  <si>
    <t>FHLBDN 09/16/26 Corp</t>
  </si>
  <si>
    <t>BMHG3P0</t>
  </si>
  <si>
    <t>US313385F920</t>
  </si>
  <si>
    <t>313385F92</t>
  </si>
  <si>
    <t>FHLBDN 09/21/26 Corp</t>
  </si>
  <si>
    <t>BFY8RS1</t>
  </si>
  <si>
    <t>US313385G670</t>
  </si>
  <si>
    <t>313385G67</t>
  </si>
  <si>
    <t>FHLBDN 09/22/26 Corp</t>
  </si>
  <si>
    <t>BNM7R64</t>
  </si>
  <si>
    <t>US313385G753</t>
  </si>
  <si>
    <t>313385G75</t>
  </si>
  <si>
    <t>FHLBDN 09/23/26 Corp</t>
  </si>
  <si>
    <t>BN79XW3</t>
  </si>
  <si>
    <t>US313385G837</t>
  </si>
  <si>
    <t>313385G83</t>
  </si>
  <si>
    <t>FHLBDN 09/24/26 Corp</t>
  </si>
  <si>
    <t>BD5JXN6</t>
  </si>
  <si>
    <t>US313385G910</t>
  </si>
  <si>
    <t>313385G91</t>
  </si>
  <si>
    <t>FHLBDN 09/25/26 Corp</t>
  </si>
  <si>
    <t>BYWLCX5</t>
  </si>
  <si>
    <t>US313385H256</t>
  </si>
  <si>
    <t>313385H25</t>
  </si>
  <si>
    <t>FHLBDN 09/28/26 Corp</t>
  </si>
  <si>
    <t>BFMNTT3</t>
  </si>
  <si>
    <t>US313385H587</t>
  </si>
  <si>
    <t>313385H58</t>
  </si>
  <si>
    <t>FHLBDN 09/29/26 Corp</t>
  </si>
  <si>
    <t>BNZBWK2</t>
  </si>
  <si>
    <t>US313385H660</t>
  </si>
  <si>
    <t>313385H66</t>
  </si>
  <si>
    <t>FHLBDN 09/30/26 Corp</t>
  </si>
  <si>
    <t>9AAYNKD</t>
  </si>
  <si>
    <t>US313385H744</t>
  </si>
  <si>
    <t>313385H74</t>
  </si>
  <si>
    <t>FHLBDN 10/02/26 Corp</t>
  </si>
  <si>
    <t>BF2HG16</t>
  </si>
  <si>
    <t>US313385H900</t>
  </si>
  <si>
    <t>313385H90</t>
  </si>
  <si>
    <t>FHLBDN 10/05/26 Corp</t>
  </si>
  <si>
    <t>BG85MB3</t>
  </si>
  <si>
    <t>US313385J492</t>
  </si>
  <si>
    <t>313385J49</t>
  </si>
  <si>
    <t>FHLBDN 10/09/26 Corp</t>
  </si>
  <si>
    <t>BYVQZR6</t>
  </si>
  <si>
    <t>US313385J807</t>
  </si>
  <si>
    <t>313385J80</t>
  </si>
  <si>
    <t>FHLBDN 10/14/26 Corp</t>
  </si>
  <si>
    <t>BN79XN4</t>
  </si>
  <si>
    <t>US313385K540</t>
  </si>
  <si>
    <t>313385K54</t>
  </si>
  <si>
    <t>FHLBDN 10/15/26 Corp</t>
  </si>
  <si>
    <t>9AAXN87</t>
  </si>
  <si>
    <t>US313385K623</t>
  </si>
  <si>
    <t>313385K62</t>
  </si>
  <si>
    <t>FHLBDN 10/16/26 Corp</t>
  </si>
  <si>
    <t>BGLSMS6</t>
  </si>
  <si>
    <t>US313385K706</t>
  </si>
  <si>
    <t>313385K70</t>
  </si>
  <si>
    <t>FHLBDN 10/21/26 Corp</t>
  </si>
  <si>
    <t>BLD5MN5</t>
  </si>
  <si>
    <t>US313385L464</t>
  </si>
  <si>
    <t>313385L46</t>
  </si>
  <si>
    <t>FHLBDN 10/23/26 Corp</t>
  </si>
  <si>
    <t>9AATZ5W</t>
  </si>
  <si>
    <t>US313385L613</t>
  </si>
  <si>
    <t>313385L61</t>
  </si>
  <si>
    <t>FHLBDN 10/30/26 Corp</t>
  </si>
  <si>
    <t>9AAYNKF</t>
  </si>
  <si>
    <t>US313385M520</t>
  </si>
  <si>
    <t>313385M52</t>
  </si>
  <si>
    <t>FHLBDN 11/06/26 Corp</t>
  </si>
  <si>
    <t>BGJW387</t>
  </si>
  <si>
    <t>US313385N445</t>
  </si>
  <si>
    <t>313385N44</t>
  </si>
  <si>
    <t>FHLBDN 11/12/26 Corp</t>
  </si>
  <si>
    <t>BVVG0Q9</t>
  </si>
  <si>
    <t>US313385P267</t>
  </si>
  <si>
    <t>313385P26</t>
  </si>
  <si>
    <t>FHLBDN 11/27/26 Corp</t>
  </si>
  <si>
    <t>BGNKKS6</t>
  </si>
  <si>
    <t>US313385Q901</t>
  </si>
  <si>
    <t>313385Q90</t>
  </si>
  <si>
    <t>FHLBDN 11/30/26 Corp</t>
  </si>
  <si>
    <t>BGL0KN3</t>
  </si>
  <si>
    <t>US313385R404</t>
  </si>
  <si>
    <t>313385R40</t>
  </si>
  <si>
    <t>FHLBDN 12/01/26 Corp</t>
  </si>
  <si>
    <t>B3LTB36</t>
  </si>
  <si>
    <t>US313385R578</t>
  </si>
  <si>
    <t>313385R57</t>
  </si>
  <si>
    <t>FHLBDN 12/22/26 Corp</t>
  </si>
  <si>
    <t>BP4X3Z5</t>
  </si>
  <si>
    <t>US313385U200</t>
  </si>
  <si>
    <t>313385U20</t>
  </si>
  <si>
    <t>FHLBDN 12/24/26 Corp</t>
  </si>
  <si>
    <t>BRB31Y7</t>
  </si>
  <si>
    <t>US313385U465</t>
  </si>
  <si>
    <t>313385U46</t>
  </si>
  <si>
    <t>FHLBDN 12/31/26 Corp</t>
  </si>
  <si>
    <t>US313385V372</t>
  </si>
  <si>
    <t>313385V37</t>
  </si>
  <si>
    <t>FHLMC Float 09/22/27 Corp</t>
  </si>
  <si>
    <t>BW60WL2</t>
  </si>
  <si>
    <t>US3134HBQ610</t>
  </si>
  <si>
    <t>3134HBQ61</t>
  </si>
  <si>
    <t>FNMA 0 7/8 12/18/26 Corp</t>
  </si>
  <si>
    <t>BMYYS29</t>
  </si>
  <si>
    <t>US3135G06L21</t>
  </si>
  <si>
    <t>3135G06L2</t>
  </si>
  <si>
    <t>FNMA 0.6 08/25/26 Corp</t>
  </si>
  <si>
    <t>BMC0DZ7</t>
  </si>
  <si>
    <t>US3136G4L359</t>
  </si>
  <si>
    <t>3136G4L35</t>
  </si>
  <si>
    <t>FNMA 1 7/8 09/24/26 Corp</t>
  </si>
  <si>
    <t>BZ1GVK8</t>
  </si>
  <si>
    <t>US3135G0Q225</t>
  </si>
  <si>
    <t>3135G0Q22</t>
  </si>
  <si>
    <t>FNMA 3 7/8 04/15/27 Corp</t>
  </si>
  <si>
    <t>BV7F5B0</t>
  </si>
  <si>
    <t>US3136GCV938</t>
  </si>
  <si>
    <t>3136GCV93</t>
  </si>
  <si>
    <t>FNMDN 08/03/26 Corp</t>
  </si>
  <si>
    <t>BTXX3H6</t>
  </si>
  <si>
    <t>US313589A522</t>
  </si>
  <si>
    <t>313589A52</t>
  </si>
  <si>
    <t>FNMDN 08/10/26 Corp</t>
  </si>
  <si>
    <t>BTXX3N2</t>
  </si>
  <si>
    <t>US313589B447</t>
  </si>
  <si>
    <t>313589B44</t>
  </si>
  <si>
    <t>FNMDN 08/11/26 Corp</t>
  </si>
  <si>
    <t>B4Z5BT3</t>
  </si>
  <si>
    <t>US313589B512</t>
  </si>
  <si>
    <t>313589B51</t>
  </si>
  <si>
    <t>FNMDN 08/17/26 Corp</t>
  </si>
  <si>
    <t>BTXX3V0</t>
  </si>
  <si>
    <t>US313589C353</t>
  </si>
  <si>
    <t>313589C35</t>
  </si>
  <si>
    <t>FNMDN 08/24/26 Corp</t>
  </si>
  <si>
    <t>BTXX417</t>
  </si>
  <si>
    <t>US313589D260</t>
  </si>
  <si>
    <t>313589D26</t>
  </si>
  <si>
    <t>FNMDN 08/31/26 Corp</t>
  </si>
  <si>
    <t>BTXX473</t>
  </si>
  <si>
    <t>US313589D914</t>
  </si>
  <si>
    <t>313589D91</t>
  </si>
  <si>
    <t>FREDN 10/14/26 Corp</t>
  </si>
  <si>
    <t>BV4JY18</t>
  </si>
  <si>
    <t>US313397K594</t>
  </si>
  <si>
    <t>313397K59</t>
  </si>
  <si>
    <t>US Tsy FRN 01/31/27 Govt</t>
  </si>
  <si>
    <t>TF Float 01/31/27 Govt</t>
  </si>
  <si>
    <t>BSPRXX5</t>
  </si>
  <si>
    <t>US91282CMJ70</t>
  </si>
  <si>
    <t>91282CMJ7</t>
  </si>
  <si>
    <t>US Tsy FRN 01/31/28 Govt</t>
  </si>
  <si>
    <t>TF Float 01/31/28 Govt</t>
  </si>
  <si>
    <t>BWQLSD9</t>
  </si>
  <si>
    <t>US91282CPX38</t>
  </si>
  <si>
    <t>91282CPX3</t>
  </si>
  <si>
    <t>US Tsy FRN 04/30/27 Govt</t>
  </si>
  <si>
    <t>TF Float 04/30/27 Govt</t>
  </si>
  <si>
    <t>BN2RK98</t>
  </si>
  <si>
    <t>US91282CMX64</t>
  </si>
  <si>
    <t>91282CMX6</t>
  </si>
  <si>
    <t>US Tsy FRN 04/30/28 Govt</t>
  </si>
  <si>
    <t>TF Float 04/30/28 Govt</t>
  </si>
  <si>
    <t>BTWP759</t>
  </si>
  <si>
    <t>US91282CQM63</t>
  </si>
  <si>
    <t>91282CQM6</t>
  </si>
  <si>
    <t>US Tsy FRN 07/31/26 Govt</t>
  </si>
  <si>
    <t>TF Float 07/31/26 Govt</t>
  </si>
  <si>
    <t>BRC1720</t>
  </si>
  <si>
    <t>US91282CLA70</t>
  </si>
  <si>
    <t>91282CLA7</t>
  </si>
  <si>
    <t>US Tsy FRN 07/31/27 Govt</t>
  </si>
  <si>
    <t>TF Float 07/31/27 Govt</t>
  </si>
  <si>
    <t>BTY0CX5</t>
  </si>
  <si>
    <t>US91282CNQ05</t>
  </si>
  <si>
    <t>91282CNQ0</t>
  </si>
  <si>
    <t>US Tsy FRN 10/31/27 Govt</t>
  </si>
  <si>
    <t>TF Float 10/31/27 Govt</t>
  </si>
  <si>
    <t>BV3PBK5</t>
  </si>
  <si>
    <t>US91282CPG05</t>
  </si>
  <si>
    <t>91282CPG0</t>
  </si>
  <si>
    <t>T 2 1/4 02/15/27 Govt</t>
  </si>
  <si>
    <t>BYPG9T2</t>
  </si>
  <si>
    <t>US912828V988</t>
  </si>
  <si>
    <t>912828V98</t>
  </si>
  <si>
    <t>T 4 1/4 12/31/26 Govt</t>
  </si>
  <si>
    <t>BS60BJ5</t>
  </si>
  <si>
    <t>US91282CME83</t>
  </si>
  <si>
    <t>91282CME8</t>
  </si>
  <si>
    <t>T 4 1/8 02/15/27 Govt</t>
  </si>
  <si>
    <t>BS2G197</t>
  </si>
  <si>
    <t>US91282CKA89</t>
  </si>
  <si>
    <t>91282CKA8</t>
  </si>
  <si>
    <t>T 4 1/8 10/31/26 Govt</t>
  </si>
  <si>
    <t>BSZ7PM8</t>
  </si>
  <si>
    <t>US91282CLS88</t>
  </si>
  <si>
    <t>91282CLS8</t>
  </si>
  <si>
    <t>B 1/14/27 Govt</t>
  </si>
  <si>
    <t>BTMT4S3</t>
  </si>
  <si>
    <t>US912797VT13</t>
  </si>
  <si>
    <t>912797VT1</t>
  </si>
  <si>
    <t>B 10/1/26 Govt</t>
  </si>
  <si>
    <t>BVBFK11</t>
  </si>
  <si>
    <t>US912797SA68</t>
  </si>
  <si>
    <t>912797SA6</t>
  </si>
  <si>
    <t>B 10/6/26 Govt</t>
  </si>
  <si>
    <t>BV3Q335</t>
  </si>
  <si>
    <t>US912797VK04</t>
  </si>
  <si>
    <t>912797VK0</t>
  </si>
  <si>
    <t>B 10/8/26 Govt</t>
  </si>
  <si>
    <t>BS2DX36</t>
  </si>
  <si>
    <t>US912797UJ40</t>
  </si>
  <si>
    <t>912797UJ4</t>
  </si>
  <si>
    <t>B 11/24/26 Govt</t>
  </si>
  <si>
    <t>C04JZH3</t>
  </si>
  <si>
    <t>US912797VY08</t>
  </si>
  <si>
    <t>912797VY0</t>
  </si>
  <si>
    <t>B 11/3/26 Govt</t>
  </si>
  <si>
    <t>BQGF9D6</t>
  </si>
  <si>
    <t>US912797VP90</t>
  </si>
  <si>
    <t>912797VP9</t>
  </si>
  <si>
    <t>B 9/17/26 Govt</t>
  </si>
  <si>
    <t>BTMT074</t>
  </si>
  <si>
    <t>US912797UG01</t>
  </si>
  <si>
    <t>912797UG0</t>
  </si>
  <si>
    <t>Repo 08/06/2026 3.63%</t>
  </si>
  <si>
    <t>RPNQ0626</t>
  </si>
  <si>
    <t>Repo</t>
  </si>
  <si>
    <t>Morgan Stanley Repo 08/24/2026 3.67%</t>
  </si>
  <si>
    <t>RPMSMQ242</t>
  </si>
  <si>
    <t>Cash and Cash Equivalents</t>
  </si>
  <si>
    <t>SDMF</t>
  </si>
  <si>
    <t>TRS DBMFC 0.00% 043027 BULLET</t>
  </si>
  <si>
    <t>DBMFC Index</t>
  </si>
  <si>
    <t>TRSSG0004</t>
  </si>
  <si>
    <t>TRS DBMFC 0.00% 031527 BULLET</t>
  </si>
  <si>
    <t>TRSSG0002</t>
  </si>
  <si>
    <t>Crude Oil, WTI</t>
  </si>
  <si>
    <t>CLV6 Comdty</t>
  </si>
  <si>
    <t>CLV6</t>
  </si>
  <si>
    <t>Gold, 100 oz</t>
  </si>
  <si>
    <t>GCZ6 Comdty</t>
  </si>
  <si>
    <t>GCZ6</t>
  </si>
  <si>
    <t>TRS DBMFC 0.00% 080927 BULLET</t>
  </si>
  <si>
    <t>TRSSG0030</t>
  </si>
  <si>
    <t>TRSSG0028</t>
  </si>
  <si>
    <t>TRS DBMFC 0.00% 051427 BULLET</t>
  </si>
  <si>
    <t>TRSSG0014</t>
  </si>
  <si>
    <t>TRS DBMFC 0.00% 070127 BULLET</t>
  </si>
  <si>
    <t>TRSSG0026</t>
  </si>
  <si>
    <t>TRS DBMFC 0.00% 060427 BULLET</t>
  </si>
  <si>
    <t>TRSSG0020</t>
  </si>
  <si>
    <t>TRS DBMFC 0.00% 060127 BULLET</t>
  </si>
  <si>
    <t>TRSSG0016</t>
  </si>
  <si>
    <t>TRSSG0006</t>
  </si>
  <si>
    <t>TRSSG0008</t>
  </si>
  <si>
    <t>TRSSG0010</t>
  </si>
  <si>
    <t>TRSSG0024</t>
  </si>
  <si>
    <t>TRSSG0022</t>
  </si>
  <si>
    <t>TRSSG0012</t>
  </si>
  <si>
    <t>TRSSG0018</t>
  </si>
  <si>
    <t>TRS DBMFNC 0.10% 043027 BULLET</t>
  </si>
  <si>
    <t>DBMFNC Index</t>
  </si>
  <si>
    <t>TRSSG0007</t>
  </si>
  <si>
    <t>TRS DBMFNC 0.10% 051427 BULLET</t>
  </si>
  <si>
    <t>TRSSG0013</t>
  </si>
  <si>
    <t>TRSSG0005</t>
  </si>
  <si>
    <t>TRS DBMFNC 0.10% 080927 BULLET</t>
  </si>
  <si>
    <t>TRSSG0029</t>
  </si>
  <si>
    <t>TRSSG0027</t>
  </si>
  <si>
    <t>TRS DBMFNC 0.10% 060427 BULLET</t>
  </si>
  <si>
    <t>TRSSG0021</t>
  </si>
  <si>
    <t>TRS DBMFNC 0.10% 060127 BULLET</t>
  </si>
  <si>
    <t>TRSSG0015</t>
  </si>
  <si>
    <t>TRSSG0003</t>
  </si>
  <si>
    <t>TRS DBMFNC 0.10% 031527 BULLET</t>
  </si>
  <si>
    <t>TRSSG0001</t>
  </si>
  <si>
    <t>EUR/USD Future Active Contract</t>
  </si>
  <si>
    <t>ECU6 Curncy</t>
  </si>
  <si>
    <t>S&amp;P 500 E-mini</t>
  </si>
  <si>
    <t>JPY/USD Future Active Contract</t>
  </si>
  <si>
    <t>JYU6 Curncy</t>
  </si>
  <si>
    <t>MSCI Emerging Markets (EM) Index Futures</t>
  </si>
  <si>
    <t>MESU6 Index</t>
  </si>
  <si>
    <t>MSCI EAFE Index Futures</t>
  </si>
  <si>
    <t>MFSU6 Index</t>
  </si>
  <si>
    <t>US Treasury Note, 2yr</t>
  </si>
  <si>
    <t xml:space="preserve">US Treasury Note </t>
  </si>
  <si>
    <t>US Treasury Bond Future</t>
  </si>
  <si>
    <t>USU6 Comdty</t>
  </si>
  <si>
    <t>USU6</t>
  </si>
  <si>
    <t>TRS DBMFNC 0.10% 070127 BULLET</t>
  </si>
  <si>
    <t>TRSSG0025</t>
  </si>
  <si>
    <t>TRSSG0009</t>
  </si>
  <si>
    <t>TRSSG0023</t>
  </si>
  <si>
    <t>TRSSG0019</t>
  </si>
  <si>
    <t>TRSSG0017</t>
  </si>
  <si>
    <t>TRSSG0011</t>
  </si>
  <si>
    <t>TRSSG0001 00001</t>
  </si>
  <si>
    <t>TRSSG0002 00001</t>
  </si>
  <si>
    <t>TRSSG0003 00001</t>
  </si>
  <si>
    <t>TRSSG0004 00001</t>
  </si>
  <si>
    <t>TRSSG0005 00001</t>
  </si>
  <si>
    <t>TRSSG0006 00001</t>
  </si>
  <si>
    <t>TRSSG0007 00001</t>
  </si>
  <si>
    <t>TRSSG0008 00001</t>
  </si>
  <si>
    <t>TRSSG0009 00001</t>
  </si>
  <si>
    <t>TRSSG0010 00001</t>
  </si>
  <si>
    <t>TRSSG0011 00001</t>
  </si>
  <si>
    <t>TRSSG0012 00001</t>
  </si>
  <si>
    <t>TRSSG0013 00001</t>
  </si>
  <si>
    <t>TRSSG0014 00001</t>
  </si>
  <si>
    <t>TRSSG0015 00001</t>
  </si>
  <si>
    <t>TRSSG0016 00001</t>
  </si>
  <si>
    <t>TRSSG0017 00001</t>
  </si>
  <si>
    <t>TRSSG0018 00001</t>
  </si>
  <si>
    <t>TRSSG0019 00001</t>
  </si>
  <si>
    <t>TRSSG0020 00001</t>
  </si>
  <si>
    <t>TRSSG0021 00001</t>
  </si>
  <si>
    <t>TRSSG0022 00001</t>
  </si>
  <si>
    <t>TRSSG0023 00001</t>
  </si>
  <si>
    <t>TRSSG0024 00001</t>
  </si>
  <si>
    <t>TRSSG0025 00001</t>
  </si>
  <si>
    <t>TRSSG0026 00001</t>
  </si>
  <si>
    <t>TRSSG0027 00001</t>
  </si>
  <si>
    <t>TRSSG0028 00001</t>
  </si>
  <si>
    <t>TRSSG0029 00001</t>
  </si>
  <si>
    <t>TRSSG0030 00001</t>
  </si>
  <si>
    <t>SPBC</t>
  </si>
  <si>
    <t>VANECK BITCOIN ETF</t>
  </si>
  <si>
    <t>HODL</t>
  </si>
  <si>
    <t>BKP5DT9</t>
  </si>
  <si>
    <t>US92189K1051</t>
  </si>
  <si>
    <t>92189K105</t>
  </si>
  <si>
    <t>SPD</t>
  </si>
  <si>
    <t>SPXW US 08/21/26 P6000 Index</t>
  </si>
  <si>
    <t>0211JV5Y9</t>
  </si>
  <si>
    <t>SPXW US 08/21/26 P6300 Index</t>
  </si>
  <si>
    <t>0211J8GX2</t>
  </si>
  <si>
    <t>SPXW US 09/18/26 P6000 Index</t>
  </si>
  <si>
    <t>021N7ZQD4</t>
  </si>
  <si>
    <t>SPXW US 09/18/26 P6500 Index</t>
  </si>
  <si>
    <t>021N7WK40</t>
  </si>
  <si>
    <t>SPXW US 10/16/26 P5850 Index</t>
  </si>
  <si>
    <t>022944WD6</t>
  </si>
  <si>
    <t>SPXW US 10/16/26 P6350 Index</t>
  </si>
  <si>
    <t>022944WS0</t>
  </si>
  <si>
    <t>SPX US 08/21/26 C7480 Index</t>
  </si>
  <si>
    <t>021S2ZNF5</t>
  </si>
  <si>
    <t>SPX US 08/21/26 C7625 Index</t>
  </si>
  <si>
    <t>01Y57DN53</t>
  </si>
  <si>
    <t>SPYC</t>
  </si>
  <si>
    <t>SURI</t>
  </si>
  <si>
    <t>ABEONA THERAPEUTICS INC USD 0.01</t>
  </si>
  <si>
    <t>ABEO</t>
  </si>
  <si>
    <t>BMZ4B74</t>
  </si>
  <si>
    <t>US00289Y2063</t>
  </si>
  <si>
    <t>00289Y206</t>
  </si>
  <si>
    <t>ACHIEVE LIFE SCIENCES INC USD 0.001</t>
  </si>
  <si>
    <t>ACHV</t>
  </si>
  <si>
    <t>BLD0Z08</t>
  </si>
  <si>
    <t>US0044685008</t>
  </si>
  <si>
    <t>004468500</t>
  </si>
  <si>
    <t>AKERO THERAPEUTICS INC CVR</t>
  </si>
  <si>
    <t>9AAYT7E</t>
  </si>
  <si>
    <t>009CVR044</t>
  </si>
  <si>
    <t>AQUESTIVE THERAPEUTICS IN USD 0.001</t>
  </si>
  <si>
    <t>AQST</t>
  </si>
  <si>
    <t>BYVQJ96</t>
  </si>
  <si>
    <t>US03843E1047</t>
  </si>
  <si>
    <t>03843E104</t>
  </si>
  <si>
    <t>ARTIVA BIOTHERAPEUTICS I USD 0.0001</t>
  </si>
  <si>
    <t>ARTV</t>
  </si>
  <si>
    <t>BMF1LJ7</t>
  </si>
  <si>
    <t>US04317A1079</t>
  </si>
  <si>
    <t>04317A107</t>
  </si>
  <si>
    <t>CELLDEX THERAPEUTICS INC USD 0.001</t>
  </si>
  <si>
    <t>CLDX</t>
  </si>
  <si>
    <t>BJLV8T9</t>
  </si>
  <si>
    <t>US15117B2025</t>
  </si>
  <si>
    <t>15117B202</t>
  </si>
  <si>
    <t>COMPASS PATHWAYS PLC USD 0.008 ADR</t>
  </si>
  <si>
    <t>CMPS</t>
  </si>
  <si>
    <t>BMC3HS7</t>
  </si>
  <si>
    <t>US20451W1018</t>
  </si>
  <si>
    <t>20451W101</t>
  </si>
  <si>
    <t>CORCEPT THERAPEUTICS INC USD 0.001</t>
  </si>
  <si>
    <t>CORT</t>
  </si>
  <si>
    <t>B00SCY1</t>
  </si>
  <si>
    <t>US2183521028</t>
  </si>
  <si>
    <t>218352102</t>
  </si>
  <si>
    <t>EIGER BIOPHARMACEUTICALS USD 0.0001</t>
  </si>
  <si>
    <t>EIGRQ</t>
  </si>
  <si>
    <t>BRXGNH1</t>
  </si>
  <si>
    <t>US28249U2042</t>
  </si>
  <si>
    <t>28249U204</t>
  </si>
  <si>
    <t>IMMUNIC INC USD 0.0001</t>
  </si>
  <si>
    <t>IMUX</t>
  </si>
  <si>
    <t>BW0TQJ1</t>
  </si>
  <si>
    <t>US4525EP2001</t>
  </si>
  <si>
    <t>4525EP200</t>
  </si>
  <si>
    <t>INVENTIVA SA NPV ADR</t>
  </si>
  <si>
    <t>IVA</t>
  </si>
  <si>
    <t>BMG75B4</t>
  </si>
  <si>
    <t>US46124U1079</t>
  </si>
  <si>
    <t>46124U107</t>
  </si>
  <si>
    <t>KYVERNA THERAPEUTICS IN USD 0.00001</t>
  </si>
  <si>
    <t>KYTX</t>
  </si>
  <si>
    <t>BSMLR16</t>
  </si>
  <si>
    <t>US5019761049</t>
  </si>
  <si>
    <t>501976104</t>
  </si>
  <si>
    <t>LEONABIO INC USD 0.0001</t>
  </si>
  <si>
    <t>LONA</t>
  </si>
  <si>
    <t>BQT3G47</t>
  </si>
  <si>
    <t>US04746L2034</t>
  </si>
  <si>
    <t>04746L203</t>
  </si>
  <si>
    <t>MILESTONE PHARMACEUTICALS INC NPV</t>
  </si>
  <si>
    <t>MIST</t>
  </si>
  <si>
    <t>BGRX6Q1</t>
  </si>
  <si>
    <t>CA59935V1076</t>
  </si>
  <si>
    <t>59935V107</t>
  </si>
  <si>
    <t>ORCHESTRA BIOMED HLDGS I USD 0.0001</t>
  </si>
  <si>
    <t>OBIO</t>
  </si>
  <si>
    <t>BPRB2N7</t>
  </si>
  <si>
    <t>US68572M1062</t>
  </si>
  <si>
    <t>68572M106</t>
  </si>
  <si>
    <t>OCULAR THERAPEUTIX INC USD 0.0001</t>
  </si>
  <si>
    <t>OCUL</t>
  </si>
  <si>
    <t>BNZB1X8</t>
  </si>
  <si>
    <t>US67576A1007</t>
  </si>
  <si>
    <t>67576A100</t>
  </si>
  <si>
    <t>PLAINS GP HLDGS L P</t>
  </si>
  <si>
    <t>PAGP</t>
  </si>
  <si>
    <t>BDGHN95</t>
  </si>
  <si>
    <t>US72651A2078</t>
  </si>
  <si>
    <t>72651A207</t>
  </si>
  <si>
    <t>PALISADE BIO INC USD 0.01</t>
  </si>
  <si>
    <t>PALI</t>
  </si>
  <si>
    <t>BQXNTR7</t>
  </si>
  <si>
    <t>US6963894026</t>
  </si>
  <si>
    <t>696389402</t>
  </si>
  <si>
    <t>PHATHOM PHARMACEUTICALS USD 0.0001</t>
  </si>
  <si>
    <t>PHAT</t>
  </si>
  <si>
    <t>BJLKVS6</t>
  </si>
  <si>
    <t>US71722W1071</t>
  </si>
  <si>
    <t>71722W107</t>
  </si>
  <si>
    <t>SAB BIOTHERAPEUTICS INC USD 0.0001</t>
  </si>
  <si>
    <t>SABS</t>
  </si>
  <si>
    <t>BQPG5L0</t>
  </si>
  <si>
    <t>US78397T2024</t>
  </si>
  <si>
    <t>78397T202</t>
  </si>
  <si>
    <t>UPSTREAM BIO INC USD 0.001</t>
  </si>
  <si>
    <t>UPB</t>
  </si>
  <si>
    <t>BRCFFK6</t>
  </si>
  <si>
    <t>US91678A1079</t>
  </si>
  <si>
    <t>91678A107</t>
  </si>
  <si>
    <t>CONTRA CHINOOK THERAPE + NPV</t>
  </si>
  <si>
    <t>9A8IDXQ</t>
  </si>
  <si>
    <t>US169CVR0169</t>
  </si>
  <si>
    <t>169CVR016</t>
  </si>
  <si>
    <t>WTS - QUOIN PHARMACEUTICALS LTD - Series H</t>
  </si>
  <si>
    <t>WTSQNRX02</t>
  </si>
  <si>
    <t>Warrants</t>
  </si>
  <si>
    <t>WTS - QUOIN PHARMACEUTICALS LTD - Series I</t>
  </si>
  <si>
    <t>WTSQNRX03</t>
  </si>
  <si>
    <t>WTS - MILESTONE PHARMACEUTICALS INC SERIES B</t>
  </si>
  <si>
    <t>WTSMISTSB</t>
  </si>
  <si>
    <t>ACHIEVE LIFE SCIENCES I WTS 30JUN30</t>
  </si>
  <si>
    <t>9AAF9CX</t>
  </si>
  <si>
    <t>US0044681874</t>
  </si>
  <si>
    <t>004468187</t>
  </si>
  <si>
    <t>ACHIEVE LIFE SCIENCES WTS</t>
  </si>
  <si>
    <t>WTSACHV01</t>
  </si>
  <si>
    <t>ALTIMMUNE INC</t>
  </si>
  <si>
    <t>WTSALT001</t>
  </si>
  <si>
    <t>JASPER THERAPEUTIC WTS</t>
  </si>
  <si>
    <t>WTSJSPR01</t>
  </si>
  <si>
    <t>WTS - QUOIN PHARMACEUTICALS LTD - Series J</t>
  </si>
  <si>
    <t>WTSQNRX04</t>
  </si>
  <si>
    <t>WTS - TENAYA THERAPEUTICS INC</t>
  </si>
  <si>
    <t>WTSTNYA01</t>
  </si>
  <si>
    <t>WTS - QUOIN PHARMACEUTICALS LTD - Series K</t>
  </si>
  <si>
    <t>WTSQNRX05</t>
  </si>
  <si>
    <t>TELSAT 5.625 12/06/26 144A Corp</t>
  </si>
  <si>
    <t>BMC1QC8</t>
  </si>
  <si>
    <t>US87952VAR78</t>
  </si>
  <si>
    <t>87952VAR7</t>
  </si>
  <si>
    <t>SVOL</t>
  </si>
  <si>
    <t>SIMPLIFY E AGGREGATE BOND ETF</t>
  </si>
  <si>
    <t>BP6BSW9</t>
  </si>
  <si>
    <t>US82889N7232</t>
  </si>
  <si>
    <t>82889N723</t>
  </si>
  <si>
    <t>SIMPLIFY STABLE INCOME ETF</t>
  </si>
  <si>
    <t>BQGHTD2</t>
  </si>
  <si>
    <t>US82889N6408</t>
  </si>
  <si>
    <t>82889N640</t>
  </si>
  <si>
    <t>SIMPLIFY E PIPER SANDLER US SM CAP</t>
  </si>
  <si>
    <t>BVDGYJ8</t>
  </si>
  <si>
    <t>US82889N3272</t>
  </si>
  <si>
    <t>82889N327</t>
  </si>
  <si>
    <t>SIMPLIFY E NATIONAL MUNI BOND ETF</t>
  </si>
  <si>
    <t>BQ95VG0</t>
  </si>
  <si>
    <t>US82889N4429</t>
  </si>
  <si>
    <t>82889N442</t>
  </si>
  <si>
    <t>NEXT INTANGIBLE CORE INDEX ETF</t>
  </si>
  <si>
    <t>BPSN4M5</t>
  </si>
  <si>
    <t>US82889N4759</t>
  </si>
  <si>
    <t>82889N475</t>
  </si>
  <si>
    <t>SIMPLIFY E MULTI-QIS ALTERNATIVE ET</t>
  </si>
  <si>
    <t>BS3BMD2</t>
  </si>
  <si>
    <t>US82889N5335</t>
  </si>
  <si>
    <t>82889N533</t>
  </si>
  <si>
    <t>SIMPLIFY E TARGET 15 DISTRIBUTION E</t>
  </si>
  <si>
    <t>XV</t>
  </si>
  <si>
    <t>BTHWRC2</t>
  </si>
  <si>
    <t>US82889N3504</t>
  </si>
  <si>
    <t>82889N350</t>
  </si>
  <si>
    <t>CBOE VIX FUTURE AUG26</t>
  </si>
  <si>
    <t>UXQ6 Index</t>
  </si>
  <si>
    <t>UXQ6</t>
  </si>
  <si>
    <t>CBOE VIX FUTURE SEP26</t>
  </si>
  <si>
    <t>UXU6 Index</t>
  </si>
  <si>
    <t>UXU6</t>
  </si>
  <si>
    <t>SPXW US 07/29/26 P6600 Index</t>
  </si>
  <si>
    <t>0235CGH59</t>
  </si>
  <si>
    <t>SPXW US 07/30/26 P6525 Index</t>
  </si>
  <si>
    <t>023BGPMG0</t>
  </si>
  <si>
    <t>SPXW US 07/30/26 P6575 Index</t>
  </si>
  <si>
    <t>023BGPNP8</t>
  </si>
  <si>
    <t>SPXW US 08/10/26 P6000 Index</t>
  </si>
  <si>
    <t>023DMYPJ5</t>
  </si>
  <si>
    <t>SPXW US 08/11/26 P6000 Index</t>
  </si>
  <si>
    <t>023F61SM4</t>
  </si>
  <si>
    <t>SPXW US 08/12/26 P6000 Index</t>
  </si>
  <si>
    <t>023GKGL41</t>
  </si>
  <si>
    <t>SPXW US 08/13/26 P6000 Index</t>
  </si>
  <si>
    <t>023J4HY36</t>
  </si>
  <si>
    <t>SPXW US 08/14/26 P6000 Index</t>
  </si>
  <si>
    <t>022WS4Z40</t>
  </si>
  <si>
    <t>SPXW US 08/17/26 P6000 Index</t>
  </si>
  <si>
    <t>023K9RNZ1</t>
  </si>
  <si>
    <t>SPXW US 08/18/26 P6000 Index</t>
  </si>
  <si>
    <t>023LLSLH6</t>
  </si>
  <si>
    <t>SPXW US 08/19/26 P6000 Index</t>
  </si>
  <si>
    <t>023MF2634</t>
  </si>
  <si>
    <t>SPXW US 08/20/26 P6000 Index</t>
  </si>
  <si>
    <t>023NNFB13</t>
  </si>
  <si>
    <t>SPXW US 08/24/26 P6000 Index</t>
  </si>
  <si>
    <t>023PNVBN9</t>
  </si>
  <si>
    <t>SPXW US 08/25/26 P6000 Index</t>
  </si>
  <si>
    <t>023SQ2D11</t>
  </si>
  <si>
    <t>SPXW US 08/26/26 P6000 Index</t>
  </si>
  <si>
    <t>023TR1BX8</t>
  </si>
  <si>
    <t>SPXW US 08/27/26 P6000 Index</t>
  </si>
  <si>
    <t>023W69GV3</t>
  </si>
  <si>
    <t>SPXW US 08/28/26 P6000 Index</t>
  </si>
  <si>
    <t>0238CRLJ0</t>
  </si>
  <si>
    <t>SPXW US 08/31/26 P6000 Index</t>
  </si>
  <si>
    <t>020Q2P5G8</t>
  </si>
  <si>
    <t>SPXW US 09/01/26 P6000 Index</t>
  </si>
  <si>
    <t>023YKYJ91</t>
  </si>
  <si>
    <t>VIX US 08/19/26 C70 Index</t>
  </si>
  <si>
    <t>01YT5X344</t>
  </si>
  <si>
    <t>VIX US 09/16/26 C70 Index</t>
  </si>
  <si>
    <t>01Z99LNT7</t>
  </si>
  <si>
    <t>TRS CTAP OBFR +125 082727 BULLET</t>
  </si>
  <si>
    <t>CTAP US Equity</t>
  </si>
  <si>
    <t>TRSCS0001</t>
  </si>
  <si>
    <t>TRSCS0001 00001</t>
  </si>
  <si>
    <t>TRS SPUC OBFR +125 082727 BULLET</t>
  </si>
  <si>
    <t>TRSCS0002</t>
  </si>
  <si>
    <t>TRSCS0002 00001</t>
  </si>
  <si>
    <t>TESL</t>
  </si>
  <si>
    <t>TESLA INC USD 0.001</t>
  </si>
  <si>
    <t>TSLA</t>
  </si>
  <si>
    <t>B616C79</t>
  </si>
  <si>
    <t>US88160R1014</t>
  </si>
  <si>
    <t>88160R101</t>
  </si>
  <si>
    <t>TRS TSLA SOFR +75 031527</t>
  </si>
  <si>
    <t>TRSBA0004 00001</t>
  </si>
  <si>
    <t>TSLA US Equity</t>
  </si>
  <si>
    <t>TRSBA0004</t>
  </si>
  <si>
    <t>TYA</t>
  </si>
  <si>
    <t>OTC SPX/RTY/NDX WOF 06/25/27 P100%/75% NC3 EKI</t>
  </si>
  <si>
    <t>OTCHS0177</t>
  </si>
  <si>
    <t>OTC SPX/RTY/NDX WOF 4/30/27 P100/77.5% NC3 EKI</t>
  </si>
  <si>
    <t>OTCHS0142</t>
  </si>
  <si>
    <t>OTCHS0144</t>
  </si>
  <si>
    <t>OTC SPX/RTY/NDX WOF 5/07/27 P100/77.5% NC3 EKI</t>
  </si>
  <si>
    <t>OTCHS0149</t>
  </si>
  <si>
    <t>OTCHS0152</t>
  </si>
  <si>
    <t>OTCHS0148</t>
  </si>
  <si>
    <t>OTC SPX/RTY/NDX WOF 5/14/27 P100/77.5% NC3 EKI</t>
  </si>
  <si>
    <t>OTCHS0159</t>
  </si>
  <si>
    <t>OTC SPX/RTY/NDX WOF 5/21/27 P100/77.5% NC3 EKI</t>
  </si>
  <si>
    <t>OTCHS0166</t>
  </si>
  <si>
    <t>OTC SPX/RTY/NDX WOF 5/28/27 P100/77.5% NC3 EKI</t>
  </si>
  <si>
    <t>OTCCI0002</t>
  </si>
  <si>
    <t>OTC SPX/RTY/NDX WOF 6/25/27 P100/77.5% NC3 EKI</t>
  </si>
  <si>
    <t>OTCHS0178</t>
  </si>
  <si>
    <t>OTCHS0180</t>
  </si>
  <si>
    <t>OTC SPX/RTY/NDX WOF 7/02/27 P100/77.5% NC3 EKI</t>
  </si>
  <si>
    <t>OTCHS0185</t>
  </si>
  <si>
    <t>OTCCI0005</t>
  </si>
  <si>
    <t>OTC SPX/RTY/NDX WOF 7/09/27 P100/77.5% NC3 EKI</t>
  </si>
  <si>
    <t>OTCHS0189</t>
  </si>
  <si>
    <t>OTCHS0193</t>
  </si>
  <si>
    <t>OTCHS0194</t>
  </si>
  <si>
    <t>OTC SPX/RTY/NDX WOF 7/16/27 P100/77.5% NC3 EKI</t>
  </si>
  <si>
    <t>OTCHS0196</t>
  </si>
  <si>
    <t>OTCHS0198</t>
  </si>
  <si>
    <t>OTCHS0201</t>
  </si>
  <si>
    <t>OTC SPX/RTY/NDX WOF 7/23/27 P100/77.5% NC3 EKI</t>
  </si>
  <si>
    <t>OTCHS0202</t>
  </si>
  <si>
    <t>SPXW US 07/31/26 P6250 Index</t>
  </si>
  <si>
    <t>01ZZ9WHM6</t>
  </si>
  <si>
    <t>ADBE 01/08/27 P100/60 EKI NC1</t>
  </si>
  <si>
    <t>OTCHS0088</t>
  </si>
  <si>
    <t>ADBE 12/31/26 P100/60 EKI NC1</t>
  </si>
  <si>
    <t>OTCNM0077</t>
  </si>
  <si>
    <t>AKAM 07/09/27 P100/60 EKI NC1</t>
  </si>
  <si>
    <t>OTCHS0184</t>
  </si>
  <si>
    <t>AMD 07/02/27 P100/60 EKI NC1</t>
  </si>
  <si>
    <t>OTCHS0181</t>
  </si>
  <si>
    <t>AMD 07/09/27 P100/60 EKI NC1</t>
  </si>
  <si>
    <t>OTCHS0186</t>
  </si>
  <si>
    <t>COST/W/WMT WOF 11/27/26 P100/50 EKI NC1</t>
  </si>
  <si>
    <t>OTCHS0069</t>
  </si>
  <si>
    <t>CRDO 07/02/27 P100/60 EKI NC1</t>
  </si>
  <si>
    <t>OTCHS0182</t>
  </si>
  <si>
    <t>CRWV 05/07/27 P100/60 EKI NC1</t>
  </si>
  <si>
    <t>OTCHS0143</t>
  </si>
  <si>
    <t>CRWV 06/11/27 P100/60 EKI NC1</t>
  </si>
  <si>
    <t>OTCGS0036</t>
  </si>
  <si>
    <t>DDOG 07/16/27 P100/60 EKI NC1</t>
  </si>
  <si>
    <t>OTCGS0043</t>
  </si>
  <si>
    <t>FIX 06/25/27 P100/60 EKI NC1</t>
  </si>
  <si>
    <t>OTCGS0039</t>
  </si>
  <si>
    <t>FN 07/02/27 P100/60 EKI NC1</t>
  </si>
  <si>
    <t>OTCGS0040</t>
  </si>
  <si>
    <t>GLW 07/02/27 P100/60 EKI NC1</t>
  </si>
  <si>
    <t>OTCHS0183</t>
  </si>
  <si>
    <t>COST/W/WMT WOF 12/11/26 P100/50 EKI NC1</t>
  </si>
  <si>
    <t>HS1 COST/W/WMT WOF 12/11/26 P100/50 EKI NC1</t>
  </si>
  <si>
    <t>OTCHS0076</t>
  </si>
  <si>
    <t>INTU 04/23/27 P100/60 EKI NC1</t>
  </si>
  <si>
    <t>OTCNM0100</t>
  </si>
  <si>
    <t>KLAC 07/09/27 P100/60 EKI NC1</t>
  </si>
  <si>
    <t>OTCHS0187</t>
  </si>
  <si>
    <t>LRCX 06/11/27 P100/60 EKI NC1</t>
  </si>
  <si>
    <t>OTCHS0174</t>
  </si>
  <si>
    <t>MOS 05/07/27 P100/60 EKI NC1</t>
  </si>
  <si>
    <t>OTCNM0111</t>
  </si>
  <si>
    <t>MU 07/09/27 P100/60 EKI NC1</t>
  </si>
  <si>
    <t>OTCGS0041</t>
  </si>
  <si>
    <t>NFLX 12/24/26 P100/60 EKI NC1</t>
  </si>
  <si>
    <t>OTCNM0075</t>
  </si>
  <si>
    <t>NM1 META 03/05/27 P100/60 EKI NC1</t>
  </si>
  <si>
    <t>OTCNM0094</t>
  </si>
  <si>
    <t>PLTR 12/11/26 P100/60 EKI NC1</t>
  </si>
  <si>
    <t>NM1 PLTR 12/11/26 P100/60 EKI NC1</t>
  </si>
  <si>
    <t>OTCNM0061</t>
  </si>
  <si>
    <t>TSLA 12/11/26P100/60 EKI NC1</t>
  </si>
  <si>
    <t>NM1 TSLA 12/11/26P100/60 EKI NC1</t>
  </si>
  <si>
    <t>OTCNM0062</t>
  </si>
  <si>
    <t>NXT 06/25/27 P100/60 EKI NC1</t>
  </si>
  <si>
    <t>OTCGS0037</t>
  </si>
  <si>
    <t>ORCL 05/14/27 P100/60 EKI NC1</t>
  </si>
  <si>
    <t>OTCHS0150</t>
  </si>
  <si>
    <t>HS1 ORCL 05/21/27 P100/60 EKI NC1</t>
  </si>
  <si>
    <t>ORCL 05/21/27 P100/60 EKI NC1</t>
  </si>
  <si>
    <t>OTCHS0165</t>
  </si>
  <si>
    <t>ORCL 05/28/27 P100/60 EKI NC1</t>
  </si>
  <si>
    <t>OTCHS0168</t>
  </si>
  <si>
    <t>OTC SPX/RTY/NDX WOF 07/23/27 P100%/80% NC1 EKI</t>
  </si>
  <si>
    <t>OTCBM0001</t>
  </si>
  <si>
    <t>PLTR 01/22/27 P100/60 EKI NC1</t>
  </si>
  <si>
    <t>OTCNM0084</t>
  </si>
  <si>
    <t>OTCNM0082</t>
  </si>
  <si>
    <t>PLTR 12/18/26 P100/60 EKI NC1</t>
  </si>
  <si>
    <t>OTCNM0071</t>
  </si>
  <si>
    <t>PLTR 12/24/26 P100/60 EKI NC1</t>
  </si>
  <si>
    <t>OTCMS0016</t>
  </si>
  <si>
    <t>OTCNM0073</t>
  </si>
  <si>
    <t>PLTR 12/31/26 P100/60 EKI NC1</t>
  </si>
  <si>
    <t>OTCNM0079</t>
  </si>
  <si>
    <t>PLTR 12/4/26 P100/60 EKI NC1</t>
  </si>
  <si>
    <t>OTCNM0052</t>
  </si>
  <si>
    <t>OTCNM0055</t>
  </si>
  <si>
    <t>RDDT 07/09/27 P100/60 EKI NC1</t>
  </si>
  <si>
    <t>OTCGS0042</t>
  </si>
  <si>
    <t>TER 06/11/27 P100/60 EKI NC1</t>
  </si>
  <si>
    <t>OTCHS0175</t>
  </si>
  <si>
    <t>TSLA 01/22/27 P100/60 EKI NC1</t>
  </si>
  <si>
    <t>OTCNM0085</t>
  </si>
  <si>
    <t>TSLA 12/18/26 P100/60 EKI NC1</t>
  </si>
  <si>
    <t>OTCNM0072</t>
  </si>
  <si>
    <t>TSLA 12/24/26 P100/60 EKI NC1</t>
  </si>
  <si>
    <t>OTCNM0074</t>
  </si>
  <si>
    <t>OTCMS0017</t>
  </si>
  <si>
    <t>TSLA 12/31/26 P100/60 EKI NC1</t>
  </si>
  <si>
    <t>OTCNM0080</t>
  </si>
  <si>
    <t>TSLA 12/4/26P100/60 EKI NC1</t>
  </si>
  <si>
    <t>OTCNM0056</t>
  </si>
  <si>
    <t>TXN 07/16/27 P100/60 EKI NC1</t>
  </si>
  <si>
    <t>OTCHS0190</t>
  </si>
  <si>
    <t>VRT 05/28/27 P100/60 EKI NC1</t>
  </si>
  <si>
    <t>OTCGS0031</t>
  </si>
  <si>
    <t>VST 05/07/27 P100/60 EKI NC1</t>
  </si>
  <si>
    <t>OTCNM0110</t>
  </si>
  <si>
    <t>YGLD</t>
  </si>
  <si>
    <t>GOLD 100 OZ FUTR OCT26</t>
  </si>
  <si>
    <t>GCV6 Comdty</t>
  </si>
  <si>
    <t>GCV6</t>
  </si>
  <si>
    <t>GLD US 07/31/26 C389 Equity</t>
  </si>
  <si>
    <t>022XY8575</t>
  </si>
  <si>
    <t>GLD US 08/07/26 C391 Equity</t>
  </si>
  <si>
    <t>023BNMVY8</t>
  </si>
  <si>
    <t>GLD US 08/21/26 C393 Equity</t>
  </si>
  <si>
    <t>023D4FVC0</t>
  </si>
  <si>
    <t>GLD US 08/21/26 P367 Equity</t>
  </si>
  <si>
    <t>023D4H4P4</t>
  </si>
  <si>
    <t>GLD US 08/28/26 C395 Equity</t>
  </si>
  <si>
    <t>023LWLYY2</t>
  </si>
  <si>
    <t>GLD US 09/18/26 C386 Equity</t>
  </si>
  <si>
    <t>023D46JD6</t>
  </si>
  <si>
    <t>GLD US 09/18/26 C390 Equity</t>
  </si>
  <si>
    <t>01WGRM8P2</t>
  </si>
  <si>
    <t>B 10/13/26 Govt</t>
  </si>
  <si>
    <t>BVMH793</t>
  </si>
  <si>
    <t>US912797VL86</t>
  </si>
  <si>
    <t>912797VL8</t>
  </si>
  <si>
    <t>Ticker</t>
  </si>
  <si>
    <t>Fund Duration</t>
  </si>
  <si>
    <t>Category</t>
  </si>
  <si>
    <t>Weight*</t>
  </si>
  <si>
    <t>Est. Initial Margin</t>
  </si>
  <si>
    <t>Contrib to Vol</t>
  </si>
  <si>
    <t>BRENT CRUDE FUTR</t>
  </si>
  <si>
    <t>NY HARB ULSD FUT</t>
  </si>
  <si>
    <t>LOW SU GASOIL G</t>
  </si>
  <si>
    <t>COPPER FUTURE</t>
  </si>
  <si>
    <t>WHEAT FUTURE(CBT)</t>
  </si>
  <si>
    <t>SOYBEAN FUTURE</t>
  </si>
  <si>
    <t>LIVE CATTLE FUTR</t>
  </si>
  <si>
    <t>SUGAR #11 (WORLD)</t>
  </si>
  <si>
    <t>Total</t>
  </si>
  <si>
    <t>* 10y equivalents for interest rate and bond futures</t>
  </si>
  <si>
    <t>Est. Yield</t>
  </si>
  <si>
    <t>Money Market</t>
  </si>
  <si>
    <t>Pure Cash</t>
  </si>
  <si>
    <t>Source: Bloomberg, Simplify</t>
  </si>
  <si>
    <t>Trade date</t>
  </si>
  <si>
    <t>Unique ID</t>
  </si>
  <si>
    <t>Maturity Date</t>
  </si>
  <si>
    <t>Underlying components</t>
  </si>
  <si>
    <t>Knock-out Determination Day</t>
  </si>
  <si>
    <t xml:space="preserve">COST / W / WMT </t>
  </si>
  <si>
    <t>26-Dec-25,23-Jan-26,20-Feb-26,27-Mar-26,24-Apr-26,29-May-26,26-Jun-26,24-Jul-26,28-Aug-26,25-Sep-26,23-Oct-26,27-Nov-26</t>
  </si>
  <si>
    <t>PLTR </t>
  </si>
  <si>
    <t>02-Jan-26,30-Jan-26,27-Feb-26,02-Apr-26,01-May-26,05-Jun-26,02-Jul-26,31-Jul-26,04-Sep-26,02-Oct-26,30-Oct-26,04-Dec-26</t>
  </si>
  <si>
    <t>TSLA </t>
  </si>
  <si>
    <t>09-Jan-26,06-Feb-26,06-Mar-26,10-Apr-26,08-May-26,12-Jun-26,10-Jul-26,07-Aug-26,11-Sep-26,09-Oct-26,06-Nov-26,11-Dec-26</t>
  </si>
  <si>
    <t>16-Jan-26,13-Feb-26,13-Mar-26,17-Apr-26,15-May-26,18-Jun-26,17-Jul-26,14-Aug-26,18-Sep-26,16-Oct-26,13-Nov-26,18-Dec-26</t>
  </si>
  <si>
    <t>23-Jan-26,20-Feb-26,20-Mar-26,24-Apr-26,22-May-26,26-Jun-26,24-Jul-26,21-Aug-26,25-Sep-26,23-Oct-26,20-Nov-26,24-Dec-26</t>
  </si>
  <si>
    <t>NFLX</t>
  </si>
  <si>
    <t>30-Jan-26,27-Feb-26,27-Mar-26,01-May-26,29-May-26,02-Jul-26,31-Jul-26,28-Aug-26,02-Oct-26,30-Oct-26,27-Nov-26,31-Dec-26</t>
  </si>
  <si>
    <t>06-Feb-26,06-Mar-26,02-Apr-26,08-May-26,05-Jun-26,10-Jul-26,07-Aug-26,04-Sep-26,09-Oct-26,06-Nov-26,04-Dec-26,08-Jan-27</t>
  </si>
  <si>
    <t>20-Feb-26,20-Mar-26,17-Apr-26,22-May-26,18-Jun-26,24-Jul-26,21-Aug-26,18-Sep-26,23-Oct-26,20-Nov-26,18-Dec-26,22-Jan-27</t>
  </si>
  <si>
    <t>META</t>
  </si>
  <si>
    <t>02-Apr-26,01-May-26,29-May-26,02-Jul-26,31-Jul-26,04-Sep-26,02-Oct-26,30-Oct-26,04-Dec-26,31-Dec-26,29-Jan-27,05-Mar-27</t>
  </si>
  <si>
    <t>22-May-26,18-Jun-26,17-Jul-26,21-Aug-26,18-Sep-26,23-Oct-26,20-Nov-26,18-Dec-26,22-Jan-27,19-Feb-27,19-Mar-27,23-Apr-27</t>
  </si>
  <si>
    <t>05-Jun-26,02-Jul-26,31-Jul-26,04-Sep-26,02-Oct-26,06-Nov-26,04-Dec-26,31-Dec-26,05-Feb-27,05-Mar-27,02-Apr-27,07-May-27</t>
  </si>
  <si>
    <t>MOS</t>
  </si>
  <si>
    <t>SPX / RTY / NDX</t>
  </si>
  <si>
    <t>24-Jul-26,28-Aug-26,25-Sep-26,30-Oct-26,27-Nov-26,24-Dec-26,29-Jan-27,26-Feb-27,25-Mar-27,30-Apr-27</t>
  </si>
  <si>
    <t>CRWV</t>
  </si>
  <si>
    <t>31-Jul-26,04-Sep-26,02-Oct-26,06-Nov-26,04-Dec-26,31-Dec-26,05-Feb-27,05-Mar-27,02-Apr-27,07-May-27</t>
  </si>
  <si>
    <t>ORCL</t>
  </si>
  <si>
    <t>12-Jun-26,10-Jul-26,07-Aug-26,11-Sep-26,09-Oct-26,13-Nov-26,11-Dec-26,08-Jan-27,12-Feb-27,12-Mar-27,09-Apr-27,14-May-27</t>
  </si>
  <si>
    <t>07-Aug-26,11-Sep-26,09-Oct-26,13-Nov-26,11-Dec-26,08-Jan-27,12-Feb-27,12-Mar-27,09-Apr-27,14-May-27</t>
  </si>
  <si>
    <t>18-Jun-26,17-Jul-26,14-Aug-26,18-Sep-26,16-Oct-26,20-Nov-26,18-Dec-26,15-Jan-27,19-Feb-27,19-Mar-27,16-Apr-27,21-May-27</t>
  </si>
  <si>
    <t>14-Aug-26,18-Sep-26,16-Oct-26,20-Nov-26,18-Dec-26,15-Jan-27,19-Feb-27,19-Mar-27,16-Apr-27,21-May-27</t>
  </si>
  <si>
    <t>VRT</t>
  </si>
  <si>
    <t>26-Jun-26,24-Jul-26,21-Aug-26,25-Sep-26,23-Oct-26,27-Nov-26,24-Dec-26,22-Jan-27,26-Feb-27,25-Mar-27,23-Apr-27,28-May-27</t>
  </si>
  <si>
    <t>21-Aug-26,25-Sep-26,23-Oct-26,27-Nov-26,24-Dec-26,22-Jan-27,26-Feb-27,25-Mar-27,23-Apr-27,28-May-27</t>
  </si>
  <si>
    <t>28-Aug-26,02-Oct-26,30-Oct-26,04-Dec-26,31-Dec-26,29-Jan-27,05-Mar-27,02-Apr-27,30-Apr-27,04-Jun-27</t>
  </si>
  <si>
    <t>10-Jul-26,07-Aug-26,04-Sep-26,09-Oct-26,06-Nov-26,11-Dec-26,08-Jan-27,05-Feb-27,12-Mar-27,09-Apr-27,07-May-27,11-Jun-27</t>
  </si>
  <si>
    <t>11-Sep-26,16-Oct-26,13-Nov-26,18-Dec-26,15-Jan-27,12-Feb-27,19-Mar-27,16-Apr-27,14-May-27,17-Jun-27</t>
  </si>
  <si>
    <t>NXT</t>
  </si>
  <si>
    <t>24-Jul-26,21-Aug-26,18-Sep-26,23-Oct-26,20-Nov-26,24-Dec-26,22-Jan-27,19-Feb-27,25-Mar-27,23-Apr-27,21-May-27,25-Jun-27</t>
  </si>
  <si>
    <t>18-Sep-26,23-Oct-26,20-Nov-26,24-Dec-26,22-Jan-27,19-Feb-27,25-Mar-27,23-Apr-27,21-May-27,25-Jun-27</t>
  </si>
  <si>
    <t>FIX</t>
  </si>
  <si>
    <t>FN</t>
  </si>
  <si>
    <t>31-Jul-26,28-Aug-26,25-Sep-26,30-Oct-26,27-Nov-26,31-Dec-26,29-Jan-27,26-Feb-27,02-Apr-27,30-Apr-27,28-May-27,02-Jul-27</t>
  </si>
  <si>
    <t>AMD</t>
  </si>
  <si>
    <t>GLW</t>
  </si>
  <si>
    <t>25-Sep-26,30-Oct-26,27-Nov-26,31-Dec-26,29-Jan-27,26-Feb-27,02-Apr-27,30-Apr-27,28-May-27,02-Jul-27</t>
  </si>
  <si>
    <t>AKAM</t>
  </si>
  <si>
    <t>07-Aug-26,04-Sep-26,02-Oct-26,06-Nov-26,04-Dec-26,08-Jan-27,05-Feb-27,05-Mar-27,09-Apr-27,07-May-27,04-Jun-27,09-Jul-27</t>
  </si>
  <si>
    <t>KLAC</t>
  </si>
  <si>
    <t>MU</t>
  </si>
  <si>
    <t>02-Oct-26,06-Nov-26,04-Dec-26,08-Jan-27,05-Feb-27,05-Mar-27,09-Apr-27,07-May-27,04-Jun-27,09-Jul-27</t>
  </si>
  <si>
    <t>14-Aug-26,11-Sep-26,09-Oct-26,13-Nov-26,11-Dec-26,15-Jan-27,12-Feb-27,12-Mar-27,16-Apr-27,14-May-27,11-Jun-27,16-Jul-27</t>
  </si>
  <si>
    <t>TXN</t>
  </si>
  <si>
    <t>09-Oct-26,13-Nov-26,11-Dec-26,15-Jan-27,12-Feb-27,12-Mar-27,16-Apr-27,14-May-27,11-Jun-27,16-Jul-27</t>
  </si>
  <si>
    <t>21-Aug-26,18-Sep-26,16-Oct-26,20-Nov-26,18-Dec-26,22-Jan-27,19-Feb-27,19-Mar-27,23-Apr-27,21-May-27,17-Jun-27,23-Jul-27</t>
  </si>
  <si>
    <t>23-Oct-26,20-Nov-26,18-Dec-26,22-Jan-27,19-Feb-27,19-Mar-27,23-Apr-27,21-May-27,17-Jun-27,23-Jul-27</t>
  </si>
  <si>
    <t xml:space="preserve">Investors should carefully consider the investment objectives, risks, charges and expenses of Exchange Traded Funds (ETFs) before investing. </t>
  </si>
  <si>
    <t>To obtain an ETF's prospectus containing this and other important information, please call (855) 772-8488 or view/download a prospectus online.</t>
  </si>
  <si>
    <t>Please read the prospectus carefully before you invest.</t>
  </si>
  <si>
    <t>An investment in the fund involves risk, including possible loss of principal.</t>
  </si>
  <si>
    <t>The use of derivative instruments involves risks different from, or possibly greater than, the risks associated with investing directly in securities and other traditional investments.</t>
  </si>
  <si>
    <t>These risks include (i) the risk that the counterparty to a derivative transaction may not fulfill its contractual obligations; (ii) risk of mispricing or improper valuation; and (iii) the risk that</t>
  </si>
  <si>
    <t>changes in the value of the derivative may not correlate perfectly with the underlying asset, rate or index. Derivative prices are highly volatile and may fluctuate substantially during a short period of time.</t>
  </si>
  <si>
    <t xml:space="preserve">The use of leverage by the Fund, such as borrowing money to purchase securities or the use of options, will cause the Fund to incur additional expenses and magnify the Fund’s gains or losses. </t>
  </si>
  <si>
    <t xml:space="preserve">The earnings and prospects of small and medium sized companies are more volatile than larger companies and may experience higher failure rates than larger companies. </t>
  </si>
  <si>
    <t>Small and medium sized companies normally have a lower trading volume than larger companies, which may tend to make their market price fall more disproportionately than larger</t>
  </si>
  <si>
    <t>companies in response to selling pressures and may have limited markets, product lines, or financial resources and lack management experience. The funds are new with a limited operating history.</t>
  </si>
  <si>
    <t>The information in this file does not constitute investment advice or a recommendation of any products, strategies, or services. Investors should consult with a financial</t>
  </si>
  <si>
    <t xml:space="preserve">professional regarding their individual circumstances before making investment decisions. Simplify Asset Management Inc. or its affiliates, nor Foreside </t>
  </si>
  <si>
    <t>Financial Services, LLC, or its affiliates accept any responsibility for loss arising from the use of the information contained herein.</t>
  </si>
  <si>
    <t>Simplify ETFs are distributed by Foreside Financial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</si>
</sst>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
    <numFmt numFmtId="166" formatCode="mm/dd/yyyy"/>
    <numFmt numFmtId="167" formatCode="#0,000"/>
    <numFmt numFmtId="169" formatCode="yyyy\-mm\-dd\ hh:mm:ss"/>
  </numFmts>
  <fonts count="6" x14ac:knownFonts="1">
    <font>
      <sz val="11"/>
      <color theme="1"/>
      <name val="Calibri"/>
      <family val="2"/>
      <scheme val="minor"/>
    </font>
    <font>
      <b/>
      <sz val="11"/>
      <color theme="1"/>
      <name val="Calibri"/>
      <family val="2"/>
      <scheme val="minor"/>
    </font>
    <font>
      <b/>
      <sz val="11"/>
      <color theme="1"/>
      <name val="Aptos Narrow"/>
      <family val="2"/>
    </font>
    <font>
      <sz val="11"/>
      <color theme="1"/>
      <name val="Calibri"/>
      <family val="2"/>
      <scheme val="minor"/>
    </font>
    <font>
      <sz val="11"/>
      <color theme="1"/>
      <name val="Aptos Narrow"/>
      <family val="2"/>
    </font>
    <font>
      <sz val="11"/>
      <color theme="1"/>
      <name val="Calibri"/>
      <family val="2"/>
      <scheme val="minor"/>
    </font>
  </fonts>
  <fills count="5">
    <fill>
      <patternFill patternType="none"/>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4" fontId="0" fillId="2" borderId="0" xfId="0" applyNumberFormat="1" applyFill="1"/>
    <xf numFmtId="4" fontId="0" fillId="0" borderId="0" xfId="0" applyNumberFormat="1"/>
    <xf numFmtId="164" fontId="0" fillId="0" borderId="0" xfId="0" applyNumberFormat="1"/>
    <xf numFmtId="4" fontId="0" fillId="3" borderId="0" xfId="0" applyNumberFormat="1" applyFill="1"/>
    <xf numFmtId="3" fontId="0" fillId="2" borderId="0" xfId="0" applyNumberFormat="1" applyFill="1"/>
    <xf numFmtId="165" fontId="0" fillId="2" borderId="0" xfId="0" applyNumberFormat="1" applyFill="1"/>
    <xf numFmtId="164" fontId="0" fillId="4" borderId="0" xfId="0" applyNumberFormat="1" applyFill="1"/>
    <xf numFmtId="4" fontId="0" fillId="4" borderId="0" xfId="0" applyNumberFormat="1" applyFill="1"/>
    <xf numFmtId="14" fontId="0" fillId="0" borderId="0" xfId="0" applyNumberFormat="1"/>
    <xf numFmtId="0" fontId="1" fillId="0" borderId="1" xfId="0" applyFont="1" applyBorder="1" applyAlignment="1">
      <alignment horizontal="center" vertical="top"/>
    </xf>
    <xf numFmtId="166" fontId="0" fillId="0" borderId="0" xfId="0" applyNumberFormat="1"/>
    <xf numFmtId="164" fontId="1" fillId="0" borderId="1" xfId="0" applyNumberFormat="1" applyFont="1" applyBorder="1" applyAlignment="1">
      <alignment horizontal="center" vertical="top"/>
    </xf>
    <xf numFmtId="167" fontId="1" fillId="0" borderId="1" xfId="0" applyNumberFormat="1" applyFont="1" applyBorder="1" applyAlignment="1">
      <alignment horizontal="center" vertical="top"/>
    </xf>
    <xf numFmtId="167" fontId="0" fillId="0" borderId="0" xfId="0" applyNumberFormat="1"/>
    <xf numFmtId="10" fontId="0" fillId="0" borderId="0" xfId="0" applyNumberFormat="1"/>
    <xf numFmtId="0" fontId="2" fillId="0" borderId="0" xfId="0" applyFont="1"/>
    <xf numFmtId="14" fontId="2" fillId="0" borderId="0" xfId="0" applyNumberFormat="1" applyFont="1"/>
    <xf numFmtId="0" fontId="3" fillId="0" borderId="0" xfId="0" applyFont="1"/>
    <xf numFmtId="14" fontId="4" fillId="0" borderId="0" xfId="0" applyNumberFormat="1" applyFont="1"/>
    <xf numFmtId="0" fontId="5" fillId="0" borderId="0" xfId="0" applyFont="1"/>
    <xf numFmtId="169"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bofaddin.rtdserver">
      <tp t="s">
        <v>#N/A N/A</v>
        <stp/>
        <stp>BDP|17309834027242959578</stp>
        <tr r="R578" s="1"/>
        <tr r="R578" s="1"/>
      </tp>
      <tp t="s">
        <v>#N/A N/A</v>
        <stp/>
        <stp>BDP|14608769778007586948</stp>
        <tr r="R1174" s="1"/>
        <tr r="R345" s="1"/>
      </tp>
      <tp t="s">
        <v>#N/A N/A</v>
        <stp/>
        <stp>BDP|17599875152450119087</stp>
        <tr r="R101" s="1"/>
      </tp>
      <tp t="s">
        <v>#N/A N/A</v>
        <stp/>
        <stp>BDP|12144909639600660273</stp>
        <tr r="N1522" s="1"/>
      </tp>
      <tp t="s">
        <v>#N/A N/A</v>
        <stp/>
        <stp>BDP|11187902316845784698</stp>
        <tr r="R1293" s="1"/>
        <tr r="R234" s="1"/>
      </tp>
      <tp t="s">
        <v>#N/A N/A</v>
        <stp/>
        <stp>BDP|10418715637559936723</stp>
        <tr r="Q928" s="1"/>
      </tp>
      <tp t="s">
        <v>#N/A N/A</v>
        <stp/>
        <stp>BDP|13270599585555595123</stp>
        <tr r="R1007" s="1"/>
      </tp>
      <tp t="s">
        <v>#N/A N/A</v>
        <stp/>
        <stp>BDP|13909799869210293824</stp>
        <tr r="N1435" s="1"/>
      </tp>
      <tp t="s">
        <v>#N/A N/A</v>
        <stp/>
        <stp>BDP|10785078084806974451</stp>
        <tr r="O2066" s="1"/>
      </tp>
      <tp t="s">
        <v>#N/A N/A</v>
        <stp/>
        <stp>BDP|11823633044170682914</stp>
        <tr r="N377" s="1"/>
      </tp>
      <tp t="s">
        <v>#N/A N/A</v>
        <stp/>
        <stp>BDP|15172294142269362014</stp>
        <tr r="R747" s="1"/>
      </tp>
      <tp t="s">
        <v>#N/A N/A</v>
        <stp/>
        <stp>BDP|11980157034728795170</stp>
        <tr r="R1184" s="1"/>
      </tp>
      <tp t="s">
        <v>#N/A N/A</v>
        <stp/>
        <stp>BDP|12331410856449872044</stp>
        <tr r="R2100" s="1"/>
      </tp>
      <tp t="s">
        <v>#N/A N/A</v>
        <stp/>
        <stp>BDP|11969345770569146679</stp>
        <tr r="N1078" s="1"/>
      </tp>
      <tp t="s">
        <v>#N/A N/A</v>
        <stp/>
        <stp>BDP|11017996524988422825</stp>
        <tr r="R1513" s="1"/>
      </tp>
      <tp t="s">
        <v>#N/A N/A</v>
        <stp/>
        <stp>BDP|16070035287902959666</stp>
        <tr r="R556" s="1"/>
        <tr r="R556" s="1"/>
      </tp>
      <tp t="s">
        <v>#N/A N/A</v>
        <stp/>
        <stp>BDP|16433313029948532527</stp>
        <tr r="N1728" s="1"/>
      </tp>
      <tp t="s">
        <v>#N/A N/A</v>
        <stp/>
        <stp>BDP|13088212911329248391</stp>
        <tr r="R261" s="1"/>
        <tr r="R1320" s="1"/>
      </tp>
      <tp t="s">
        <v>#N/A N/A</v>
        <stp/>
        <stp>BDP|14811997704283732497</stp>
        <tr r="R1847" s="1"/>
      </tp>
      <tp t="s">
        <v>#N/A N/A</v>
        <stp/>
        <stp>BDP|18038289307860402006</stp>
        <tr r="P1985" s="1"/>
      </tp>
      <tp t="s">
        <v>#N/A N/A</v>
        <stp/>
        <stp>BDP|13779979524794873667</stp>
        <tr r="R1725" s="1"/>
        <tr r="R1725" s="1"/>
      </tp>
      <tp t="s">
        <v>#N/A N/A</v>
        <stp/>
        <stp>BDP|16988942258281727184</stp>
        <tr r="R1118" s="1"/>
      </tp>
      <tp t="s">
        <v>#N/A N/A</v>
        <stp/>
        <stp>BDP|17751399995515910285</stp>
        <tr r="N1732" s="1"/>
      </tp>
      <tp t="s">
        <v>#N/A N/A</v>
        <stp/>
        <stp>BDP|11742408839374729831</stp>
        <tr r="R1430" s="1"/>
      </tp>
      <tp t="s">
        <v>#N/A N/A</v>
        <stp/>
        <stp>BDP|14051766578527611926</stp>
        <tr r="N218" s="1"/>
      </tp>
      <tp t="s">
        <v>#N/A N/A</v>
        <stp/>
        <stp>BDP|13322292658459868702</stp>
        <tr r="N160" s="1"/>
        <tr r="N1216" s="1"/>
      </tp>
      <tp t="s">
        <v>#N/A N/A</v>
        <stp/>
        <stp>BDP|11470285717171333920</stp>
        <tr r="R616" s="1"/>
        <tr r="R413" s="1"/>
      </tp>
      <tp t="s">
        <v>#N/A N/A</v>
        <stp/>
        <stp>BDP|11671940274730561590</stp>
        <tr r="R963" s="1"/>
      </tp>
      <tp t="s">
        <v>#N/A N/A</v>
        <stp/>
        <stp>BDP|10427269681679843963</stp>
        <tr r="R949" s="1"/>
        <tr r="R949" s="1"/>
      </tp>
      <tp t="s">
        <v>#N/A N/A</v>
        <stp/>
        <stp>BDP|13436818173044924223</stp>
        <tr r="R656" s="1"/>
        <tr r="R895" s="1"/>
        <tr r="R43" s="1"/>
        <tr r="R1894" s="1"/>
        <tr r="R1923" s="1"/>
      </tp>
      <tp t="s">
        <v>#N/A N/A</v>
        <stp/>
        <stp>BDP|13909744156929050267</stp>
        <tr r="N1326" s="1"/>
        <tr r="N268" s="1"/>
      </tp>
      <tp t="s">
        <v>#N/A N/A</v>
        <stp/>
        <stp>BDP|17119629745928868738</stp>
        <tr r="R1041" s="1"/>
      </tp>
      <tp t="s">
        <v>#N/A N/A</v>
        <stp/>
        <stp>BDP|15771488692157691564</stp>
        <tr r="N801" s="1"/>
      </tp>
      <tp t="s">
        <v>#N/A N/A</v>
        <stp/>
        <stp>BDP|15334853274111678197</stp>
        <tr r="R794" s="1"/>
      </tp>
      <tp t="s">
        <v>#N/A N/A</v>
        <stp/>
        <stp>BDP|17186144699965126007</stp>
        <tr r="R712" s="1"/>
        <tr r="R712" s="1"/>
      </tp>
      <tp t="s">
        <v>#N/A N/A</v>
        <stp/>
        <stp>BDP|13353429222316803971</stp>
        <tr r="R1576" s="1"/>
      </tp>
      <tp t="s">
        <v>#N/A N/A</v>
        <stp/>
        <stp>BDP|11171415744249116296</stp>
        <tr r="N913" s="1"/>
      </tp>
      <tp t="s">
        <v>#N/A N/A</v>
        <stp/>
        <stp>BDP|12103454198115876087</stp>
        <tr r="N186" s="1"/>
        <tr r="N1246" s="1"/>
      </tp>
      <tp t="s">
        <v>#N/A N/A</v>
        <stp/>
        <stp>BDP|14994835801536664026</stp>
        <tr r="N963" s="1"/>
      </tp>
      <tp t="s">
        <v>#N/A N/A</v>
        <stp/>
        <stp>BDP|15875187809678399651</stp>
        <tr r="R251" s="1"/>
        <tr r="R1308" s="1"/>
      </tp>
      <tp t="s">
        <v>#N/A N/A</v>
        <stp/>
        <stp>BDP|13913907448102986673</stp>
        <tr r="N1999" s="1"/>
        <tr r="N1999" s="1"/>
      </tp>
      <tp t="s">
        <v>#N/A N/A</v>
        <stp/>
        <stp>BDP|11515599490820003731</stp>
        <tr r="N1155" s="1"/>
      </tp>
      <tp t="s">
        <v>#N/A N/A</v>
        <stp/>
        <stp>BDP|16251437045519377587</stp>
        <tr r="N1320" s="1"/>
        <tr r="N261" s="1"/>
      </tp>
      <tp t="s">
        <v>#N/A N/A</v>
        <stp/>
        <stp>BDP|16128672432771905822</stp>
        <tr r="R1332" s="1"/>
      </tp>
      <tp t="s">
        <v>#N/A N/A</v>
        <stp/>
        <stp>BDP|10472329789966145716</stp>
        <tr r="R1108" s="1"/>
      </tp>
      <tp t="s">
        <v>#N/A N/A</v>
        <stp/>
        <stp>BDP|16181780745788029726</stp>
        <tr r="R1068" s="1"/>
      </tp>
      <tp t="s">
        <v>#N/A N/A</v>
        <stp/>
        <stp>BDP|10450227801970834811</stp>
        <tr r="N1699" s="1"/>
      </tp>
      <tp t="s">
        <v>#N/A N/A</v>
        <stp/>
        <stp>BDP|18357433069562387243</stp>
        <tr r="R475" s="1"/>
      </tp>
      <tp t="s">
        <v>#N/A N/A</v>
        <stp/>
        <stp>BDP|17028779413922250985</stp>
        <tr r="R964" s="1"/>
        <tr r="R964" s="1"/>
      </tp>
      <tp t="s">
        <v>#N/A N/A</v>
        <stp/>
        <stp>BDP|16377158043759404005</stp>
        <tr r="N2090" s="1"/>
      </tp>
      <tp t="s">
        <v>#N/A N/A</v>
        <stp/>
        <stp>BDP|17281445442514462913</stp>
        <tr r="N941" s="1"/>
      </tp>
      <tp t="s">
        <v>#N/A N/A</v>
        <stp/>
        <stp>BDP|11934488031724046815</stp>
        <tr r="R965" s="1"/>
      </tp>
      <tp t="s">
        <v>#N/A N/A</v>
        <stp/>
        <stp>BDP|14710894649902032063</stp>
        <tr r="R1234" s="1"/>
      </tp>
      <tp t="s">
        <v>#N/A N/A</v>
        <stp/>
        <stp>BDP|15002301780693143702</stp>
        <tr r="N1565" s="1"/>
      </tp>
      <tp t="s">
        <v>#N/A N/A</v>
        <stp/>
        <stp>BDP|18072067767505242121</stp>
        <tr r="N652" s="1"/>
        <tr r="N652" s="1"/>
        <tr r="N23" s="1"/>
        <tr r="N23" s="1"/>
        <tr r="N891" s="1"/>
        <tr r="N891" s="1"/>
        <tr r="N1888" s="1"/>
        <tr r="N1888" s="1"/>
        <tr r="N1917" s="1"/>
        <tr r="N1917" s="1"/>
        <tr r="N2023" s="1"/>
        <tr r="N2023" s="1"/>
      </tp>
      <tp t="s">
        <v>#N/A N/A</v>
        <stp/>
        <stp>BDP|17123469831563099970</stp>
        <tr r="N1092" s="1"/>
      </tp>
      <tp t="s">
        <v>#N/A N/A</v>
        <stp/>
        <stp>BDP|13731787659619433228</stp>
        <tr r="R1941" s="1"/>
      </tp>
      <tp t="s">
        <v>#N/A N/A</v>
        <stp/>
        <stp>BDP|12422268203248302221</stp>
        <tr r="R168" s="1"/>
        <tr r="R1226" s="1"/>
      </tp>
      <tp t="s">
        <v>#N/A N/A</v>
        <stp/>
        <stp>BDP|12475429026819816788</stp>
        <tr r="N1340" s="1"/>
      </tp>
      <tp t="s">
        <v>#N/A N/A</v>
        <stp/>
        <stp>BDP|16405381740812543991</stp>
        <tr r="N1136" s="1"/>
      </tp>
      <tp t="s">
        <v>#N/A N/A</v>
        <stp/>
        <stp>BDP|16053280418797822883</stp>
        <tr r="N1095" s="1"/>
      </tp>
      <tp t="s">
        <v>#N/A N/A</v>
        <stp/>
        <stp>BDP|13629498289895263047</stp>
        <tr r="R1971" s="1"/>
      </tp>
      <tp t="s">
        <v>#N/A N/A</v>
        <stp/>
        <stp>BDP|12555853567190435633</stp>
        <tr r="N738" s="1"/>
      </tp>
      <tp t="s">
        <v>#N/A N/A</v>
        <stp/>
        <stp>BDP|12778614443618524202</stp>
        <tr r="R805" s="1"/>
      </tp>
      <tp t="s">
        <v>#N/A N/A</v>
        <stp/>
        <stp>BDP|16207954615974036014</stp>
        <tr r="R544" s="1"/>
        <tr r="R544" s="1"/>
      </tp>
      <tp t="s">
        <v>#N/A N/A</v>
        <stp/>
        <stp>BDP|10195457723085300970</stp>
        <tr r="R1149" s="1"/>
      </tp>
      <tp t="s">
        <v>#N/A N/A</v>
        <stp/>
        <stp>BDP|10375641677219516266</stp>
        <tr r="R1194" s="1"/>
      </tp>
      <tp t="s">
        <v>#N/A N/A</v>
        <stp/>
        <stp>BDP|11133611994060717403</stp>
        <tr r="R503" s="1"/>
      </tp>
      <tp t="s">
        <v>#N/A N/A</v>
        <stp/>
        <stp>BDP|15835697794256404626</stp>
        <tr r="N7" s="1"/>
      </tp>
      <tp t="s">
        <v>#N/A N/A</v>
        <stp/>
        <stp>BDP|17073900755793449220</stp>
        <tr r="N991" s="1"/>
      </tp>
      <tp t="s">
        <v>#N/A N/A</v>
        <stp/>
        <stp>BDP|13530678880355221221</stp>
        <tr r="N489" s="1"/>
        <tr r="N909" s="1"/>
      </tp>
      <tp t="s">
        <v>#N/A N/A</v>
        <stp/>
        <stp>BDP|11988350114261313893</stp>
        <tr r="R583" s="1"/>
        <tr r="R583" s="1"/>
      </tp>
      <tp t="s">
        <v>#N/A N/A</v>
        <stp/>
        <stp>BDP|13410025670896122851</stp>
        <tr r="R344" s="1"/>
        <tr r="R1403" s="1"/>
      </tp>
      <tp t="s">
        <v>#N/A N/A</v>
        <stp/>
        <stp>BDP|15655765383794782461</stp>
        <tr r="R883" s="1"/>
      </tp>
      <tp t="s">
        <v>#N/A N/A</v>
        <stp/>
        <stp>BDP|15018571070795174843</stp>
        <tr r="R725" s="1"/>
        <tr r="R725" s="1"/>
      </tp>
      <tp t="s">
        <v>#N/A N/A</v>
        <stp/>
        <stp>BDP|18227887579635483858</stp>
        <tr r="N88" s="1"/>
      </tp>
      <tp t="s">
        <v>#N/A N/A</v>
        <stp/>
        <stp>BDP|12367812217638729906</stp>
        <tr r="R1641" s="1"/>
        <tr r="R1641" s="1"/>
      </tp>
      <tp t="s">
        <v>#N/A N/A</v>
        <stp/>
        <stp>BDP|17671738284891349307</stp>
        <tr r="R845" s="1"/>
      </tp>
      <tp t="s">
        <v>#N/A N/A</v>
        <stp/>
        <stp>BDP|13019842617692384255</stp>
        <tr r="N1463" s="1"/>
      </tp>
      <tp t="s">
        <v>#N/A N/A</v>
        <stp/>
        <stp>BDP|11639299395272705286</stp>
        <tr r="N735" s="1"/>
      </tp>
      <tp t="s">
        <v>#N/A N/A</v>
        <stp/>
        <stp>BDP|15873667883338103990</stp>
        <tr r="R129" s="1"/>
      </tp>
      <tp t="s">
        <v>#N/A N/A</v>
        <stp/>
        <stp>BDP|14272242922099830795</stp>
        <tr r="N1102" s="1"/>
      </tp>
      <tp t="s">
        <v>#N/A N/A</v>
        <stp/>
        <stp>BDP|16029741294375525703</stp>
        <tr r="R1186" s="1"/>
      </tp>
      <tp t="s">
        <v>#N/A N/A</v>
        <stp/>
        <stp>BDP|15381246490284637048</stp>
        <tr r="R1941" s="1"/>
      </tp>
      <tp t="s">
        <v>#N/A N/A</v>
        <stp/>
        <stp>BDP|15230868175714583412</stp>
        <tr r="R72" s="1"/>
      </tp>
      <tp t="s">
        <v>#N/A N/A</v>
        <stp/>
        <stp>BDP|16155115190124166042</stp>
        <tr r="N1475" s="1"/>
      </tp>
      <tp t="s">
        <v>#N/A N/A</v>
        <stp/>
        <stp>BDP|17572307982966140027</stp>
        <tr r="R920" s="1"/>
      </tp>
      <tp t="s">
        <v>#N/A N/A</v>
        <stp/>
        <stp>BDP|15010551995130174355</stp>
        <tr r="N954" s="1"/>
      </tp>
      <tp t="s">
        <v>#N/A N/A</v>
        <stp/>
        <stp>BDP|16686731102328598362</stp>
        <tr r="N1854" s="1"/>
      </tp>
      <tp t="s">
        <v>#N/A N/A</v>
        <stp/>
        <stp>BDP|11703309197294492503</stp>
        <tr r="R1024" s="1"/>
      </tp>
      <tp t="s">
        <v>#N/A N/A</v>
        <stp/>
        <stp>BDP|17434930374572406137</stp>
        <tr r="N808" s="1"/>
      </tp>
      <tp t="s">
        <v>#N/A N/A</v>
        <stp/>
        <stp>BDP|13144736503109711722</stp>
        <tr r="R1838" s="1"/>
      </tp>
      <tp t="s">
        <v>#N/A N/A</v>
        <stp/>
        <stp>BDP|12130382375964082885</stp>
        <tr r="R708" s="1"/>
      </tp>
      <tp t="s">
        <v>#N/A N/A</v>
        <stp/>
        <stp>BDP|16608052405814310820</stp>
        <tr r="R1347" s="1"/>
        <tr r="R292" s="1"/>
      </tp>
      <tp t="s">
        <v>#N/A N/A</v>
        <stp/>
        <stp>BDP|15230676793352398220</stp>
        <tr r="R1411" s="1"/>
      </tp>
      <tp t="s">
        <v>#N/A N/A</v>
        <stp/>
        <stp>BDP|14328339789166631387</stp>
        <tr r="N1401" s="1"/>
        <tr r="N342" s="1"/>
      </tp>
      <tp t="s">
        <v>#N/A N/A</v>
        <stp/>
        <stp>BDP|15140912520954016070</stp>
        <tr r="R71" s="1"/>
      </tp>
      <tp t="s">
        <v>#N/A N/A</v>
        <stp/>
        <stp>BDP|17344246433494757840</stp>
        <tr r="R1265" s="1"/>
      </tp>
      <tp t="s">
        <v>#N/A N/A</v>
        <stp/>
        <stp>BDP|10367660505289422534</stp>
        <tr r="N759" s="1"/>
      </tp>
      <tp t="s">
        <v>#N/A N/A</v>
        <stp/>
        <stp>BDP|10857082682097615536</stp>
        <tr r="R668" s="1"/>
      </tp>
      <tp t="s">
        <v>#N/A N/A</v>
        <stp/>
        <stp>BDP|18223171249736229190</stp>
        <tr r="R1347" s="1"/>
        <tr r="R292" s="1"/>
      </tp>
      <tp t="s">
        <v>#N/A N/A</v>
        <stp/>
        <stp>BDP|12072919192969576116</stp>
        <tr r="N677" s="1"/>
      </tp>
      <tp t="s">
        <v>#N/A N/A</v>
        <stp/>
        <stp>BDP|10667471861811126968</stp>
        <tr r="O1987" s="1"/>
      </tp>
      <tp t="s">
        <v>#N/A N/A</v>
        <stp/>
        <stp>BDP|12313149563717353810</stp>
        <tr r="R630" s="1"/>
        <tr r="R630" s="1"/>
        <tr r="R432" s="1"/>
        <tr r="R432" s="1"/>
      </tp>
      <tp t="s">
        <v>#N/A N/A</v>
        <stp/>
        <stp>BDP|17300975329843274593</stp>
        <tr r="N1932" s="1"/>
      </tp>
      <tp t="s">
        <v>#N/A N/A</v>
        <stp/>
        <stp>BDP|14428287428118609649</stp>
        <tr r="R259" s="1"/>
        <tr r="R1316" s="1"/>
      </tp>
      <tp t="s">
        <v>#N/A N/A</v>
        <stp/>
        <stp>BDP|17504165520018161640</stp>
        <tr r="R1842" s="1"/>
      </tp>
      <tp t="s">
        <v>#N/A N/A</v>
        <stp/>
        <stp>BDP|12608250706149348304</stp>
        <tr r="R1836" s="1"/>
      </tp>
      <tp t="s">
        <v>#N/A N/A</v>
        <stp/>
        <stp>BDP|18306795819702626630</stp>
        <tr r="R1012" s="1"/>
        <tr r="R265" s="1"/>
        <tr r="R1323" s="1"/>
      </tp>
      <tp t="s">
        <v>#N/A N/A</v>
        <stp/>
        <stp>BDP|18048623828541462784</stp>
        <tr r="N359" s="1"/>
      </tp>
      <tp t="s">
        <v>#N/A N/A</v>
        <stp/>
        <stp>BDP|12570873318876996750</stp>
        <tr r="R802" s="1"/>
      </tp>
      <tp t="s">
        <v>#N/A N/A</v>
        <stp/>
        <stp>BDP|15914839524003379744</stp>
        <tr r="R1018" s="1"/>
      </tp>
      <tp t="s">
        <v>#N/A N/A</v>
        <stp/>
        <stp>BDP|12617119394284930539</stp>
        <tr r="N334" s="1"/>
        <tr r="N1391" s="1"/>
      </tp>
      <tp t="s">
        <v>#N/A N/A</v>
        <stp/>
        <stp>BDP|13385663354989846201</stp>
        <tr r="R803" s="1"/>
      </tp>
      <tp t="s">
        <v>#N/A N/A</v>
        <stp/>
        <stp>BDP|15275293508269831523</stp>
        <tr r="R2003" s="1"/>
      </tp>
      <tp t="s">
        <v>#N/A N/A</v>
        <stp/>
        <stp>BDP|17572285090122036544</stp>
        <tr r="R394" s="1"/>
      </tp>
      <tp t="s">
        <v>#N/A N/A</v>
        <stp/>
        <stp>BDP|10235219079566628842</stp>
        <tr r="N1753" s="1"/>
      </tp>
      <tp t="s">
        <v>#N/A N/A</v>
        <stp/>
        <stp>BDP|12386746998350711702</stp>
        <tr r="R523" s="1"/>
      </tp>
      <tp t="s">
        <v>#N/A N/A</v>
        <stp/>
        <stp>BDP|12001839579701779754</stp>
        <tr r="N1716" s="1"/>
      </tp>
      <tp t="s">
        <v>#N/A N/A</v>
        <stp/>
        <stp>BDP|15430466490465392695</stp>
        <tr r="R2134" s="1"/>
      </tp>
      <tp t="s">
        <v>#N/A N/A</v>
        <stp/>
        <stp>BDP|13254343279518358446</stp>
        <tr r="R964" s="1"/>
      </tp>
      <tp t="s">
        <v>#N/A N/A</v>
        <stp/>
        <stp>BDP|11456120123088466195</stp>
        <tr r="R1858" s="1"/>
      </tp>
      <tp t="s">
        <v>#N/A N/A</v>
        <stp/>
        <stp>BDP|16991498671946848818</stp>
        <tr r="R1166" s="1"/>
      </tp>
      <tp t="s">
        <v>#N/A N/A</v>
        <stp/>
        <stp>BDP|18065943688307005542</stp>
        <tr r="R2129" s="1"/>
      </tp>
      <tp t="s">
        <v>#N/A N/A</v>
        <stp/>
        <stp>BDP|17999863061664753621</stp>
        <tr r="R687" s="1"/>
      </tp>
      <tp t="s">
        <v>#N/A N/A</v>
        <stp/>
        <stp>BDP|17852893028427581174</stp>
        <tr r="N193" s="1"/>
        <tr r="N1257" s="1"/>
      </tp>
      <tp t="s">
        <v>#N/A N/A</v>
        <stp/>
        <stp>BDP|10158651730808799689</stp>
        <tr r="R1534" s="1"/>
      </tp>
      <tp t="s">
        <v>#N/A N/A</v>
        <stp/>
        <stp>BDP|17705707386235276681</stp>
        <tr r="N470" s="1"/>
      </tp>
      <tp t="s">
        <v>#N/A N/A</v>
        <stp/>
        <stp>BDP|12566386456429048602</stp>
        <tr r="R536" s="1"/>
        <tr r="R536" s="1"/>
      </tp>
      <tp t="s">
        <v>#N/A N/A</v>
        <stp/>
        <stp>BDP|13382784469311968809</stp>
        <tr r="N46" s="1"/>
      </tp>
      <tp t="s">
        <v>#N/A N/A</v>
        <stp/>
        <stp>BDP|15786832227971815502</stp>
        <tr r="R761" s="1"/>
      </tp>
      <tp t="s">
        <v>#N/A N/A</v>
        <stp/>
        <stp>BDP|10815652665429430274</stp>
        <tr r="R1107" s="1"/>
      </tp>
      <tp t="s">
        <v>#N/A N/A</v>
        <stp/>
        <stp>BDP|17427542380431978027</stp>
        <tr r="R2059" s="1"/>
        <tr r="R2060" s="1"/>
        <tr r="R2061" s="1"/>
      </tp>
      <tp t="s">
        <v>#N/A N/A</v>
        <stp/>
        <stp>BDP|12117410242908896115</stp>
        <tr r="N2128" s="1"/>
      </tp>
      <tp t="s">
        <v>#N/A N/A</v>
        <stp/>
        <stp>BDP|12412100194222873330</stp>
        <tr r="R1114" s="1"/>
      </tp>
      <tp t="s">
        <v>#N/A N/A</v>
        <stp/>
        <stp>BDP|16127079694934999010</stp>
        <tr r="R185" s="1"/>
      </tp>
      <tp t="s">
        <v>#N/A N/A</v>
        <stp/>
        <stp>BDP|13400635931088425589</stp>
        <tr r="R235" s="1"/>
        <tr r="R1294" s="1"/>
      </tp>
      <tp t="s">
        <v>#N/A N/A</v>
        <stp/>
        <stp>BDP|13822589118138371413</stp>
        <tr r="R1092" s="1"/>
        <tr r="R305" s="1"/>
        <tr r="R1360" s="1"/>
      </tp>
      <tp t="s">
        <v>#N/A N/A</v>
        <stp/>
        <stp>BDP|17339935978211615348</stp>
        <tr r="R1008" s="1"/>
      </tp>
      <tp t="s">
        <v>#N/A N/A</v>
        <stp/>
        <stp>BDP|17578953250673893350</stp>
        <tr r="O653" s="1"/>
        <tr r="O892" s="1"/>
        <tr r="O1889" s="1"/>
        <tr r="O1918" s="1"/>
        <tr r="O2024" s="1"/>
        <tr r="O24" s="1"/>
      </tp>
      <tp t="s">
        <v>#N/A N/A</v>
        <stp/>
        <stp>BDP|13298517491832871679</stp>
        <tr r="R1443" s="1"/>
      </tp>
      <tp t="s">
        <v>#N/A N/A</v>
        <stp/>
        <stp>BDP|12754135098977038614</stp>
        <tr r="R247" s="1"/>
        <tr r="R1304" s="1"/>
      </tp>
      <tp t="s">
        <v>#N/A N/A</v>
        <stp/>
        <stp>BDP|18008999043188578623</stp>
        <tr r="R971" s="1"/>
      </tp>
      <tp t="s">
        <v>#N/A N/A</v>
        <stp/>
        <stp>BDP|11672713889052121727</stp>
        <tr r="R1389" s="1"/>
        <tr r="R332" s="1"/>
      </tp>
      <tp t="s">
        <v>#N/A N/A</v>
        <stp/>
        <stp>BDP|15514945522611600482</stp>
        <tr r="R1952" s="1"/>
      </tp>
      <tp t="s">
        <v>#N/A N/A</v>
        <stp/>
        <stp>BDP|17115906868852329166</stp>
        <tr r="O643" s="1"/>
      </tp>
      <tp t="s">
        <v>#N/A N/A</v>
        <stp/>
        <stp>BDP|11449580109426885915</stp>
        <tr r="R180" s="1"/>
      </tp>
      <tp t="s">
        <v>#N/A N/A</v>
        <stp/>
        <stp>BDP|10223160868015004902</stp>
        <tr r="N694" s="1"/>
      </tp>
      <tp t="s">
        <v>#N/A N/A</v>
        <stp/>
        <stp>BDP|17245794711038658205</stp>
        <tr r="N996" s="1"/>
      </tp>
      <tp t="s">
        <v>#N/A N/A</v>
        <stp/>
        <stp>BDP|13655319854478756689</stp>
        <tr r="N860" s="1"/>
      </tp>
      <tp t="s">
        <v>#N/A N/A</v>
        <stp/>
        <stp>BDP|11709945072266841269</stp>
        <tr r="R1417" s="1"/>
      </tp>
      <tp t="s">
        <v>#N/A N/A</v>
        <stp/>
        <stp>BDP|14002843909522158539</stp>
        <tr r="R1377" s="1"/>
      </tp>
      <tp t="s">
        <v>#N/A N/A</v>
        <stp/>
        <stp>BDP|14942771715898006145</stp>
        <tr r="R634" s="1"/>
        <tr r="R1873" s="1"/>
        <tr r="R1877" s="1"/>
        <tr r="R1901" s="1"/>
        <tr r="R1906" s="1"/>
      </tp>
      <tp t="s">
        <v>#N/A N/A</v>
        <stp/>
        <stp>BDP|11247855079157993281</stp>
        <tr r="N1453" s="1"/>
      </tp>
      <tp t="s">
        <v>#N/A N/A</v>
        <stp/>
        <stp>BDP|15359849458872458149</stp>
        <tr r="R362" s="1"/>
      </tp>
      <tp t="s">
        <v>#N/A N/A</v>
        <stp/>
        <stp>BDP|18322127259006285152</stp>
        <tr r="R1140" s="1"/>
      </tp>
      <tp t="s">
        <v>#N/A N/A</v>
        <stp/>
        <stp>BDP|13887919227357926487</stp>
        <tr r="R1704" s="1"/>
        <tr r="R1704" s="1"/>
      </tp>
      <tp t="s">
        <v>#N/A N/A</v>
        <stp/>
        <stp>BDP|10844660163829122238</stp>
        <tr r="R870" s="1"/>
      </tp>
      <tp t="s">
        <v>#N/A N/A</v>
        <stp/>
        <stp>BDP|16764044083722634790</stp>
        <tr r="N931" s="1"/>
        <tr r="N1779" s="1"/>
        <tr r="N2139" s="1"/>
      </tp>
      <tp t="s">
        <v>#N/A N/A</v>
        <stp/>
        <stp>BDP|15939731582805160468</stp>
        <tr r="N1607" s="1"/>
      </tp>
      <tp t="s">
        <v>#N/A N/A</v>
        <stp/>
        <stp>BDP|15419798301948698145</stp>
        <tr r="N671" s="1"/>
      </tp>
      <tp t="s">
        <v>#N/A N/A</v>
        <stp/>
        <stp>BDP|16368934045203833331</stp>
        <tr r="R2057" s="1"/>
        <tr r="R2058" s="1"/>
      </tp>
      <tp t="s">
        <v>#N/A N/A</v>
        <stp/>
        <stp>BDP|13203477410168979520</stp>
        <tr r="Q1996" s="1"/>
      </tp>
      <tp t="s">
        <v>#N/A N/A</v>
        <stp/>
        <stp>BDP|10487313497062990352</stp>
        <tr r="R1148" s="1"/>
      </tp>
      <tp t="s">
        <v>#N/A N/A</v>
        <stp/>
        <stp>BDP|18364906992340826374</stp>
        <tr r="P1617" s="1"/>
      </tp>
      <tp t="s">
        <v>#N/A N/A</v>
        <stp/>
        <stp>BDP|12197632391981280701</stp>
        <tr r="N856" s="1"/>
      </tp>
      <tp t="s">
        <v>#N/A N/A</v>
        <stp/>
        <stp>BDP|16779903612763513619</stp>
        <tr r="R1118" s="1"/>
      </tp>
      <tp t="s">
        <v>#N/A N/A</v>
        <stp/>
        <stp>BDP|13571898945564095089</stp>
        <tr r="R824" s="1"/>
      </tp>
      <tp t="s">
        <v>#N/A N/A</v>
        <stp/>
        <stp>BDP|16753328287666137022</stp>
        <tr r="R1245" s="1"/>
      </tp>
      <tp t="s">
        <v>#N/A N/A</v>
        <stp/>
        <stp>BDP|11078920329473922232</stp>
        <tr r="R1270" s="1"/>
      </tp>
      <tp t="s">
        <v>#N/A N/A</v>
        <stp/>
        <stp>BDP|15574506383732076177</stp>
        <tr r="N1937" s="1"/>
      </tp>
      <tp t="s">
        <v>#N/A N/A</v>
        <stp/>
        <stp>BDP|17613633444996579858</stp>
        <tr r="R873" s="1"/>
      </tp>
      <tp t="s">
        <v>#N/A N/A</v>
        <stp/>
        <stp>BDP|10057005092960459267</stp>
        <tr r="N1447" s="1"/>
      </tp>
      <tp t="s">
        <v>#N/A N/A</v>
        <stp/>
        <stp>BDP|15946808448504278635</stp>
        <tr r="R1139" s="1"/>
        <tr r="R1383" s="1"/>
        <tr r="R327" s="1"/>
      </tp>
      <tp t="s">
        <v>#N/A N/A</v>
        <stp/>
        <stp>BDP|11948656331786442998</stp>
        <tr r="R1065" s="1"/>
      </tp>
      <tp t="s">
        <v>#N/A N/A</v>
        <stp/>
        <stp>BDP|17328297291210906728</stp>
        <tr r="R1689" s="1"/>
      </tp>
      <tp t="s">
        <v>#N/A N/A</v>
        <stp/>
        <stp>BDP|11462626182477787332</stp>
        <tr r="N372" s="1"/>
      </tp>
      <tp t="s">
        <v>#N/A N/A</v>
        <stp/>
        <stp>BDP|12002619082873331400</stp>
        <tr r="N680" s="1"/>
      </tp>
      <tp t="s">
        <v>#N/A N/A</v>
        <stp/>
        <stp>BDP|12107170595210679153</stp>
        <tr r="R1266" s="1"/>
        <tr r="R201" s="1"/>
      </tp>
      <tp t="s">
        <v>#N/A N/A</v>
        <stp/>
        <stp>BDP|18331347353841427408</stp>
        <tr r="N1332" s="1"/>
      </tp>
      <tp t="s">
        <v>#N/A N/A</v>
        <stp/>
        <stp>BDP|12013311302592348804</stp>
        <tr r="R926" s="1"/>
      </tp>
      <tp t="s">
        <v>#N/A N/A</v>
        <stp/>
        <stp>BDP|14036884377883727389</stp>
        <tr r="P651" s="1"/>
        <tr r="P22" s="1"/>
        <tr r="P890" s="1"/>
        <tr r="P1885" s="1"/>
        <tr r="P1914" s="1"/>
        <tr r="P2020" s="1"/>
      </tp>
      <tp t="s">
        <v>#N/A N/A</v>
        <stp/>
        <stp>BDP|11324830146876663008</stp>
        <tr r="R1477" s="1"/>
      </tp>
      <tp t="s">
        <v>#N/A N/A</v>
        <stp/>
        <stp>BDP|17801622889067157519</stp>
        <tr r="N590" s="1"/>
      </tp>
      <tp t="s">
        <v>#N/A N/A</v>
        <stp/>
        <stp>BDP|12450048205508475122</stp>
        <tr r="R1070" s="1"/>
      </tp>
      <tp t="s">
        <v>#N/A N/A</v>
        <stp/>
        <stp>BDP|15594459747576260860</stp>
        <tr r="R547" s="1"/>
        <tr r="R547" s="1"/>
      </tp>
      <tp t="s">
        <v>#N/A N/A</v>
        <stp/>
        <stp>BDP|17415341744969400239</stp>
        <tr r="R1586" s="1"/>
        <tr r="R1587" s="1"/>
        <tr r="R1588" s="1"/>
      </tp>
      <tp t="s">
        <v>#N/A N/A</v>
        <stp/>
        <stp>BDP|11020320907361462821</stp>
        <tr r="N484" s="1"/>
      </tp>
      <tp t="s">
        <v>#N/A N/A</v>
        <stp/>
        <stp>BDP|10168865830087503704</stp>
        <tr r="R237" s="1"/>
        <tr r="R1296" s="1"/>
      </tp>
      <tp t="s">
        <v>#N/A N/A</v>
        <stp/>
        <stp>BDP|17693860035277257059</stp>
        <tr r="N1441" s="1"/>
      </tp>
      <tp t="s">
        <v>#N/A N/A</v>
        <stp/>
        <stp>BDP|14128816381188050749</stp>
        <tr r="N363" s="1"/>
      </tp>
      <tp t="s">
        <v>#N/A N/A</v>
        <stp/>
        <stp>BDP|17260924834954534240</stp>
        <tr r="R1172" s="1"/>
      </tp>
      <tp t="s">
        <v>#N/A N/A</v>
        <stp/>
        <stp>BDP|17474714188536991510</stp>
        <tr r="R217" s="1"/>
      </tp>
      <tp t="s">
        <v>#N/A N/A</v>
        <stp/>
        <stp>BDP|16572184489451434559</stp>
        <tr r="N526" s="1"/>
      </tp>
      <tp t="s">
        <v>#N/A N/A</v>
        <stp/>
        <stp>BDP|10182792759188746133</stp>
        <tr r="N1287" s="1"/>
      </tp>
      <tp t="s">
        <v>#N/A N/A</v>
        <stp/>
        <stp>BDP|16946337873078893146</stp>
        <tr r="R1089" s="1"/>
      </tp>
      <tp t="s">
        <v>#N/A N/A</v>
        <stp/>
        <stp>BDP|16003319823894085875</stp>
        <tr r="R1844" s="1"/>
      </tp>
      <tp t="s">
        <v>#N/A N/A</v>
        <stp/>
        <stp>BDP|12927872608241642054</stp>
        <tr r="R191" s="1"/>
        <tr r="R1252" s="1"/>
      </tp>
      <tp t="s">
        <v>#N/A N/A</v>
        <stp/>
        <stp>BDP|17656003773218442342</stp>
        <tr r="R629" s="1"/>
        <tr r="R629" s="1"/>
        <tr r="R430" s="1"/>
        <tr r="R430" s="1"/>
        <tr r="R397" s="1"/>
        <tr r="R397" s="1"/>
        <tr r="R2141" s="1"/>
        <tr r="R2141" s="1"/>
      </tp>
      <tp t="s">
        <v>#N/A N/A</v>
        <stp/>
        <stp>BDP|13045976416186322670</stp>
        <tr r="R1679" s="1"/>
        <tr r="R1679" s="1"/>
      </tp>
      <tp t="s">
        <v>#N/A N/A</v>
        <stp/>
        <stp>BDP|14837191997283252415</stp>
        <tr r="N1672" s="1"/>
      </tp>
      <tp t="s">
        <v>#N/A N/A</v>
        <stp/>
        <stp>BDP|18117143575613721626</stp>
        <tr r="R569" s="1"/>
        <tr r="R569" s="1"/>
      </tp>
      <tp t="s">
        <v>#N/A N/A</v>
        <stp/>
        <stp>BDP|11023284175939885601</stp>
        <tr r="N1708" s="1"/>
      </tp>
      <tp t="s">
        <v>#N/A N/A</v>
        <stp/>
        <stp>BDP|16013447385952509305</stp>
        <tr r="N2083" s="1"/>
      </tp>
      <tp t="s">
        <v>#N/A N/A</v>
        <stp/>
        <stp>BDP|16897127519345022877</stp>
        <tr r="R243" s="1"/>
      </tp>
      <tp t="s">
        <v>#N/A N/A</v>
        <stp/>
        <stp>BDP|14070919455835595652</stp>
        <tr r="R390" s="1"/>
      </tp>
      <tp t="s">
        <v>#N/A N/A</v>
        <stp/>
        <stp>BDP|16894707605688925206</stp>
        <tr r="R617" s="1"/>
        <tr r="R414" s="1"/>
      </tp>
      <tp t="s">
        <v>#N/A N/A</v>
        <stp/>
        <stp>BDP|15220686312408412187</stp>
        <tr r="N527" s="1"/>
      </tp>
      <tp t="s">
        <v>#N/A N/A</v>
        <stp/>
        <stp>BDP|18161051001424221708</stp>
        <tr r="N631" s="1"/>
        <tr r="N433" s="1"/>
        <tr r="N1788" s="1"/>
      </tp>
      <tp t="s">
        <v>#N/A N/A</v>
        <stp/>
        <stp>BDP|17276360645922143975</stp>
        <tr r="R1115" s="1"/>
        <tr r="R320" s="1"/>
      </tp>
      <tp t="s">
        <v>#N/A N/A</v>
        <stp/>
        <stp>BDP|16206939272034263762</stp>
        <tr r="R493" s="1"/>
      </tp>
      <tp t="s">
        <v>#N/A N/A</v>
        <stp/>
        <stp>BDP|15408888098367563861</stp>
        <tr r="R808" s="1"/>
      </tp>
      <tp t="s">
        <v>#N/A N/A</v>
        <stp/>
        <stp>BDP|17260036248229916171</stp>
        <tr r="R187" s="1"/>
        <tr r="R1247" s="1"/>
      </tp>
      <tp t="s">
        <v>#N/A N/A</v>
        <stp/>
        <stp>BDP|12488405906884177943</stp>
        <tr r="R1191" s="1"/>
      </tp>
      <tp t="s">
        <v>#N/A N/A</v>
        <stp/>
        <stp>BDP|15359184949442316963</stp>
        <tr r="R1694" s="1"/>
        <tr r="R1694" s="1"/>
      </tp>
      <tp t="s">
        <v>#N/A N/A</v>
        <stp/>
        <stp>BDP|13510037402071238913</stp>
        <tr r="R1249" s="1"/>
        <tr r="R189" s="1"/>
      </tp>
      <tp t="s">
        <v>#N/A N/A</v>
        <stp/>
        <stp>BDP|12332940145781395568</stp>
        <tr r="R1532" s="1"/>
      </tp>
      <tp t="s">
        <v>#N/A N/A</v>
        <stp/>
        <stp>BDP|17360535926892271927</stp>
        <tr r="O927" s="1"/>
      </tp>
      <tp t="s">
        <v>#N/A N/A</v>
        <stp/>
        <stp>BDP|16167648371924387815</stp>
        <tr r="R1032" s="1"/>
      </tp>
      <tp t="s">
        <v>#N/A N/A</v>
        <stp/>
        <stp>BDP|18332029669392715794</stp>
        <tr r="R220" s="1"/>
      </tp>
      <tp t="s">
        <v>#N/A N/A</v>
        <stp/>
        <stp>BDP|12925588097074201129</stp>
        <tr r="R1151" s="1"/>
      </tp>
      <tp t="s">
        <v>#N/A N/A</v>
        <stp/>
        <stp>BDP|10719653497596421275</stp>
        <tr r="R828" s="1"/>
      </tp>
      <tp t="s">
        <v>#N/A N/A</v>
        <stp/>
        <stp>BDP|13319758972769690147</stp>
        <tr r="N669" s="1"/>
      </tp>
      <tp t="s">
        <v>#N/A N/A</v>
        <stp/>
        <stp>BDP|10616794236198876775</stp>
        <tr r="P379" s="1"/>
      </tp>
      <tp t="s">
        <v>#N/A N/A</v>
        <stp/>
        <stp>BDP|15371656162246760850</stp>
        <tr r="R1193" s="1"/>
      </tp>
      <tp t="s">
        <v>#N/A N/A</v>
        <stp/>
        <stp>BDP|10983246827168614055</stp>
        <tr r="N824" s="1"/>
      </tp>
      <tp t="s">
        <v>#N/A N/A</v>
        <stp/>
        <stp>BDP|16496424096926968501</stp>
        <tr r="R1378" s="1"/>
        <tr r="R323" s="1"/>
      </tp>
      <tp t="s">
        <v>#N/A N/A</v>
        <stp/>
        <stp>BDP|18211545721766978174</stp>
        <tr r="N45" s="1"/>
      </tp>
      <tp t="s">
        <v>#N/A N/A</v>
        <stp/>
        <stp>BDP|17102624648844681943</stp>
        <tr r="N1542" s="1"/>
        <tr r="N1969" s="1"/>
      </tp>
      <tp t="s">
        <v>#N/A N/A</v>
        <stp/>
        <stp>BDP|18157612784126974858</stp>
        <tr r="R1223" s="1"/>
      </tp>
      <tp t="s">
        <v>#N/A N/A</v>
        <stp/>
        <stp>BDP|17211248915145979927</stp>
        <tr r="N511" s="1"/>
      </tp>
      <tp t="s">
        <v>#N/A N/A</v>
        <stp/>
        <stp>BDP|10835909963035119227</stp>
        <tr r="R842" s="1"/>
      </tp>
      <tp t="s">
        <v>#N/A N/A</v>
        <stp/>
        <stp>BDP|16621725689209215872</stp>
        <tr r="R613" s="1"/>
        <tr r="R410" s="1"/>
      </tp>
      <tp t="s">
        <v>#N/A N/A</v>
        <stp/>
        <stp>BDP|12107911430697067784</stp>
        <tr r="R2074" s="1"/>
      </tp>
      <tp t="s">
        <v>#N/A N/A</v>
        <stp/>
        <stp>BDP|14963890258407427645</stp>
        <tr r="N42" s="1"/>
        <tr r="N654" s="1"/>
        <tr r="N488" s="1"/>
        <tr r="N655" s="1"/>
        <tr r="N41" s="1"/>
        <tr r="N893" s="1"/>
        <tr r="N894" s="1"/>
        <tr r="N1558" s="1"/>
        <tr r="N1892" s="1"/>
        <tr r="N1893" s="1"/>
        <tr r="N1921" s="1"/>
        <tr r="N1922" s="1"/>
      </tp>
      <tp t="s">
        <v>#N/A N/A</v>
        <stp/>
        <stp>BDP|16383728748539693441</stp>
        <tr r="R274" s="1"/>
        <tr r="R1331" s="1"/>
      </tp>
      <tp t="s">
        <v>#N/A N/A</v>
        <stp/>
        <stp>BDP|14712791417713071923</stp>
        <tr r="N176" s="1"/>
      </tp>
      <tp t="s">
        <v>#N/A N/A</v>
        <stp/>
        <stp>BDP|16008424302962918829</stp>
        <tr r="N1037" s="1"/>
      </tp>
      <tp t="s">
        <v>#N/A N/A</v>
        <stp/>
        <stp>BDP|11650731283612951443</stp>
        <tr r="N273" s="1"/>
        <tr r="N1330" s="1"/>
      </tp>
      <tp t="s">
        <v>#N/A N/A</v>
        <stp/>
        <stp>BDP|14756589865798229726</stp>
        <tr r="R999" s="1"/>
      </tp>
      <tp t="s">
        <v>#N/A N/A</v>
        <stp/>
        <stp>BDP|13982780463209149390</stp>
        <tr r="N1653" s="1"/>
        <tr r="N1654" s="1"/>
      </tp>
      <tp t="s">
        <v>#N/A N/A</v>
        <stp/>
        <stp>BDP|16942147218837755983</stp>
        <tr r="R1063" s="1"/>
      </tp>
      <tp t="s">
        <v>#N/A N/A</v>
        <stp/>
        <stp>BDP|11163907715059890865</stp>
        <tr r="R1563" s="1"/>
      </tp>
      <tp t="s">
        <v>#N/A N/A</v>
        <stp/>
        <stp>BDP|15315205859073577952</stp>
        <tr r="R790" s="1"/>
      </tp>
      <tp t="s">
        <v>#N/A N/A</v>
        <stp/>
        <stp>BDP|14473743833858987074</stp>
        <tr r="N1085" s="1"/>
      </tp>
      <tp t="s">
        <v>#N/A N/A</v>
        <stp/>
        <stp>BDP|15702805862485932617</stp>
        <tr r="R1748" s="1"/>
        <tr r="R1748" s="1"/>
      </tp>
      <tp t="s">
        <v>#N/A N/A</v>
        <stp/>
        <stp>BDP|10554849659376740332</stp>
        <tr r="R1029" s="1"/>
        <tr r="R1502" s="1"/>
      </tp>
      <tp t="s">
        <v>#N/A N/A</v>
        <stp/>
        <stp>BDP|15063503279479474619</stp>
        <tr r="O1981" s="1"/>
      </tp>
      <tp t="s">
        <v>#N/A N/A</v>
        <stp/>
        <stp>BDP|18193627350644862770</stp>
        <tr r="N842" s="1"/>
      </tp>
      <tp t="s">
        <v>#N/A N/A</v>
        <stp/>
        <stp>BDP|18263727376909260983</stp>
        <tr r="R1000" s="1"/>
      </tp>
      <tp t="s">
        <v>#N/A N/A</v>
        <stp/>
        <stp>BDP|14282786835901355901</stp>
        <tr r="R705" s="1"/>
        <tr r="R705" s="1"/>
      </tp>
      <tp t="s">
        <v>#N/A N/A</v>
        <stp/>
        <stp>BDP|18423725245815796686</stp>
        <tr r="N1420" s="1"/>
      </tp>
      <tp t="s">
        <v>#N/A N/A</v>
        <stp/>
        <stp>BDP|12061195392120030276</stp>
        <tr r="N689" s="1"/>
      </tp>
      <tp t="s">
        <v>#N/A N/A</v>
        <stp/>
        <stp>BDP|12722385481032993385</stp>
        <tr r="Q2130" s="1"/>
      </tp>
      <tp t="s">
        <v>#N/A N/A</v>
        <stp/>
        <stp>BDP|11394381377218555564</stp>
        <tr r="R1042" s="1"/>
      </tp>
      <tp t="s">
        <v>#N/A N/A</v>
        <stp/>
        <stp>BDP|17820038585942802598</stp>
        <tr r="R1442" s="1"/>
      </tp>
      <tp t="s">
        <v>#N/A N/A</v>
        <stp/>
        <stp>BDP|18366278689512526871</stp>
        <tr r="N922" s="1"/>
        <tr r="N922" s="1"/>
      </tp>
      <tp t="s">
        <v>#N/A N/A</v>
        <stp/>
        <stp>BDP|16522510872548833418</stp>
        <tr r="R880" s="1"/>
      </tp>
      <tp t="s">
        <v>#N/A N/A</v>
        <stp/>
        <stp>BDP|10437459890511862465</stp>
        <tr r="R1638" s="1"/>
        <tr r="R1638" s="1"/>
      </tp>
      <tp t="s">
        <v>#N/A N/A</v>
        <stp/>
        <stp>BDP|15651991553441302007</stp>
        <tr r="N1632" s="1"/>
      </tp>
      <tp t="s">
        <v>#N/A N/A</v>
        <stp/>
        <stp>BDP|15409677795287067595</stp>
        <tr r="R744" s="1"/>
      </tp>
      <tp t="s">
        <v>#N/A N/A</v>
        <stp/>
        <stp>BDP|13218891005045323626</stp>
        <tr r="N756" s="1"/>
      </tp>
      <tp t="s">
        <v>#N/A N/A</v>
        <stp/>
        <stp>BDP|12882341298631981138</stp>
        <tr r="R1992" s="1"/>
      </tp>
      <tp t="s">
        <v>#N/A N/A</v>
        <stp/>
        <stp>BDP|13443661410779538591</stp>
        <tr r="N1191" s="1"/>
      </tp>
      <tp t="s">
        <v>#N/A N/A</v>
        <stp/>
        <stp>BDP|14207059772742220999</stp>
        <tr r="R845" s="1"/>
      </tp>
      <tp t="s">
        <v>#N/A N/A</v>
        <stp/>
        <stp>BDP|15235441585640683144</stp>
        <tr r="N533" s="1"/>
      </tp>
      <tp t="s">
        <v>#N/A N/A</v>
        <stp/>
        <stp>BDP|12641943673940037403</stp>
        <tr r="R221" s="1"/>
        <tr r="R1281" s="1"/>
      </tp>
      <tp t="s">
        <v>#N/A N/A</v>
        <stp/>
        <stp>BDP|10520508222527197878</stp>
        <tr r="R743" s="1"/>
      </tp>
      <tp t="s">
        <v>#N/A N/A</v>
        <stp/>
        <stp>BDP|16000080978128594149</stp>
        <tr r="N381" s="1"/>
        <tr r="N381" s="1"/>
      </tp>
      <tp t="s">
        <v>#N/A N/A</v>
        <stp/>
        <stp>BDP|15158998579591205228</stp>
        <tr r="N851" s="1"/>
      </tp>
      <tp t="s">
        <v>#N/A N/A</v>
        <stp/>
        <stp>BDP|18257672788048595699</stp>
        <tr r="R2131" s="1"/>
      </tp>
      <tp t="s">
        <v>#N/A N/A</v>
        <stp/>
        <stp>BDP|10277942711904027468</stp>
        <tr r="N139" s="1"/>
      </tp>
      <tp t="s">
        <v>#N/A N/A</v>
        <stp/>
        <stp>BDP|16770133230039026553</stp>
        <tr r="N1057" s="1"/>
      </tp>
      <tp t="s">
        <v>#N/A N/A</v>
        <stp/>
        <stp>BDP|16736730624059698261</stp>
        <tr r="R1751" s="1"/>
        <tr r="R1751" s="1"/>
      </tp>
      <tp t="s">
        <v>#N/A N/A</v>
        <stp/>
        <stp>BDP|11390827956736514220</stp>
        <tr r="N874" s="1"/>
      </tp>
      <tp t="s">
        <v>#N/A N/A</v>
        <stp/>
        <stp>BDP|12777131107973520865</stp>
        <tr r="N817" s="1"/>
      </tp>
      <tp t="s">
        <v>#N/A N/A</v>
        <stp/>
        <stp>BDP|12070260582807786739</stp>
        <tr r="R122" s="1"/>
      </tp>
      <tp t="s">
        <v>#N/A N/A</v>
        <stp/>
        <stp>BDP|15472478416881632939</stp>
        <tr r="R1272" s="1"/>
        <tr r="R209" s="1"/>
      </tp>
      <tp t="s">
        <v>#N/A N/A</v>
        <stp/>
        <stp>BDP|10443639342143685938</stp>
        <tr r="R1016" s="1"/>
      </tp>
      <tp t="s">
        <v>#N/A N/A</v>
        <stp/>
        <stp>BDP|16698085087476949037</stp>
        <tr r="N575" s="1"/>
      </tp>
      <tp t="s">
        <v>#N/A N/A</v>
        <stp/>
        <stp>BDP|17290863477083420340</stp>
        <tr r="R287" s="1"/>
      </tp>
      <tp t="s">
        <v>#N/A N/A</v>
        <stp/>
        <stp>BDP|15371982130567888000</stp>
        <tr r="P24" s="1"/>
        <tr r="P653" s="1"/>
        <tr r="P892" s="1"/>
        <tr r="P1889" s="1"/>
        <tr r="P1918" s="1"/>
        <tr r="P2024" s="1"/>
      </tp>
      <tp t="s">
        <v>#N/A N/A</v>
        <stp/>
        <stp>BDP|15352641332099129178</stp>
        <tr r="N467" s="1"/>
      </tp>
      <tp t="s">
        <v>#N/A N/A</v>
        <stp/>
        <stp>BDP|17123535149059848701</stp>
        <tr r="R1387" s="1"/>
        <tr r="R330" s="1"/>
      </tp>
      <tp t="s">
        <v>#N/A N/A</v>
        <stp/>
        <stp>BDP|17553170381643190518</stp>
        <tr r="R965" s="1"/>
        <tr r="R965" s="1"/>
      </tp>
      <tp t="s">
        <v>#N/A N/A</v>
        <stp/>
        <stp>BDP|10778636993504025340</stp>
        <tr r="R1170" s="1"/>
        <tr r="R1535" s="1"/>
      </tp>
      <tp t="s">
        <v>#N/A N/A</v>
        <stp/>
        <stp>BDP|10764869360234246216</stp>
        <tr r="R796" s="1"/>
      </tp>
      <tp t="s">
        <v>#N/A N/A</v>
        <stp/>
        <stp>BDP|14102466289298529898</stp>
        <tr r="R268" s="1"/>
        <tr r="R1017" s="1"/>
        <tr r="R1326" s="1"/>
      </tp>
      <tp t="s">
        <v>#N/A N/A</v>
        <stp/>
        <stp>BDP|14855054023009855749</stp>
        <tr r="R1183" s="1"/>
      </tp>
      <tp t="s">
        <v>#N/A N/A</v>
        <stp/>
        <stp>BDP|14339544856228302404</stp>
        <tr r="N1172" s="1"/>
      </tp>
      <tp t="s">
        <v>#N/A N/A</v>
        <stp/>
        <stp>BDP|18246313494779045355</stp>
        <tr r="N1538" s="1"/>
      </tp>
      <tp t="s">
        <v>#N/A N/A</v>
        <stp/>
        <stp>BDP|18017857295471024027</stp>
        <tr r="R1319" s="1"/>
      </tp>
      <tp t="s">
        <v>#N/A N/A</v>
        <stp/>
        <stp>BDP|11038476020699228677</stp>
        <tr r="N982" s="1"/>
      </tp>
      <tp t="s">
        <v>#N/A N/A</v>
        <stp/>
        <stp>BDP|16529811633300278571</stp>
        <tr r="R346" s="1"/>
      </tp>
      <tp t="s">
        <v>#N/A N/A</v>
        <stp/>
        <stp>BDP|18315205330508274933</stp>
        <tr r="N1070" s="1"/>
      </tp>
      <tp t="s">
        <v>#N/A N/A</v>
        <stp/>
        <stp>BDP|18156393913695904778</stp>
        <tr r="R1991" s="1"/>
      </tp>
      <tp t="s">
        <v>#N/A N/A</v>
        <stp/>
        <stp>BDP|13635612391960467470</stp>
        <tr r="R1834" s="1"/>
      </tp>
      <tp t="s">
        <v>#N/A N/A</v>
        <stp/>
        <stp>BDP|17065138143712397861</stp>
        <tr r="R1301" s="1"/>
        <tr r="R244" s="1"/>
      </tp>
      <tp t="s">
        <v>#N/A N/A</v>
        <stp/>
        <stp>BDP|12721621070362804985</stp>
        <tr r="R1081" s="1"/>
        <tr r="R1518" s="1"/>
      </tp>
      <tp t="s">
        <v>#N/A N/A</v>
        <stp/>
        <stp>BDP|17844278449051134835</stp>
        <tr r="N134" s="1"/>
      </tp>
      <tp t="s">
        <v>#N/A N/A</v>
        <stp/>
        <stp>BDP|16201195756299806318</stp>
        <tr r="R1087" s="1"/>
      </tp>
      <tp t="s">
        <v>#N/A N/A</v>
        <stp/>
        <stp>BDP|14846956519893238712</stp>
        <tr r="R1662" s="1"/>
      </tp>
      <tp t="s">
        <v>#N/A N/A</v>
        <stp/>
        <stp>BDP|16557216457600299966</stp>
        <tr r="R216" s="1"/>
      </tp>
      <tp t="s">
        <v>#N/A N/A</v>
        <stp/>
        <stp>BDP|11135312720410743808</stp>
        <tr r="R846" s="1"/>
      </tp>
      <tp t="s">
        <v>#N/A N/A</v>
        <stp/>
        <stp>BDP|14627978813431626534</stp>
        <tr r="R1933" s="1"/>
      </tp>
      <tp t="s">
        <v>#N/A N/A</v>
        <stp/>
        <stp>BDP|18039213258442854562</stp>
        <tr r="R1185" s="1"/>
      </tp>
      <tp t="s">
        <v>#N/A N/A</v>
        <stp/>
        <stp>BDP|15064833695235552940</stp>
        <tr r="R733" s="1"/>
      </tp>
      <tp t="s">
        <v>#N/A N/A</v>
        <stp/>
        <stp>BDP|14580633372975379804</stp>
        <tr r="R1163" s="1"/>
      </tp>
      <tp t="s">
        <v>#N/A N/A</v>
        <stp/>
        <stp>BDP|13340757557241453823</stp>
        <tr r="N615" s="1"/>
        <tr r="N412" s="1"/>
      </tp>
      <tp t="s">
        <v>#N/A N/A</v>
        <stp/>
        <stp>BDP|16212719667759239607</stp>
        <tr r="N1761" s="1"/>
      </tp>
      <tp t="s">
        <v>#N/A N/A</v>
        <stp/>
        <stp>BDP|10131979079585822314</stp>
        <tr r="R790" s="1"/>
      </tp>
      <tp t="s">
        <v>#N/A N/A</v>
        <stp/>
        <stp>BDP|12689335491459345913</stp>
        <tr r="R1826" s="1"/>
        <tr r="R1826" s="1"/>
      </tp>
      <tp t="s">
        <v>#N/A N/A</v>
        <stp/>
        <stp>BDP|18283560470165300717</stp>
        <tr r="N560" s="1"/>
      </tp>
      <tp t="s">
        <v>#N/A N/A</v>
        <stp/>
        <stp>BDP|13877907008915038767</stp>
        <tr r="N1144" s="1"/>
      </tp>
      <tp t="s">
        <v>#N/A N/A</v>
        <stp/>
        <stp>BDP|14002949725921248655</stp>
        <tr r="R700" s="1"/>
      </tp>
      <tp t="s">
        <v>#N/A N/A</v>
        <stp/>
        <stp>BDP|16223862642362956093</stp>
        <tr r="R1773" s="1"/>
        <tr r="R1773" s="1"/>
      </tp>
      <tp t="s">
        <v>#N/A N/A</v>
        <stp/>
        <stp>BDP|18163228041343494501</stp>
        <tr r="N1100" s="1"/>
      </tp>
      <tp t="s">
        <v>#N/A N/A</v>
        <stp/>
        <stp>BDP|10925042795810741198</stp>
        <tr r="R1787" s="1"/>
        <tr r="R1787" s="1"/>
      </tp>
      <tp t="s">
        <v>#N/A N/A</v>
        <stp/>
        <stp>BDP|15900722022618280125</stp>
        <tr r="N1662" s="1"/>
      </tp>
      <tp t="s">
        <v>#N/A N/A</v>
        <stp/>
        <stp>BDP|18287930972486951931</stp>
        <tr r="R686" s="1"/>
      </tp>
      <tp t="s">
        <v>#N/A N/A</v>
        <stp/>
        <stp>BDP|18445627813965461383</stp>
        <tr r="Q926" s="1"/>
      </tp>
      <tp t="s">
        <v>#N/A N/A</v>
        <stp/>
        <stp>BDP|17313550021340970978</stp>
        <tr r="R1957" s="1"/>
      </tp>
      <tp t="s">
        <v>#N/A N/A</v>
        <stp/>
        <stp>BDP|16005494167568743508</stp>
        <tr r="N955" s="1"/>
      </tp>
      <tp t="s">
        <v>#N/A N/A</v>
        <stp/>
        <stp>BDP|14405800578135580704</stp>
        <tr r="R218" s="1"/>
      </tp>
      <tp t="s">
        <v>#N/A N/A</v>
        <stp/>
        <stp>BDP|10843092286568856965</stp>
        <tr r="R1775" s="1"/>
        <tr r="R1775" s="1"/>
      </tp>
      <tp t="s">
        <v>#N/A N/A</v>
        <stp/>
        <stp>BDP|13076497600628558654</stp>
        <tr r="N622" s="1"/>
        <tr r="N420" s="1"/>
      </tp>
      <tp t="s">
        <v>#N/A N/A</v>
        <stp/>
        <stp>BDP|14568987595649500441</stp>
        <tr r="N1838" s="1"/>
      </tp>
      <tp t="s">
        <v>#N/A N/A</v>
        <stp/>
        <stp>BDP|16020493991274812689</stp>
        <tr r="R213" s="1"/>
        <tr r="R1276" s="1"/>
      </tp>
      <tp t="s">
        <v>#N/A N/A</v>
        <stp/>
        <stp>BDP|14905513686598265849</stp>
        <tr r="R1561" s="1"/>
      </tp>
      <tp t="s">
        <v>#N/A N/A</v>
        <stp/>
        <stp>BDP|11145978279687317142</stp>
        <tr r="R145" s="1"/>
        <tr r="R1199" s="1"/>
      </tp>
      <tp t="s">
        <v>#N/A N/A</v>
        <stp/>
        <stp>BDP|15289812441207965730</stp>
        <tr r="R1029" s="1"/>
        <tr r="R1329" s="1"/>
        <tr r="R1502" s="1"/>
      </tp>
      <tp t="s">
        <v>#N/A N/A</v>
        <stp/>
        <stp>BDP|12862852026039036837</stp>
        <tr r="N1141" s="1"/>
      </tp>
      <tp t="s">
        <v>#N/A N/A</v>
        <stp/>
        <stp>BDP|14245316703838080682</stp>
        <tr r="R681" s="1"/>
      </tp>
      <tp t="s">
        <v>#N/A N/A</v>
        <stp/>
        <stp>BDP|16626530409508467206</stp>
        <tr r="R1113" s="1"/>
      </tp>
      <tp t="s">
        <v>#N/A N/A</v>
        <stp/>
        <stp>BDP|15012728988932655140</stp>
        <tr r="N544" s="1"/>
      </tp>
      <tp t="s">
        <v>#N/A N/A</v>
        <stp/>
        <stp>BDP|10179501480037145386</stp>
        <tr r="R1575" s="1"/>
      </tp>
      <tp t="s">
        <v>#N/A N/A</v>
        <stp/>
        <stp>BDP|10351467980961912473</stp>
        <tr r="R694" s="1"/>
      </tp>
      <tp t="s">
        <v>#N/A N/A</v>
        <stp/>
        <stp>BDP|12014583791334764358</stp>
        <tr r="R1018" s="1"/>
      </tp>
      <tp t="s">
        <v>#N/A N/A</v>
        <stp/>
        <stp>BDP|18048599721220509660</stp>
        <tr r="R204" s="1"/>
      </tp>
      <tp t="s">
        <v>#N/A N/A</v>
        <stp/>
        <stp>BDP|13273102168755287837</stp>
        <tr r="R5" s="1"/>
        <tr r="R5" s="1"/>
        <tr r="R12" s="1"/>
        <tr r="R12" s="1"/>
      </tp>
      <tp t="s">
        <v>#N/A N/A</v>
        <stp/>
        <stp>BDP|17397892264966689638</stp>
        <tr r="N1014" s="1"/>
      </tp>
      <tp t="s">
        <v>#N/A N/A</v>
        <stp/>
        <stp>BDP|17623806248380124245</stp>
        <tr r="R1099" s="1"/>
      </tp>
      <tp t="s">
        <v>#N/A N/A</v>
        <stp/>
        <stp>BDP|17406311500768950574</stp>
        <tr r="N1413" s="1"/>
      </tp>
      <tp t="s">
        <v>#N/A N/A</v>
        <stp/>
        <stp>BDP|12249873078777317355</stp>
        <tr r="R765" s="1"/>
      </tp>
      <tp t="s">
        <v>#N/A N/A</v>
        <stp/>
        <stp>BDP|14073396322185250937</stp>
        <tr r="R605" s="1"/>
      </tp>
      <tp t="s">
        <v>#N/A N/A</v>
        <stp/>
        <stp>BDP|13183502390583263599</stp>
        <tr r="R155" s="1"/>
        <tr r="R1211" s="1"/>
      </tp>
      <tp t="s">
        <v>#N/A N/A</v>
        <stp/>
        <stp>BDP|15027917058235690527</stp>
        <tr r="N474" s="1"/>
      </tp>
      <tp t="s">
        <v>#N/A N/A</v>
        <stp/>
        <stp>BDP|18252782666412240238</stp>
        <tr r="N1520" s="1"/>
      </tp>
      <tp t="s">
        <v>#N/A N/A</v>
        <stp/>
        <stp>BDP|15755889234934294341</stp>
        <tr r="R791" s="1"/>
      </tp>
      <tp t="s">
        <v>#N/A N/A</v>
        <stp/>
        <stp>BDP|16950891791837866949</stp>
        <tr r="R1089" s="1"/>
      </tp>
      <tp t="s">
        <v>#N/A N/A</v>
        <stp/>
        <stp>BDP|11181130590202897271</stp>
        <tr r="R273" s="1"/>
        <tr r="R1330" s="1"/>
      </tp>
      <tp t="s">
        <v>#N/A N/A</v>
        <stp/>
        <stp>BDP|12826515499782807551</stp>
        <tr r="R1538" s="1"/>
      </tp>
      <tp t="s">
        <v>#N/A N/A</v>
        <stp/>
        <stp>BDP|11824479894156185373</stp>
        <tr r="R1008" s="1"/>
      </tp>
      <tp t="s">
        <v>#N/A N/A</v>
        <stp/>
        <stp>BDP|13643980623245217439</stp>
        <tr r="N740" s="1"/>
      </tp>
      <tp t="s">
        <v>#N/A N/A</v>
        <stp/>
        <stp>BDP|15615993146978319968</stp>
        <tr r="N1193" s="1"/>
      </tp>
      <tp t="s">
        <v>#N/A N/A</v>
        <stp/>
        <stp>BDP|17671418822508126089</stp>
        <tr r="N681" s="1"/>
      </tp>
      <tp t="s">
        <v>#N/A N/A</v>
        <stp/>
        <stp>BDP|11490789457062720802</stp>
        <tr r="R1689" s="1"/>
        <tr r="R1689" s="1"/>
      </tp>
      <tp t="s">
        <v>#N/A N/A</v>
        <stp/>
        <stp>BDP|13597950315692110088</stp>
        <tr r="R843" s="1"/>
      </tp>
      <tp t="s">
        <v>#N/A N/A</v>
        <stp/>
        <stp>BDP|17249050989555261301</stp>
        <tr r="R1074" s="1"/>
      </tp>
      <tp t="s">
        <v>#N/A N/A</v>
        <stp/>
        <stp>BDP|10048709980117914167</stp>
        <tr r="N429" s="1"/>
        <tr r="N2007" s="1"/>
      </tp>
      <tp t="s">
        <v>#N/A N/A</v>
        <stp/>
        <stp>BDP|12372952834628931943</stp>
        <tr r="R848" s="1"/>
      </tp>
      <tp t="s">
        <v>#N/A N/A</v>
        <stp/>
        <stp>BDP|18005875893240366083</stp>
        <tr r="N1995" s="1"/>
        <tr r="N1995" s="1"/>
      </tp>
      <tp t="s">
        <v>#N/A N/A</v>
        <stp/>
        <stp>BDP|13769543597167836137</stp>
        <tr r="N1202" s="1"/>
      </tp>
      <tp t="s">
        <v>#N/A N/A</v>
        <stp/>
        <stp>BDP|12555336269206613860</stp>
        <tr r="R1037" s="1"/>
      </tp>
      <tp t="s">
        <v>#N/A N/A</v>
        <stp/>
        <stp>BDP|14541110327746485891</stp>
        <tr r="R1700" s="1"/>
      </tp>
      <tp t="s">
        <v>#N/A N/A</v>
        <stp/>
        <stp>BDP|10197755560751234980</stp>
        <tr r="R1122" s="1"/>
      </tp>
      <tp t="s">
        <v>#N/A N/A</v>
        <stp/>
        <stp>BDP|18232863042818865502</stp>
        <tr r="N79" s="1"/>
      </tp>
      <tp t="s">
        <v>#N/A N/A</v>
        <stp/>
        <stp>BDP|13574312988032221306</stp>
        <tr r="R68" s="1"/>
      </tp>
      <tp t="s">
        <v>#N/A N/A</v>
        <stp/>
        <stp>BDP|12226206468216631924</stp>
        <tr r="N1016" s="1"/>
      </tp>
      <tp t="s">
        <v>#N/A N/A</v>
        <stp/>
        <stp>BDP|17979960900113145402</stp>
        <tr r="N1389" s="1"/>
        <tr r="N332" s="1"/>
      </tp>
      <tp t="s">
        <v>#N/A N/A</v>
        <stp/>
        <stp>BDP|11770850732354572748</stp>
        <tr r="R793" s="1"/>
      </tp>
      <tp t="s">
        <v>#N/A N/A</v>
        <stp/>
        <stp>BDP|11135180474549579798</stp>
        <tr r="R510" s="1"/>
      </tp>
      <tp t="s">
        <v>#N/A N/A</v>
        <stp/>
        <stp>BDP|12045241694288588847</stp>
        <tr r="R1506" s="1"/>
      </tp>
      <tp t="s">
        <v>#N/A N/A</v>
        <stp/>
        <stp>BDP|10705559461053110936</stp>
        <tr r="R166" s="1"/>
        <tr r="R1221" s="1"/>
      </tp>
      <tp t="s">
        <v>#N/A N/A</v>
        <stp/>
        <stp>BDP|13511843230764852583</stp>
        <tr r="N152" s="1"/>
        <tr r="N1209" s="1"/>
      </tp>
      <tp t="s">
        <v>#N/A N/A</v>
        <stp/>
        <stp>BDP|16190634180239284814</stp>
        <tr r="Q2129" s="1"/>
      </tp>
      <tp t="s">
        <v>#N/A N/A</v>
        <stp/>
        <stp>BDP|11551853332352437175</stp>
        <tr r="N1442" s="1"/>
      </tp>
      <tp t="s">
        <v>#N/A N/A</v>
        <stp/>
        <stp>BDP|10262176356119626444</stp>
        <tr r="R484" s="1"/>
      </tp>
      <tp t="s">
        <v>#N/A N/A</v>
        <stp/>
        <stp>BDP|11403866238613998032</stp>
        <tr r="N1017" s="1"/>
      </tp>
      <tp t="s">
        <v>#N/A N/A</v>
        <stp/>
        <stp>BDP|14278975010712680737</stp>
        <tr r="R1187" s="1"/>
      </tp>
      <tp t="s">
        <v>#N/A N/A</v>
        <stp/>
        <stp>BDP|15446868653745403453</stp>
        <tr r="N1418" s="1"/>
      </tp>
      <tp t="s">
        <v>#N/A N/A</v>
        <stp/>
        <stp>BDP|13265540162999430002</stp>
        <tr r="N1061" s="1"/>
      </tp>
      <tp t="s">
        <v>#N/A N/A</v>
        <stp/>
        <stp>BDP|11053620962951503950</stp>
        <tr r="R69" s="1"/>
      </tp>
      <tp t="s">
        <v>#N/A N/A</v>
        <stp/>
        <stp>BDP|13240113182441421252</stp>
        <tr r="N1512" s="1"/>
      </tp>
      <tp t="s">
        <v>#N/A N/A</v>
        <stp/>
        <stp>BDP|14798216680756691103</stp>
        <tr r="N48" s="1"/>
      </tp>
      <tp t="s">
        <v>#N/A N/A</v>
        <stp/>
        <stp>BDP|14239770176279616451</stp>
        <tr r="R1240" s="1"/>
      </tp>
      <tp t="s">
        <v>#N/A N/A</v>
        <stp/>
        <stp>BDP|15800441697277872635</stp>
        <tr r="R1356" s="1"/>
        <tr r="R301" s="1"/>
      </tp>
      <tp t="s">
        <v>#N/A N/A</v>
        <stp/>
        <stp>BDP|10454097598726108642</stp>
        <tr r="R250" s="1"/>
        <tr r="R1307" s="1"/>
      </tp>
      <tp t="s">
        <v>#N/A N/A</v>
        <stp/>
        <stp>BDP|14456774751886249932</stp>
        <tr r="R1358" s="1"/>
        <tr r="R303" s="1"/>
      </tp>
      <tp t="s">
        <v>#N/A N/A</v>
        <stp/>
        <stp>BDP|13782142820168644161</stp>
        <tr r="N613" s="1"/>
        <tr r="N410" s="1"/>
      </tp>
      <tp t="s">
        <v>#N/A N/A</v>
        <stp/>
        <stp>BDP|16957908974846904779</stp>
        <tr r="N1872" s="1"/>
      </tp>
      <tp t="s">
        <v>#N/A N/A</v>
        <stp/>
        <stp>BDP|14455300696256738166</stp>
        <tr r="R84" s="1"/>
      </tp>
      <tp t="s">
        <v>#N/A N/A</v>
        <stp/>
        <stp>BDP|17159933241951085206</stp>
        <tr r="R457" s="1"/>
      </tp>
      <tp t="s">
        <v>#N/A N/A</v>
        <stp/>
        <stp>BDP|10631276798912935039</stp>
        <tr r="N2091" s="1"/>
      </tp>
      <tp t="s">
        <v>#N/A N/A</v>
        <stp/>
        <stp>BDP|12298912879447928208</stp>
        <tr r="O649" s="1"/>
        <tr r="O20" s="1"/>
        <tr r="O888" s="1"/>
        <tr r="O1883" s="1"/>
        <tr r="O1912" s="1"/>
        <tr r="O2018" s="1"/>
      </tp>
      <tp t="s">
        <v>#N/A N/A</v>
        <stp/>
        <stp>BDP|11491069707479653104</stp>
        <tr r="R1935" s="1"/>
      </tp>
      <tp t="s">
        <v>#N/A N/A</v>
        <stp/>
        <stp>BDP|13392358985048428947</stp>
        <tr r="R369" s="1"/>
      </tp>
      <tp t="s">
        <v>#N/A N/A</v>
        <stp/>
        <stp>BDP|14611617937360193835</stp>
        <tr r="N1759" s="1"/>
      </tp>
      <tp t="s">
        <v>#N/A N/A</v>
        <stp/>
        <stp>BDP|14673218507097309812</stp>
        <tr r="N1223" s="1"/>
      </tp>
      <tp t="s">
        <v>#N/A N/A</v>
        <stp/>
        <stp>BDP|17691617584136266634</stp>
        <tr r="N1011" s="1"/>
      </tp>
      <tp t="s">
        <v>#N/A N/A</v>
        <stp/>
        <stp>BDP|13037957605557488465</stp>
        <tr r="R151" s="1"/>
        <tr r="R1208" s="1"/>
      </tp>
      <tp t="s">
        <v>#N/A N/A</v>
        <stp/>
        <stp>BDP|13921834050617176094</stp>
        <tr r="N588" s="1"/>
      </tp>
      <tp t="s">
        <v>#N/A N/A</v>
        <stp/>
        <stp>BDP|12731220825648432364</stp>
        <tr r="N2116" s="1"/>
      </tp>
      <tp t="s">
        <v>#N/A N/A</v>
        <stp/>
        <stp>BDP|15853496185214420421</stp>
        <tr r="R1374" s="1"/>
        <tr r="R319" s="1"/>
      </tp>
      <tp t="s">
        <v>#N/A N/A</v>
        <stp/>
        <stp>BDP|18115672202882325558</stp>
        <tr r="N1841" s="1"/>
      </tp>
      <tp t="s">
        <v>#N/A N/A</v>
        <stp/>
        <stp>BDP|18147422035574705234</stp>
        <tr r="N726" s="1"/>
      </tp>
      <tp t="s">
        <v>#N/A N/A</v>
        <stp/>
        <stp>BDP|16133099888097394017</stp>
        <tr r="N706" s="1"/>
      </tp>
      <tp t="s">
        <v>#N/A N/A</v>
        <stp/>
        <stp>BDP|16071598225841625981</stp>
        <tr r="R1124" s="1"/>
      </tp>
      <tp t="s">
        <v>#N/A N/A</v>
        <stp/>
        <stp>BDP|14270900550373662218</stp>
        <tr r="N1651" s="1"/>
      </tp>
      <tp t="s">
        <v>#N/A N/A</v>
        <stp/>
        <stp>BDP|16226351760879615346</stp>
        <tr r="R1140" s="1"/>
      </tp>
      <tp t="s">
        <v>#N/A N/A</v>
        <stp/>
        <stp>BDP|17640276408295936952</stp>
        <tr r="N464" s="1"/>
      </tp>
      <tp t="s">
        <v>#N/A N/A</v>
        <stp/>
        <stp>BDP|15421954205620058515</stp>
        <tr r="R1024" s="1"/>
        <tr r="R1222" s="1"/>
      </tp>
      <tp t="s">
        <v>#N/A N/A</v>
        <stp/>
        <stp>BDP|15963996345682895388</stp>
        <tr r="R590" s="1"/>
        <tr r="R590" s="1"/>
      </tp>
      <tp t="s">
        <v>#N/A N/A</v>
        <stp/>
        <stp>BDP|17313977412081646755</stp>
        <tr r="N775" s="1"/>
      </tp>
      <tp t="s">
        <v>#N/A N/A</v>
        <stp/>
        <stp>BDP|12459970144301607740</stp>
        <tr r="N1321" s="1"/>
        <tr r="N263" s="1"/>
      </tp>
      <tp t="s">
        <v>#N/A N/A</v>
        <stp/>
        <stp>BDP|16557196547142994862</stp>
        <tr r="N515" s="1"/>
      </tp>
      <tp t="s">
        <v>#N/A N/A</v>
        <stp/>
        <stp>BDP|17603117715048267649</stp>
        <tr r="R815" s="1"/>
      </tp>
      <tp t="s">
        <v>#N/A N/A</v>
        <stp/>
        <stp>BDP|10672490998194692057</stp>
        <tr r="N1725" s="1"/>
      </tp>
      <tp t="s">
        <v>#N/A N/A</v>
        <stp/>
        <stp>BDP|11009026783989656937</stp>
        <tr r="R1505" s="1"/>
        <tr r="R1046" s="1"/>
      </tp>
      <tp t="s">
        <v>#N/A N/A</v>
        <stp/>
        <stp>BDP|17376682597263035288</stp>
        <tr r="R577" s="1"/>
        <tr r="R577" s="1"/>
      </tp>
      <tp t="s">
        <v>#N/A N/A</v>
        <stp/>
        <stp>BDP|16469053166550360902</stp>
        <tr r="R974" s="1"/>
      </tp>
      <tp t="s">
        <v>#N/A N/A</v>
        <stp/>
        <stp>BDP|12071859040963562479</stp>
        <tr r="N567" s="1"/>
      </tp>
      <tp t="s">
        <v>#N/A N/A</v>
        <stp/>
        <stp>BDP|13584355377479869780</stp>
        <tr r="N1634" s="1"/>
      </tp>
      <tp t="s">
        <v>#N/A N/A</v>
        <stp/>
        <stp>BDP|14478108685664364053</stp>
        <tr r="R361" s="1"/>
      </tp>
      <tp t="s">
        <v>#N/A N/A</v>
        <stp/>
        <stp>BDP|16224287999573261765</stp>
        <tr r="R1333" s="1"/>
        <tr r="R275" s="1"/>
      </tp>
      <tp t="s">
        <v>#N/A N/A</v>
        <stp/>
        <stp>BDP|14539432422712063931</stp>
        <tr r="R76" s="1"/>
      </tp>
      <tp t="s">
        <v>#N/A N/A</v>
        <stp/>
        <stp>BDP|11275446281217552357</stp>
        <tr r="R1522" s="1"/>
      </tp>
      <tp t="s">
        <v>#N/A N/A</v>
        <stp/>
        <stp>BDP|13649308041908148510</stp>
        <tr r="N667" s="1"/>
      </tp>
      <tp t="s">
        <v>#N/A N/A</v>
        <stp/>
        <stp>BDP|11223237983690314262</stp>
        <tr r="R1944" s="1"/>
      </tp>
      <tp t="s">
        <v>#N/A N/A</v>
        <stp/>
        <stp>BDP|16776859729623572699</stp>
        <tr r="R597" s="1"/>
        <tr r="R597" s="1"/>
      </tp>
      <tp t="s">
        <v>#N/A N/A</v>
        <stp/>
        <stp>BDP|16404792280687964736</stp>
        <tr r="R1429" s="1"/>
      </tp>
      <tp t="s">
        <v>#N/A N/A</v>
        <stp/>
        <stp>BDP|14319924922765531315</stp>
        <tr r="R557" s="1"/>
      </tp>
      <tp t="s">
        <v>#N/A N/A</v>
        <stp/>
        <stp>BDP|10006606990365465329</stp>
        <tr r="N388" s="1"/>
      </tp>
      <tp t="s">
        <v>#N/A N/A</v>
        <stp/>
        <stp>BDP|12514391670679831627</stp>
        <tr r="N585" s="1"/>
      </tp>
      <tp t="s">
        <v>#N/A N/A</v>
        <stp/>
        <stp>BDP|11709125082770144107</stp>
        <tr r="N1719" s="1"/>
      </tp>
      <tp t="s">
        <v>#N/A N/A</v>
        <stp/>
        <stp>BDP|11042825339090458395</stp>
        <tr r="N699" s="1"/>
      </tp>
      <tp t="s">
        <v>#N/A N/A</v>
        <stp/>
        <stp>BDP|12940894962747465206</stp>
        <tr r="R391" s="1"/>
      </tp>
      <tp t="s">
        <v>#N/A N/A</v>
        <stp/>
        <stp>BDP|10101444182135877095</stp>
        <tr r="R1715" s="1"/>
        <tr r="R1715" s="1"/>
      </tp>
      <tp t="s">
        <v>#N/A N/A</v>
        <stp/>
        <stp>BDP|14418136371308903391</stp>
        <tr r="N924" s="1"/>
        <tr r="N924" s="1"/>
      </tp>
      <tp t="s">
        <v>#N/A N/A</v>
        <stp/>
        <stp>BDP|14593085982472616003</stp>
        <tr r="N1000" s="1"/>
      </tp>
      <tp t="s">
        <v>#N/A N/A</v>
        <stp/>
        <stp>BDP|13773210799365149379</stp>
        <tr r="N987" s="1"/>
      </tp>
      <tp t="s">
        <v>#N/A N/A</v>
        <stp/>
        <stp>BDP|10585544195041504381</stp>
        <tr r="N122" s="1"/>
      </tp>
      <tp t="s">
        <v>#N/A N/A</v>
        <stp/>
        <stp>BDP|15336391375916520934</stp>
        <tr r="N688" s="1"/>
      </tp>
      <tp t="s">
        <v>#N/A N/A</v>
        <stp/>
        <stp>BDP|11036864039176272241</stp>
        <tr r="R1177" s="1"/>
        <tr r="R346" s="1"/>
      </tp>
      <tp t="s">
        <v>#N/A N/A</v>
        <stp/>
        <stp>BDP|17732503718398523535</stp>
        <tr r="R74" s="1"/>
      </tp>
      <tp t="s">
        <v>#N/A N/A</v>
        <stp/>
        <stp>BDP|14092168182743918057</stp>
        <tr r="R386" s="1"/>
      </tp>
      <tp t="s">
        <v>#N/A N/A</v>
        <stp/>
        <stp>BDP|17963655240629700235</stp>
        <tr r="R621" s="1"/>
        <tr r="R418" s="1"/>
      </tp>
      <tp t="s">
        <v>#N/A N/A</v>
        <stp/>
        <stp>BDP|16665579805175984851</stp>
        <tr r="N1497" s="1"/>
      </tp>
      <tp t="s">
        <v>#N/A N/A</v>
        <stp/>
        <stp>BDP|14334647185172959609</stp>
        <tr r="N989" s="1"/>
      </tp>
      <tp t="s">
        <v>#N/A N/A</v>
        <stp/>
        <stp>BDP|15095514785800960662</stp>
        <tr r="N1855" s="1"/>
      </tp>
      <tp t="s">
        <v>#N/A N/A</v>
        <stp/>
        <stp>BDP|13888254571381574933</stp>
        <tr r="R1491" s="1"/>
      </tp>
      <tp t="s">
        <v>#N/A N/A</v>
        <stp/>
        <stp>BDP|10298703495365416591</stp>
        <tr r="R1169" s="1"/>
      </tp>
      <tp t="s">
        <v>#N/A N/A</v>
        <stp/>
        <stp>BDP|15705391834112286925</stp>
        <tr r="R827" s="1"/>
      </tp>
      <tp t="s">
        <v>#N/A N/A</v>
        <stp/>
        <stp>BDP|14807647915839551468</stp>
        <tr r="R491" s="1"/>
      </tp>
      <tp t="s">
        <v>#N/A N/A</v>
        <stp/>
        <stp>BDP|16172336627370779984</stp>
        <tr r="R1421" s="1"/>
      </tp>
      <tp t="s">
        <v>#N/A N/A</v>
        <stp/>
        <stp>BDP|15465638706604882930</stp>
        <tr r="N1652" s="1"/>
      </tp>
      <tp t="s">
        <v>#N/A N/A</v>
        <stp/>
        <stp>BDP|18164397676320173252</stp>
        <tr r="R1354" s="1"/>
        <tr r="R300" s="1"/>
      </tp>
      <tp t="s">
        <v>#N/A N/A</v>
        <stp/>
        <stp>BDP|17571948832805957604</stp>
        <tr r="R535" s="1"/>
        <tr r="R535" s="1"/>
      </tp>
      <tp t="s">
        <v>#N/A N/A</v>
        <stp/>
        <stp>BDP|11372179512718576798</stp>
        <tr r="R9" s="1"/>
        <tr r="R9" s="1"/>
      </tp>
      <tp t="s">
        <v>#N/A N/A</v>
        <stp/>
        <stp>BDP|15123008218803660951</stp>
        <tr r="N737" s="1"/>
      </tp>
      <tp t="s">
        <v>#N/A N/A</v>
        <stp/>
        <stp>BDP|12017929569782620106</stp>
        <tr r="R1669" s="1"/>
        <tr r="R1669" s="1"/>
      </tp>
      <tp t="s">
        <v>#N/A N/A</v>
        <stp/>
        <stp>BDP|18348576066073953669</stp>
        <tr r="R614" s="1"/>
        <tr r="R411" s="1"/>
      </tp>
      <tp t="s">
        <v>#N/A N/A</v>
        <stp/>
        <stp>BDP|11071147471641925818</stp>
        <tr r="R504" s="1"/>
      </tp>
      <tp t="s">
        <v>#N/A N/A</v>
        <stp/>
        <stp>BDP|15097911128591668127</stp>
        <tr r="R1733" s="1"/>
        <tr r="R1733" s="1"/>
      </tp>
      <tp t="s">
        <v>#N/A N/A</v>
        <stp/>
        <stp>BDP|13907493087188881929</stp>
        <tr r="R1353" s="1"/>
        <tr r="R299" s="1"/>
      </tp>
      <tp t="s">
        <v>#N/A N/A</v>
        <stp/>
        <stp>BDP|13208742293460157391</stp>
        <tr r="R595" s="1"/>
        <tr r="R595" s="1"/>
      </tp>
      <tp t="s">
        <v>#N/A N/A</v>
        <stp/>
        <stp>BDP|10506691395384709533</stp>
        <tr r="P2133" s="1"/>
      </tp>
      <tp t="s">
        <v>#N/A N/A</v>
        <stp/>
        <stp>BDP|14689273913508867178</stp>
        <tr r="R1023" s="1"/>
      </tp>
      <tp t="s">
        <v>#N/A N/A</v>
        <stp/>
        <stp>BDP|13456343340383524980</stp>
        <tr r="N956" s="1"/>
      </tp>
      <tp t="s">
        <v>#N/A N/A</v>
        <stp/>
        <stp>BDP|12982274716726474919</stp>
        <tr r="R1772" s="1"/>
      </tp>
      <tp t="s">
        <v>#N/A N/A</v>
        <stp/>
        <stp>BDP|17813120561758081670</stp>
        <tr r="R382" s="1"/>
      </tp>
      <tp t="s">
        <v>#N/A N/A</v>
        <stp/>
        <stp>BDP|14566425712206068995</stp>
        <tr r="N1142" s="1"/>
      </tp>
      <tp t="s">
        <v>#N/A N/A</v>
        <stp/>
        <stp>BDP|16218940954982663689</stp>
        <tr r="R1293" s="1"/>
        <tr r="R1529" s="1"/>
        <tr r="R234" s="1"/>
      </tp>
      <tp t="s">
        <v>#N/A N/A</v>
        <stp/>
        <stp>BDP|15467062425478965121</stp>
        <tr r="N1012" s="1"/>
      </tp>
      <tp t="s">
        <v>#N/A N/A</v>
        <stp/>
        <stp>BDP|12456913466486949560</stp>
        <tr r="R851" s="1"/>
      </tp>
      <tp t="s">
        <v>#N/A N/A</v>
        <stp/>
        <stp>BDP|14842021892141798238</stp>
        <tr r="R749" s="1"/>
      </tp>
      <tp t="s">
        <v>#N/A N/A</v>
        <stp/>
        <stp>BDP|16977879911034193523</stp>
        <tr r="N1415" s="1"/>
      </tp>
      <tp t="s">
        <v>#N/A N/A</v>
        <stp/>
        <stp>BDP|15634371415229291094</stp>
        <tr r="R1091" s="1"/>
        <tr r="R1268" s="1"/>
      </tp>
      <tp t="s">
        <v>#N/A N/A</v>
        <stp/>
        <stp>BDP|10515882039843224695</stp>
        <tr r="N166" s="1"/>
        <tr r="N1221" s="1"/>
      </tp>
      <tp t="s">
        <v>#N/A N/A</v>
        <stp/>
        <stp>BDP|17295383341976367879</stp>
        <tr r="R1731" s="1"/>
        <tr r="R1731" s="1"/>
      </tp>
      <tp t="s">
        <v>#N/A N/A</v>
        <stp/>
        <stp>BDP|14463259897140183182</stp>
        <tr r="R781" s="1"/>
      </tp>
      <tp t="s">
        <v>#N/A N/A</v>
        <stp/>
        <stp>BDP|13287728606048099281</stp>
        <tr r="R1135" s="1"/>
      </tp>
      <tp t="s">
        <v>#N/A N/A</v>
        <stp/>
        <stp>BDP|17183975260660148697</stp>
        <tr r="N1071" s="1"/>
      </tp>
      <tp t="s">
        <v>#N/A N/A</v>
        <stp/>
        <stp>BDP|14087639467479918333</stp>
        <tr r="O646" s="1"/>
        <tr r="O885" s="1"/>
        <tr r="O17" s="1"/>
        <tr r="O1878" s="1"/>
        <tr r="O1907" s="1"/>
        <tr r="O2013" s="1"/>
        <tr r="O1545" s="1"/>
      </tp>
      <tp t="s">
        <v>#N/A N/A</v>
        <stp/>
        <stp>BDP|13744092166152331951</stp>
        <tr r="N1186" s="1"/>
      </tp>
      <tp t="s">
        <v>#N/A N/A</v>
        <stp/>
        <stp>BDP|17206327352588692755</stp>
        <tr r="N1500" s="1"/>
      </tp>
      <tp t="s">
        <v>#N/A N/A</v>
        <stp/>
        <stp>BDP|13628379334115341873</stp>
        <tr r="N1147" s="1"/>
      </tp>
      <tp t="s">
        <v>#N/A N/A</v>
        <stp/>
        <stp>BDP|10858521663725886807</stp>
        <tr r="R1043" s="1"/>
      </tp>
      <tp t="s">
        <v>#N/A N/A</v>
        <stp/>
        <stp>BDP|14267861055890464745</stp>
        <tr r="R1936" s="1"/>
      </tp>
      <tp t="s">
        <v>#N/A N/A</v>
        <stp/>
        <stp>BDP|17042120873198004706</stp>
        <tr r="R111" s="1"/>
      </tp>
      <tp t="s">
        <v>#N/A N/A</v>
        <stp/>
        <stp>BDP|11299941130093780602</stp>
        <tr r="R1544" s="1"/>
      </tp>
      <tp t="s">
        <v>#N/A N/A</v>
        <stp/>
        <stp>BDP|10382004981902372405</stp>
        <tr r="R797" s="1"/>
      </tp>
      <tp t="s">
        <v>#N/A N/A</v>
        <stp/>
        <stp>BDP|16806722514567720983</stp>
        <tr r="R224" s="1"/>
        <tr r="R1285" s="1"/>
      </tp>
      <tp t="s">
        <v>#N/A N/A</v>
        <stp/>
        <stp>BDP|11937546603152727882</stp>
        <tr r="R1729" s="1"/>
        <tr r="R1729" s="1"/>
      </tp>
      <tp t="s">
        <v>#N/A N/A</v>
        <stp/>
        <stp>BDP|11931106763610297881</stp>
        <tr r="R1514" s="1"/>
      </tp>
      <tp t="s">
        <v>#N/A N/A</v>
        <stp/>
        <stp>BDP|10190763356764107807</stp>
        <tr r="R951" s="1"/>
      </tp>
      <tp t="s">
        <v>#N/A N/A</v>
        <stp/>
        <stp>BDP|11331985024124969068</stp>
        <tr r="R134" s="1"/>
      </tp>
      <tp t="s">
        <v>#N/A N/A</v>
        <stp/>
        <stp>BDP|13254458831758153276</stp>
        <tr r="R1206" s="1"/>
      </tp>
      <tp t="s">
        <v>#N/A N/A</v>
        <stp/>
        <stp>BDP|10460030452109164249</stp>
        <tr r="N557" s="1"/>
      </tp>
      <tp t="s">
        <v>#N/A N/A</v>
        <stp/>
        <stp>BDP|13592747880477237537</stp>
        <tr r="R2082" s="1"/>
      </tp>
      <tp t="s">
        <v>#N/A N/A</v>
        <stp/>
        <stp>BDP|10295655980065323543</stp>
        <tr r="P1986" s="1"/>
      </tp>
      <tp t="s">
        <v>#N/A N/A</v>
        <stp/>
        <stp>BDP|14729112606393705872</stp>
        <tr r="R1421" s="1"/>
      </tp>
      <tp t="s">
        <v>#N/A N/A</v>
        <stp/>
        <stp>BDP|14812644399276404310</stp>
        <tr r="R837" s="1"/>
      </tp>
      <tp t="s">
        <v>#N/A N/A</v>
        <stp/>
        <stp>BDP|13757959401432378634</stp>
        <tr r="R186" s="1"/>
        <tr r="R1246" s="1"/>
      </tp>
      <tp t="s">
        <v>#N/A N/A</v>
        <stp/>
        <stp>BDP|11911687617758696033</stp>
        <tr r="N1680" s="1"/>
      </tp>
      <tp t="s">
        <v>#N/A N/A</v>
        <stp/>
        <stp>BDP|10653526776665883997</stp>
        <tr r="N1431" s="1"/>
      </tp>
      <tp t="s">
        <v>#N/A N/A</v>
        <stp/>
        <stp>BDP|18072416923718904888</stp>
        <tr r="N746" s="1"/>
      </tp>
      <tp t="s">
        <v>#N/A N/A</v>
        <stp/>
        <stp>BDP|14197856955511045622</stp>
        <tr r="R1090" s="1"/>
      </tp>
      <tp t="s">
        <v>#N/A N/A</v>
        <stp/>
        <stp>BDP|14631330500571089862</stp>
        <tr r="N1746" s="1"/>
      </tp>
      <tp t="s">
        <v>#N/A N/A</v>
        <stp/>
        <stp>BDP|16426954901670173125</stp>
        <tr r="N1521" s="1"/>
      </tp>
      <tp t="s">
        <v>#N/A N/A</v>
        <stp/>
        <stp>BDP|10536933954041942384</stp>
        <tr r="R841" s="1"/>
      </tp>
      <tp t="s">
        <v>#N/A N/A</v>
        <stp/>
        <stp>BDP|12188541293105670524</stp>
        <tr r="N1646" s="1"/>
      </tp>
      <tp t="s">
        <v>#N/A N/A</v>
        <stp/>
        <stp>BDP|11874181587627775128</stp>
        <tr r="N1292" s="1"/>
      </tp>
      <tp t="s">
        <v>#N/A N/A</v>
        <stp/>
        <stp>BDP|13788767400059070336</stp>
        <tr r="N940" s="1"/>
      </tp>
      <tp t="s">
        <v>#N/A N/A</v>
        <stp/>
        <stp>BDP|16701613751102380969</stp>
        <tr r="R653" s="1"/>
        <tr r="R892" s="1"/>
        <tr r="R24" s="1"/>
        <tr r="R1889" s="1"/>
        <tr r="R1918" s="1"/>
        <tr r="R2024" s="1"/>
      </tp>
      <tp t="s">
        <v>#N/A N/A</v>
        <stp/>
        <stp>BDP|13317251911328463617</stp>
        <tr r="R1455" s="1"/>
      </tp>
      <tp t="s">
        <v>#N/A N/A</v>
        <stp/>
        <stp>BDP|18119984538505234911</stp>
        <tr r="R1699" s="1"/>
      </tp>
      <tp t="s">
        <v>#N/A N/A</v>
        <stp/>
        <stp>BDP|14892699358141320883</stp>
        <tr r="R1164" s="1"/>
      </tp>
      <tp t="s">
        <v>#N/A N/A</v>
        <stp/>
        <stp>BDP|13433992275172352195</stp>
        <tr r="R99" s="1"/>
      </tp>
      <tp t="s">
        <v>#N/A N/A</v>
        <stp/>
        <stp>BDP|15492389185989467986</stp>
        <tr r="N97" s="1"/>
      </tp>
      <tp t="s">
        <v>#N/A N/A</v>
        <stp/>
        <stp>BDP|12465523282518613978</stp>
        <tr r="R1453" s="1"/>
      </tp>
      <tp t="s">
        <v>#N/A N/A</v>
        <stp/>
        <stp>BDP|14482922367127625227</stp>
        <tr r="N1473" s="1"/>
      </tp>
      <tp t="s">
        <v>#N/A N/A</v>
        <stp/>
        <stp>BDP|15500425292883808580</stp>
        <tr r="R972" s="1"/>
        <tr r="R972" s="1"/>
      </tp>
      <tp t="s">
        <v>#N/A N/A</v>
        <stp/>
        <stp>BDP|17778127694478367971</stp>
        <tr r="N1673" s="1"/>
      </tp>
      <tp t="s">
        <v>#N/A N/A</v>
        <stp/>
        <stp>BDP|13705833632096590069</stp>
        <tr r="R565" s="1"/>
      </tp>
      <tp t="s">
        <v>#N/A N/A</v>
        <stp/>
        <stp>BDP|15873870274180644485</stp>
        <tr r="N1042" s="1"/>
      </tp>
      <tp t="s">
        <v>#N/A N/A</v>
        <stp/>
        <stp>BDP|12218735396576404464</stp>
        <tr r="R1198" s="1"/>
        <tr r="R144" s="1"/>
      </tp>
      <tp t="s">
        <v>#N/A N/A</v>
        <stp/>
        <stp>BDP|15298110005499277303</stp>
        <tr r="R1972" s="1"/>
      </tp>
      <tp t="s">
        <v>#N/A N/A</v>
        <stp/>
        <stp>BDP|11327214471338599222</stp>
        <tr r="N1715" s="1"/>
      </tp>
      <tp t="s">
        <v>#N/A N/A</v>
        <stp/>
        <stp>BDP|12797398898283133532</stp>
        <tr r="R596" s="1"/>
      </tp>
      <tp t="s">
        <v>#N/A N/A</v>
        <stp/>
        <stp>BDP|11079287585914183187</stp>
        <tr r="R1314" s="1"/>
        <tr r="R256" s="1"/>
      </tp>
      <tp t="s">
        <v>#N/A N/A</v>
        <stp/>
        <stp>BDP|11427821677677686706</stp>
        <tr r="N346" s="1"/>
      </tp>
      <tp t="s">
        <v>#N/A N/A</v>
        <stp/>
        <stp>BDP|14064620662653294952</stp>
        <tr r="P1997" s="1"/>
      </tp>
      <tp t="s">
        <v>#N/A N/A</v>
        <stp/>
        <stp>BDP|11748916966060348049</stp>
        <tr r="R1318" s="1"/>
      </tp>
      <tp t="s">
        <v>#N/A N/A</v>
        <stp/>
        <stp>BDP|13496756847056400851</stp>
        <tr r="R156" s="1"/>
        <tr r="R1212" s="1"/>
      </tp>
      <tp t="s">
        <v>#N/A N/A</v>
        <stp/>
        <stp>BDP|16996665486580850661</stp>
        <tr r="R1108" s="1"/>
        <tr r="R1370" s="1"/>
        <tr r="R315" s="1"/>
      </tp>
      <tp t="s">
        <v>#N/A N/A</v>
        <stp/>
        <stp>BDP|14700692498905588043</stp>
        <tr r="R1111" s="1"/>
      </tp>
      <tp t="s">
        <v>#N/A N/A</v>
        <stp/>
        <stp>BDP|12655403582133245314</stp>
        <tr r="R525" s="1"/>
        <tr r="R525" s="1"/>
      </tp>
      <tp t="s">
        <v>#N/A N/A</v>
        <stp/>
        <stp>BDP|10011327460659396271</stp>
        <tr r="R564" s="1"/>
        <tr r="R564" s="1"/>
      </tp>
      <tp t="s">
        <v>#N/A N/A</v>
        <stp/>
        <stp>BDP|16589993839190648251</stp>
        <tr r="N1025" s="1"/>
      </tp>
      <tp t="s">
        <v>#N/A N/A</v>
        <stp/>
        <stp>BDP|15488362395893785267</stp>
        <tr r="R272" s="1"/>
      </tp>
      <tp t="s">
        <v>#N/A N/A</v>
        <stp/>
        <stp>BDP|14020662182862566673</stp>
        <tr r="N1609" s="1"/>
        <tr r="N1610" s="1"/>
        <tr r="N1608" s="1"/>
        <tr r="N1611" s="1"/>
        <tr r="N1612" s="1"/>
      </tp>
      <tp t="s">
        <v>#N/A N/A</v>
        <stp/>
        <stp>BDP|14683298589013607362</stp>
        <tr r="R1499" s="1"/>
      </tp>
      <tp t="s">
        <v>#N/A N/A</v>
        <stp/>
        <stp>BDP|12866993434263545562</stp>
        <tr r="R2096" s="1"/>
      </tp>
      <tp t="s">
        <v>#N/A N/A</v>
        <stp/>
        <stp>BDP|16014901214222477264</stp>
        <tr r="P649" s="1"/>
        <tr r="P888" s="1"/>
        <tr r="P1883" s="1"/>
        <tr r="P1912" s="1"/>
        <tr r="P20" s="1"/>
        <tr r="P2018" s="1"/>
      </tp>
      <tp t="s">
        <v>#N/A N/A</v>
        <stp/>
        <stp>BDP|12269868902864850083</stp>
        <tr r="R1861" s="1"/>
      </tp>
      <tp t="s">
        <v>#N/A N/A</v>
        <stp/>
        <stp>BDP|16192776754639398375</stp>
        <tr r="R1047" s="1"/>
      </tp>
      <tp t="s">
        <v>#N/A N/A</v>
        <stp/>
        <stp>BDP|10823430463684130908</stp>
        <tr r="R1460" s="1"/>
      </tp>
      <tp t="s">
        <v>#N/A N/A</v>
        <stp/>
        <stp>BDP|10060641699877275773</stp>
        <tr r="R1074" s="1"/>
      </tp>
      <tp t="s">
        <v>#N/A N/A</v>
        <stp/>
        <stp>BDP|12389394145409329342</stp>
        <tr r="N2085" s="1"/>
      </tp>
      <tp t="s">
        <v>#N/A N/A</v>
        <stp/>
        <stp>BDP|16550299286325270607</stp>
        <tr r="N60" s="1"/>
      </tp>
      <tp t="s">
        <v>#N/A N/A</v>
        <stp/>
        <stp>BDP|15020086370648198515</stp>
        <tr r="N754" s="1"/>
      </tp>
      <tp t="s">
        <v>#N/A N/A</v>
        <stp/>
        <stp>BDP|18361451523129980840</stp>
        <tr r="N1479" s="1"/>
      </tp>
      <tp t="s">
        <v>#N/A N/A</v>
        <stp/>
        <stp>BDP|11666869174756549791</stp>
        <tr r="R1839" s="1"/>
      </tp>
      <tp t="s">
        <v>#N/A N/A</v>
        <stp/>
        <stp>BDP|10899419995883394176</stp>
        <tr r="P1887" s="1"/>
        <tr r="P1916" s="1"/>
        <tr r="P2022" s="1"/>
      </tp>
      <tp t="s">
        <v>#N/A N/A</v>
        <stp/>
        <stp>BDP|11510990347930284316</stp>
        <tr r="R2002" s="1"/>
      </tp>
      <tp t="s">
        <v>#N/A N/A</v>
        <stp/>
        <stp>BDP|16966603450373422951</stp>
        <tr r="R769" s="1"/>
      </tp>
      <tp t="s">
        <v>#N/A N/A</v>
        <stp/>
        <stp>BDP|15500058800662351881</stp>
        <tr r="R543" s="1"/>
      </tp>
      <tp t="s">
        <v>#N/A N/A</v>
        <stp/>
        <stp>BDP|11575493292254071759</stp>
        <tr r="R850" s="1"/>
      </tp>
      <tp t="s">
        <v>#N/A N/A</v>
        <stp/>
        <stp>BDP|13904634181456577458</stp>
        <tr r="R1505" s="1"/>
        <tr r="R1046" s="1"/>
        <tr r="R1334" s="1"/>
        <tr r="R276" s="1"/>
      </tp>
      <tp t="s">
        <v>#N/A N/A</v>
        <stp/>
        <stp>BDP|17609140508460684971</stp>
        <tr r="R800" s="1"/>
      </tp>
      <tp t="s">
        <v>#N/A N/A</v>
        <stp/>
        <stp>BDP|10419572702749896321</stp>
        <tr r="R268" s="1"/>
        <tr r="R1326" s="1"/>
      </tp>
      <tp t="s">
        <v>#N/A N/A</v>
        <stp/>
        <stp>BDP|16449009293751560190</stp>
        <tr r="R1242" s="1"/>
        <tr r="R181" s="1"/>
      </tp>
      <tp t="s">
        <v>#N/A N/A</v>
        <stp/>
        <stp>BDP|16763044795782534280</stp>
        <tr r="R1121" s="1"/>
      </tp>
      <tp t="s">
        <v>#N/A N/A</v>
        <stp/>
        <stp>BDP|16086903456253856658</stp>
        <tr r="R1700" s="1"/>
        <tr r="R1700" s="1"/>
      </tp>
      <tp t="s">
        <v>#N/A N/A</v>
        <stp/>
        <stp>BDP|17727683256098190328</stp>
        <tr r="P381" s="1"/>
      </tp>
      <tp t="s">
        <v>#N/A N/A</v>
        <stp/>
        <stp>BDP|14887320280703718379</stp>
        <tr r="R859" s="1"/>
      </tp>
      <tp t="s">
        <v>#N/A N/A</v>
        <stp/>
        <stp>BDP|14014743995885562094</stp>
        <tr r="P923" s="1"/>
      </tp>
      <tp t="s">
        <v>#N/A N/A</v>
        <stp/>
        <stp>BDP|12818978431550127721</stp>
        <tr r="R1149" s="1"/>
      </tp>
      <tp t="s">
        <v>#N/A N/A</v>
        <stp/>
        <stp>BDP|17608991197941615936</stp>
        <tr r="R371" s="1"/>
      </tp>
      <tp t="s">
        <v>#N/A N/A</v>
        <stp/>
        <stp>BDP|16928827766992177515</stp>
        <tr r="R1095" s="1"/>
      </tp>
      <tp t="s">
        <v>#N/A N/A</v>
        <stp/>
        <stp>BDP|15632938470145989113</stp>
        <tr r="R1527" s="1"/>
      </tp>
      <tp t="s">
        <v>#N/A N/A</v>
        <stp/>
        <stp>BDP|18329603342202914755</stp>
        <tr r="N672" s="1"/>
      </tp>
      <tp t="s">
        <v>#N/A N/A</v>
        <stp/>
        <stp>BDP|18082152830851965408</stp>
        <tr r="R1343" s="1"/>
        <tr r="R288" s="1"/>
      </tp>
      <tp t="s">
        <v>#N/A N/A</v>
        <stp/>
        <stp>BDP|17015953608275080414</stp>
        <tr r="R1045" s="1"/>
      </tp>
      <tp t="s">
        <v>#N/A N/A</v>
        <stp/>
        <stp>BDP|16810155858768949504</stp>
        <tr r="N1122" s="1"/>
      </tp>
      <tp t="s">
        <v>#N/A N/A</v>
        <stp/>
        <stp>BDP|17961747989806095185</stp>
        <tr r="R1714" s="1"/>
        <tr r="R1714" s="1"/>
      </tp>
      <tp t="s">
        <v>#N/A N/A</v>
        <stp/>
        <stp>BDP|12643000299672036635</stp>
        <tr r="N157" s="1"/>
        <tr r="N1213" s="1"/>
      </tp>
      <tp t="s">
        <v>#N/A N/A</v>
        <stp/>
        <stp>BDP|14961952505270480227</stp>
        <tr r="R1414" s="1"/>
      </tp>
      <tp t="s">
        <v>#N/A N/A</v>
        <stp/>
        <stp>BDP|13466444109171110971</stp>
        <tr r="R1464" s="1"/>
      </tp>
      <tp t="s">
        <v>#N/A N/A</v>
        <stp/>
        <stp>BDP|16815741409599229783</stp>
        <tr r="N1491" s="1"/>
      </tp>
      <tp t="s">
        <v>#N/A N/A</v>
        <stp/>
        <stp>BDP|13936608813533534814</stp>
        <tr r="R228" s="1"/>
      </tp>
      <tp t="s">
        <v>#N/A N/A</v>
        <stp/>
        <stp>BDP|13538288187366670027</stp>
        <tr r="R1566" s="1"/>
      </tp>
      <tp t="s">
        <v>#N/A N/A</v>
        <stp/>
        <stp>BDP|12437728943356943822</stp>
        <tr r="R625" s="1"/>
        <tr r="R625" s="1"/>
        <tr r="R1777" s="1"/>
        <tr r="R1777" s="1"/>
        <tr r="R2138" s="1"/>
        <tr r="R2138" s="1"/>
      </tp>
      <tp t="s">
        <v>#N/A N/A</v>
        <stp/>
        <stp>BDP|17063260123970385884</stp>
        <tr r="N1467" s="1"/>
      </tp>
      <tp t="s">
        <v>#N/A N/A</v>
        <stp/>
        <stp>BDP|14334643567673661880</stp>
        <tr r="R1506" s="1"/>
      </tp>
      <tp t="s">
        <v>#N/A N/A</v>
        <stp/>
        <stp>BDP|12366518175567623806</stp>
        <tr r="P637" s="1"/>
      </tp>
      <tp t="s">
        <v>#N/A N/A</v>
        <stp/>
        <stp>BDP|14736374185024324478</stp>
        <tr r="R1996" s="1"/>
      </tp>
      <tp t="s">
        <v>#N/A N/A</v>
        <stp/>
        <stp>BDP|11571998271654907458</stp>
        <tr r="N693" s="1"/>
      </tp>
      <tp t="s">
        <v>#N/A N/A</v>
        <stp/>
        <stp>BDP|17111014310789957095</stp>
        <tr r="N2118" s="1"/>
      </tp>
      <tp t="s">
        <v>#N/A N/A</v>
        <stp/>
        <stp>BDP|12536556674568007741</stp>
        <tr r="R828" s="1"/>
      </tp>
      <tp t="s">
        <v>#N/A N/A</v>
        <stp/>
        <stp>BDP|10331815075552536227</stp>
        <tr r="R1054" s="1"/>
        <tr r="R1339" s="1"/>
        <tr r="R284" s="1"/>
      </tp>
      <tp t="s">
        <v>#N/A N/A</v>
        <stp/>
        <stp>BDP|14020922201202247010</stp>
        <tr r="R860" s="1"/>
      </tp>
      <tp t="s">
        <v>#N/A N/A</v>
        <stp/>
        <stp>BDP|13530666205439125376</stp>
        <tr r="R232" s="1"/>
      </tp>
      <tp t="s">
        <v>#N/A N/A</v>
        <stp/>
        <stp>BDP|16359841817205170515</stp>
        <tr r="N1682" s="1"/>
      </tp>
      <tp t="s">
        <v>#N/A N/A</v>
        <stp/>
        <stp>BDP|12666354491394221338</stp>
        <tr r="R1525" s="1"/>
      </tp>
      <tp t="s">
        <v>#N/A N/A</v>
        <stp/>
        <stp>BDP|14492906127054218421</stp>
        <tr r="N1108" s="1"/>
      </tp>
      <tp t="s">
        <v>#N/A N/A</v>
        <stp/>
        <stp>BDP|14543458522369518440</stp>
        <tr r="R271" s="1"/>
        <tr r="R1027" s="1"/>
        <tr r="R1328" s="1"/>
      </tp>
      <tp t="s">
        <v>#N/A N/A</v>
        <stp/>
        <stp>BDP|11311372283217775238</stp>
        <tr r="R1658" s="1"/>
        <tr r="R1658" s="1"/>
      </tp>
      <tp t="s">
        <v>#N/A N/A</v>
        <stp/>
        <stp>BDP|10576412553108730634</stp>
        <tr r="R1115" s="1"/>
      </tp>
      <tp t="s">
        <v>#N/A N/A</v>
        <stp/>
        <stp>BDP|14172376164996184802</stp>
        <tr r="R1006" s="1"/>
      </tp>
      <tp t="s">
        <v>#N/A N/A</v>
        <stp/>
        <stp>BDP|12261600171225247921</stp>
        <tr r="N1568" s="1"/>
      </tp>
      <tp t="s">
        <v>#N/A N/A</v>
        <stp/>
        <stp>BDP|15576095090547716482</stp>
        <tr r="R1986" s="1"/>
      </tp>
      <tp t="s">
        <v>#N/A N/A</v>
        <stp/>
        <stp>BDP|12022130580147615379</stp>
        <tr r="R877" s="1"/>
      </tp>
      <tp t="s">
        <v>#N/A N/A</v>
        <stp/>
        <stp>BDP|13785672095100164362</stp>
        <tr r="R1342" s="1"/>
      </tp>
      <tp t="s">
        <v>#N/A N/A</v>
        <stp/>
        <stp>BDP|11763868327183255767</stp>
        <tr r="N1028" s="1"/>
      </tp>
      <tp t="s">
        <v>#N/A N/A</v>
        <stp/>
        <stp>BDP|12351337199471820639</stp>
        <tr r="N121" s="1"/>
      </tp>
      <tp t="s">
        <v>#N/A N/A</v>
        <stp/>
        <stp>BDP|10655908906482354411</stp>
        <tr r="R1412" s="1"/>
      </tp>
      <tp t="s">
        <v>#N/A N/A</v>
        <stp/>
        <stp>BDP|10912899502394174310</stp>
        <tr r="R1161" s="1"/>
      </tp>
      <tp t="s">
        <v>#N/A N/A</v>
        <stp/>
        <stp>BDP|13810872210457422296</stp>
        <tr r="N1758" s="1"/>
      </tp>
      <tp t="s">
        <v>#N/A N/A</v>
        <stp/>
        <stp>BDP|16466101750479402420</stp>
        <tr r="R1000" s="1"/>
      </tp>
      <tp t="s">
        <v>#N/A N/A</v>
        <stp/>
        <stp>BDP|17454526595126207248</stp>
        <tr r="N1117" s="1"/>
      </tp>
      <tp t="s">
        <v>#N/A N/A</v>
        <stp/>
        <stp>BDP|16271260548906152985</stp>
        <tr r="R1716" s="1"/>
        <tr r="R1716" s="1"/>
      </tp>
      <tp t="s">
        <v>#N/A N/A</v>
        <stp/>
        <stp>BDP|11148562245048390743</stp>
        <tr r="N547" s="1"/>
      </tp>
      <tp t="s">
        <v>#N/A N/A</v>
        <stp/>
        <stp>BDP|16901104358055045844</stp>
        <tr r="N1076" s="1"/>
        <tr r="N1516" s="1"/>
      </tp>
      <tp t="s">
        <v>#N/A N/A</v>
        <stp/>
        <stp>BDP|10906216388312692726</stp>
        <tr r="N1745" s="1"/>
      </tp>
      <tp t="s">
        <v>#N/A N/A</v>
        <stp/>
        <stp>BDP|10521849753921532338</stp>
        <tr r="R786" s="1"/>
      </tp>
      <tp t="s">
        <v>#N/A N/A</v>
        <stp/>
        <stp>BDP|17022078966249347764</stp>
        <tr r="R757" s="1"/>
      </tp>
      <tp t="s">
        <v>#N/A N/A</v>
        <stp/>
        <stp>BDP|17035934954496780244</stp>
        <tr r="R73" s="1"/>
      </tp>
      <tp t="s">
        <v>#N/A N/A</v>
        <stp/>
        <stp>BDP|16507861627536511559</stp>
        <tr r="R610" s="1"/>
        <tr r="R407" s="1"/>
      </tp>
      <tp t="s">
        <v>#N/A N/A</v>
        <stp/>
        <stp>BDP|16470361351178560722</stp>
        <tr r="N2096" s="1"/>
      </tp>
      <tp t="s">
        <v>#N/A N/A</v>
        <stp/>
        <stp>BDP|10621637981394763572</stp>
        <tr r="R347" s="1"/>
      </tp>
      <tp t="s">
        <v>#N/A N/A</v>
        <stp/>
        <stp>BDP|10084579333031759874</stp>
        <tr r="N1480" s="1"/>
      </tp>
      <tp t="s">
        <v>#N/A N/A</v>
        <stp/>
        <stp>BDP|12311593081672942260</stp>
        <tr r="Q652" s="1"/>
        <tr r="Q891" s="1"/>
        <tr r="Q23" s="1"/>
        <tr r="Q1888" s="1"/>
        <tr r="Q1917" s="1"/>
        <tr r="Q2023" s="1"/>
      </tp>
      <tp t="s">
        <v>#N/A N/A</v>
        <stp/>
        <stp>BDP|14769877910896297465</stp>
        <tr r="N120" s="1"/>
      </tp>
      <tp t="s">
        <v>#N/A N/A</v>
        <stp/>
        <stp>BDP|14300976133327304600</stp>
        <tr r="R1253" s="1"/>
      </tp>
      <tp t="s">
        <v>#N/A N/A</v>
        <stp/>
        <stp>BDP|17529443889111726581</stp>
        <tr r="N1775" s="1"/>
      </tp>
      <tp t="s">
        <v>#N/A N/A</v>
        <stp/>
        <stp>BDP|18028691670207918173</stp>
        <tr r="R1097" s="1"/>
      </tp>
      <tp t="s">
        <v>#N/A N/A</v>
        <stp/>
        <stp>BDP|16179363188542933015</stp>
        <tr r="N1248" s="1"/>
        <tr r="N188" s="1"/>
      </tp>
      <tp t="s">
        <v>#N/A N/A</v>
        <stp/>
        <stp>BDP|15377881841233434592</stp>
        <tr r="N1426" s="1"/>
      </tp>
      <tp t="s">
        <v>#N/A N/A</v>
        <stp/>
        <stp>BDP|10398871704320178777</stp>
        <tr r="R1422" s="1"/>
      </tp>
      <tp t="s">
        <v>#N/A N/A</v>
        <stp/>
        <stp>BDP|17365260903313845988</stp>
        <tr r="R358" s="1"/>
      </tp>
      <tp t="s">
        <v>#N/A N/A</v>
        <stp/>
        <stp>BDP|17619445394371427445</stp>
        <tr r="R193" s="1"/>
        <tr r="R1257" s="1"/>
      </tp>
      <tp t="s">
        <v>#N/A N/A</v>
        <stp/>
        <stp>BDP|12895831318843437714</stp>
        <tr r="R1515" s="1"/>
      </tp>
      <tp t="s">
        <v>#N/A N/A</v>
        <stp/>
        <stp>BDP|14047413861538701117</stp>
        <tr r="R1072" s="1"/>
      </tp>
      <tp t="s">
        <v>#N/A N/A</v>
        <stp/>
        <stp>BDP|10590060995370985565</stp>
        <tr r="Q922" s="1"/>
      </tp>
      <tp t="s">
        <v>#N/A N/A</v>
        <stp/>
        <stp>BDP|18408280118282801545</stp>
        <tr r="R853" s="1"/>
      </tp>
      <tp t="s">
        <v>#N/A N/A</v>
        <stp/>
        <stp>BDP|12106076551482833975</stp>
        <tr r="N367" s="1"/>
      </tp>
      <tp t="s">
        <v>#N/A N/A</v>
        <stp/>
        <stp>BDP|15894679735559992586</stp>
        <tr r="R821" s="1"/>
      </tp>
      <tp t="s">
        <v>#N/A N/A</v>
        <stp/>
        <stp>BDP|12072865335832056786</stp>
        <tr r="N1073" s="1"/>
      </tp>
      <tp t="s">
        <v>#N/A N/A</v>
        <stp/>
        <stp>BDP|15998838770324392228</stp>
        <tr r="N950" s="1"/>
      </tp>
      <tp t="s">
        <v>#N/A N/A</v>
        <stp/>
        <stp>BDP|11865224797160527632</stp>
        <tr r="N1038" s="1"/>
      </tp>
      <tp t="s">
        <v>#N/A N/A</v>
        <stp/>
        <stp>BDP|14707956548140367520</stp>
        <tr r="N830" s="1"/>
      </tp>
      <tp t="s">
        <v>#N/A N/A</v>
        <stp/>
        <stp>BDP|16962706247288458110</stp>
        <tr r="O638" s="1"/>
      </tp>
      <tp t="s">
        <v>#N/A N/A</v>
        <stp/>
        <stp>BDP|16257303919689069103</stp>
        <tr r="R781" s="1"/>
      </tp>
      <tp t="s">
        <v>#N/A N/A</v>
        <stp/>
        <stp>BDP|17792890222509493830</stp>
        <tr r="N2095" s="1"/>
      </tp>
      <tp t="s">
        <v>#N/A N/A</v>
        <stp/>
        <stp>BDP|11525585785665099523</stp>
        <tr r="R1691" s="1"/>
        <tr r="R1691" s="1"/>
      </tp>
      <tp t="s">
        <v>#N/A N/A</v>
        <stp/>
        <stp>BDP|11873540215811564862</stp>
        <tr r="R988" s="1"/>
      </tp>
      <tp t="s">
        <v>#N/A N/A</v>
        <stp/>
        <stp>BDP|14732888517455407462</stp>
        <tr r="R1664" s="1"/>
        <tr r="R1664" s="1"/>
      </tp>
      <tp t="s">
        <v>#N/A N/A</v>
        <stp/>
        <stp>BDP|17209658251490868848</stp>
        <tr r="R1286" s="1"/>
        <tr r="R225" s="1"/>
      </tp>
      <tp t="s">
        <v>#N/A N/A</v>
        <stp/>
        <stp>BDP|13930747741959275531</stp>
        <tr r="R1302" s="1"/>
        <tr r="R245" s="1"/>
      </tp>
      <tp t="s">
        <v>#N/A N/A</v>
        <stp/>
        <stp>BDP|17628852959822794402</stp>
        <tr r="R1113" s="1"/>
      </tp>
      <tp t="s">
        <v>#N/A N/A</v>
        <stp/>
        <stp>BDP|10172583746354541973</stp>
        <tr r="N604" s="1"/>
        <tr r="N663" s="1"/>
        <tr r="N11" s="1"/>
        <tr r="N435" s="1"/>
        <tr r="N483" s="1"/>
        <tr r="N633" s="1"/>
        <tr r="N645" s="1"/>
        <tr r="N691" s="1"/>
        <tr r="N729" s="1"/>
        <tr r="N919" s="1"/>
        <tr r="N933" s="1"/>
        <tr r="N16" s="1"/>
        <tr r="N127" s="1"/>
        <tr r="N498" s="1"/>
        <tr r="N522" s="1"/>
        <tr r="N728" s="1"/>
        <tr r="N731" s="1"/>
        <tr r="N902" s="1"/>
        <tr r="N948" s="1"/>
        <tr r="N986" s="1"/>
        <tr r="N1189" s="1"/>
        <tr r="N1459" s="1"/>
        <tr r="N1489" s="1"/>
        <tr r="N1540" s="1"/>
        <tr r="N1574" s="1"/>
        <tr r="N1584" s="1"/>
        <tr r="N67" s="1"/>
        <tr r="N356" s="1"/>
        <tr r="N400" s="1"/>
        <tr r="N1624" s="1"/>
        <tr r="N1789" s="1"/>
        <tr r="N1790" s="1"/>
        <tr r="N1792" s="1"/>
        <tr r="N1871" s="1"/>
        <tr r="N1876" s="1"/>
        <tr r="N1900" s="1"/>
        <tr r="N1905" s="1"/>
        <tr r="N1929" s="1"/>
        <tr r="N1953" s="1"/>
        <tr r="N1954" s="1"/>
        <tr r="N1955" s="1"/>
        <tr r="N1956" s="1"/>
        <tr r="N1957" s="1"/>
        <tr r="N1958" s="1"/>
        <tr r="N1959" s="1"/>
        <tr r="N1960" s="1"/>
        <tr r="N1961" s="1"/>
        <tr r="N1962" s="1"/>
        <tr r="N1963" s="1"/>
        <tr r="N1966" s="1"/>
        <tr r="N2011" s="1"/>
        <tr r="N2033" s="1"/>
        <tr r="N2041" s="1"/>
        <tr r="N2045" s="1"/>
        <tr r="N2072" s="1"/>
        <tr r="N2127" s="1"/>
      </tp>
      <tp t="s">
        <v>#N/A N/A</v>
        <stp/>
        <stp>BDP|16716835960707810315</stp>
        <tr r="N1227" s="1"/>
      </tp>
      <tp t="s">
        <v>#N/A N/A</v>
        <stp/>
        <stp>BDP|15932362502909881385</stp>
        <tr r="R550" s="1"/>
      </tp>
      <tp t="s">
        <v>#N/A N/A</v>
        <stp/>
        <stp>BDP|15970236364784689946</stp>
        <tr r="R1322" s="1"/>
        <tr r="R264" s="1"/>
      </tp>
      <tp t="s">
        <v>#N/A N/A</v>
        <stp/>
        <stp>BDP|18229234803701846769</stp>
        <tr r="R1138" s="1"/>
      </tp>
      <tp t="s">
        <v>#N/A N/A</v>
        <stp/>
        <stp>BDP|11047594197043204204</stp>
        <tr r="R1415" s="1"/>
      </tp>
      <tp t="s">
        <v>#N/A N/A</v>
        <stp/>
        <stp>BDP|18136771555264934259</stp>
        <tr r="R37" s="1"/>
        <tr r="R40" s="1"/>
        <tr r="R38" s="1"/>
        <tr r="R39" s="1"/>
      </tp>
      <tp t="s">
        <v>#N/A N/A</v>
        <stp/>
        <stp>BDP|11274417284291823000</stp>
        <tr r="R1433" s="1"/>
      </tp>
      <tp t="s">
        <v>#N/A N/A</v>
        <stp/>
        <stp>BDP|13682969097809066688</stp>
        <tr r="R1429" s="1"/>
      </tp>
      <tp t="s">
        <v>#N/A N/A</v>
        <stp/>
        <stp>BDP|18196957190975962126</stp>
        <tr r="R1205" s="1"/>
      </tp>
      <tp t="s">
        <v>#N/A N/A</v>
        <stp/>
        <stp>BDP|18339906386703811625</stp>
        <tr r="R577" s="1"/>
      </tp>
      <tp t="s">
        <v>#N/A N/A</v>
        <stp/>
        <stp>BDP|15206070019631791958</stp>
        <tr r="R148" s="1"/>
      </tp>
      <tp t="s">
        <v>#N/A N/A</v>
        <stp/>
        <stp>BDP|14528782151119470363</stp>
        <tr r="R1132" s="1"/>
      </tp>
      <tp t="s">
        <v>#N/A N/A</v>
        <stp/>
        <stp>BDP|16256657876983969869</stp>
        <tr r="R1356" s="1"/>
        <tr r="R301" s="1"/>
      </tp>
      <tp t="s">
        <v>#N/A N/A</v>
        <stp/>
        <stp>BDP|17966070582403232005</stp>
        <tr r="R1949" s="1"/>
      </tp>
      <tp t="s">
        <v>#N/A N/A</v>
        <stp/>
        <stp>BDP|13565247363412637955</stp>
        <tr r="R1010" s="1"/>
      </tp>
      <tp t="s">
        <v>#N/A N/A</v>
        <stp/>
        <stp>BDP|13456963506297317164</stp>
        <tr r="N787" s="1"/>
      </tp>
      <tp t="s">
        <v>#N/A N/A</v>
        <stp/>
        <stp>BDP|10748559223842310935</stp>
        <tr r="R29" s="1"/>
        <tr r="R31" s="1"/>
        <tr r="R30" s="1"/>
        <tr r="R32" s="1"/>
      </tp>
      <tp t="s">
        <v>#N/A N/A</v>
        <stp/>
        <stp>BDP|11018014317554087879</stp>
        <tr r="R1229" s="1"/>
      </tp>
      <tp t="s">
        <v>#N/A N/A</v>
        <stp/>
        <stp>BDP|13064497546229604682</stp>
        <tr r="R153" s="1"/>
      </tp>
      <tp t="s">
        <v>#N/A N/A</v>
        <stp/>
        <stp>BDP|17824287034388120244</stp>
        <tr r="N190" s="1"/>
        <tr r="N1251" s="1"/>
      </tp>
      <tp t="s">
        <v>#N/A N/A</v>
        <stp/>
        <stp>BDP|15035428193843768771</stp>
        <tr r="N44" s="1"/>
      </tp>
      <tp t="s">
        <v>#N/A N/A</v>
        <stp/>
        <stp>BDP|10921200471478958118</stp>
        <tr r="N1641" s="1"/>
      </tp>
      <tp t="s">
        <v>#N/A N/A</v>
        <stp/>
        <stp>BDP|13865356889155763139</stp>
        <tr r="N1763" s="1"/>
      </tp>
      <tp t="s">
        <v>#N/A N/A</v>
        <stp/>
        <stp>BDP|12181128431475309919</stp>
        <tr r="N77" s="1"/>
      </tp>
      <tp t="s">
        <v>#N/A N/A</v>
        <stp/>
        <stp>BDP|15488840620460072306</stp>
        <tr r="N1036" s="1"/>
      </tp>
      <tp t="s">
        <v>#N/A N/A</v>
        <stp/>
        <stp>BDP|16677564370001978997</stp>
        <tr r="N1645" s="1"/>
      </tp>
      <tp t="s">
        <v>#N/A N/A</v>
        <stp/>
        <stp>BDP|12447551749758021783</stp>
        <tr r="R1673" s="1"/>
        <tr r="R1673" s="1"/>
      </tp>
      <tp t="s">
        <v>#N/A N/A</v>
        <stp/>
        <stp>BDP|15870616167549662084</stp>
        <tr r="R591" s="1"/>
        <tr r="R591" s="1"/>
      </tp>
      <tp t="s">
        <v>#N/A N/A</v>
        <stp/>
        <stp>BDP|17108020075039738515</stp>
        <tr r="N734" s="1"/>
      </tp>
      <tp t="s">
        <v>#N/A N/A</v>
        <stp/>
        <stp>BDP|17133453803658387775</stp>
        <tr r="R1142" s="1"/>
      </tp>
      <tp t="s">
        <v>#N/A N/A</v>
        <stp/>
        <stp>BDP|12549783063557896850</stp>
        <tr r="R357" s="1"/>
      </tp>
      <tp t="s">
        <v>#N/A N/A</v>
        <stp/>
        <stp>BDP|11722098397230235481</stp>
        <tr r="R826" s="1"/>
      </tp>
      <tp t="s">
        <v>#N/A N/A</v>
        <stp/>
        <stp>BDP|16950324990757889701</stp>
        <tr r="R714" s="1"/>
        <tr r="R714" s="1"/>
      </tp>
      <tp t="s">
        <v>#N/A N/A</v>
        <stp/>
        <stp>BDP|15663557933056786948</stp>
        <tr r="R1730" s="1"/>
        <tr r="R1730" s="1"/>
      </tp>
      <tp t="s">
        <v>#N/A N/A</v>
        <stp/>
        <stp>BDP|18409174727156756106</stp>
        <tr r="N266" s="1"/>
        <tr r="N1324" s="1"/>
      </tp>
      <tp t="s">
        <v>#N/A N/A</v>
        <stp/>
        <stp>BDP|17381533905759076771</stp>
        <tr r="N1096" s="1"/>
      </tp>
      <tp t="s">
        <v>#N/A N/A</v>
        <stp/>
        <stp>BDP|14027079689927492783</stp>
        <tr r="N1836" s="1"/>
      </tp>
      <tp t="s">
        <v>#N/A N/A</v>
        <stp/>
        <stp>BDP|17362549624645655971</stp>
        <tr r="P1991" s="1"/>
      </tp>
      <tp t="s">
        <v>#N/A N/A</v>
        <stp/>
        <stp>BDP|13884598363838503455</stp>
        <tr r="R224" s="1"/>
        <tr r="R1285" s="1"/>
      </tp>
      <tp t="s">
        <v>#N/A N/A</v>
        <stp/>
        <stp>BDP|16712817286342200806</stp>
        <tr r="R228" s="1"/>
      </tp>
      <tp t="s">
        <v>#N/A N/A</v>
        <stp/>
        <stp>BDP|15916284810112633855</stp>
        <tr r="R128" s="1"/>
        <tr r="R1190" s="1"/>
      </tp>
      <tp t="s">
        <v>#N/A N/A</v>
        <stp/>
        <stp>BDP|13181594383825837715</stp>
        <tr r="R664" s="1"/>
      </tp>
      <tp t="s">
        <v>#N/A N/A</v>
        <stp/>
        <stp>BDP|17710895702957955478</stp>
        <tr r="R175" s="1"/>
      </tp>
      <tp t="s">
        <v>#N/A N/A</v>
        <stp/>
        <stp>BDP|10999699321480120826</stp>
        <tr r="O6" s="1"/>
        <tr r="O13" s="1"/>
      </tp>
      <tp t="s">
        <v>#N/A N/A</v>
        <stp/>
        <stp>BDP|10767283506247233993</stp>
        <tr r="N767" s="1"/>
      </tp>
      <tp t="s">
        <v>#N/A N/A</v>
        <stp/>
        <stp>BDP|15434324324200878884</stp>
        <tr r="R847" s="1"/>
      </tp>
      <tp t="s">
        <v>#N/A N/A</v>
        <stp/>
        <stp>BDP|15341190631722026997</stp>
        <tr r="R1696" s="1"/>
      </tp>
      <tp t="s">
        <v>#N/A N/A</v>
        <stp/>
        <stp>BDP|15445407182104749132</stp>
        <tr r="R582" s="1"/>
      </tp>
      <tp t="s">
        <v>#N/A N/A</v>
        <stp/>
        <stp>BDP|11215862527620046715</stp>
        <tr r="R1203" s="1"/>
      </tp>
      <tp t="s">
        <v>#N/A N/A</v>
        <stp/>
        <stp>BDP|14458203521819120116</stp>
        <tr r="R58" s="1"/>
      </tp>
      <tp t="s">
        <v>#N/A N/A</v>
        <stp/>
        <stp>BDP|15351935162842672410</stp>
        <tr r="R701" s="1"/>
      </tp>
      <tp t="s">
        <v>#N/A N/A</v>
        <stp/>
        <stp>BDP|14236446532729524641</stp>
        <tr r="P1902" s="1"/>
      </tp>
      <tp t="s">
        <v>#N/A N/A</v>
        <stp/>
        <stp>BDP|13246973167612262256</stp>
        <tr r="R771" s="1"/>
      </tp>
      <tp t="s">
        <v>#N/A N/A</v>
        <stp/>
        <stp>BDP|16657818210160492360</stp>
        <tr r="R1385" s="1"/>
        <tr r="R328" s="1"/>
      </tp>
      <tp t="s">
        <v>#N/A N/A</v>
        <stp/>
        <stp>BDP|14930188685834951582</stp>
        <tr r="R1931" s="1"/>
      </tp>
      <tp t="s">
        <v>#N/A N/A</v>
        <stp/>
        <stp>BDP|10892784566798623543</stp>
        <tr r="N1369" s="1"/>
        <tr r="N314" s="1"/>
      </tp>
      <tp t="s">
        <v>#N/A N/A</v>
        <stp/>
        <stp>BDP|17744753512559388470</stp>
        <tr r="R1301" s="1"/>
        <tr r="R244" s="1"/>
      </tp>
      <tp t="s">
        <v>#N/A N/A</v>
        <stp/>
        <stp>BDP|15386953614530535134</stp>
        <tr r="R368" s="1"/>
      </tp>
      <tp t="s">
        <v>#N/A N/A</v>
        <stp/>
        <stp>BDP|18198725780369507221</stp>
        <tr r="R832" s="1"/>
      </tp>
      <tp t="s">
        <v>#N/A N/A</v>
        <stp/>
        <stp>BDP|17421347713918363147</stp>
        <tr r="R1372" s="1"/>
        <tr r="R317" s="1"/>
      </tp>
      <tp t="s">
        <v>#N/A N/A</v>
        <stp/>
        <stp>BDP|18010871627439765731</stp>
        <tr r="R1640" s="1"/>
        <tr r="R1640" s="1"/>
      </tp>
      <tp t="s">
        <v>#N/A N/A</v>
        <stp/>
        <stp>BDP|10271127290236232266</stp>
        <tr r="N119" s="1"/>
      </tp>
      <tp t="s">
        <v>#N/A N/A</v>
        <stp/>
        <stp>BDP|17195428402339596630</stp>
        <tr r="R590" s="1"/>
      </tp>
      <tp t="s">
        <v>#N/A N/A</v>
        <stp/>
        <stp>BDP|17783377618210655991</stp>
        <tr r="R1335" s="1"/>
        <tr r="R277" s="1"/>
      </tp>
      <tp t="s">
        <v>#N/A N/A</v>
        <stp/>
        <stp>BDP|10489168248219962047</stp>
        <tr r="N1717" s="1"/>
      </tp>
      <tp t="s">
        <v>#N/A N/A</v>
        <stp/>
        <stp>BDP|12381144557889069370</stp>
        <tr r="R1668" s="1"/>
        <tr r="R1668" s="1"/>
      </tp>
      <tp t="s">
        <v>#N/A N/A</v>
        <stp/>
        <stp>BDP|11102207976701430942</stp>
        <tr r="R1432" s="1"/>
      </tp>
      <tp t="s">
        <v>#N/A N/A</v>
        <stp/>
        <stp>BDP|15917462999237856393</stp>
        <tr r="N177" s="1"/>
        <tr r="N1236" s="1"/>
      </tp>
      <tp t="s">
        <v>#N/A N/A</v>
        <stp/>
        <stp>BDP|14463249017292278935</stp>
        <tr r="R651" s="1"/>
        <tr r="R22" s="1"/>
        <tr r="R890" s="1"/>
        <tr r="R1885" s="1"/>
        <tr r="R1914" s="1"/>
        <tr r="R2020" s="1"/>
      </tp>
      <tp t="s">
        <v>#N/A N/A</v>
        <stp/>
        <stp>BDP|10295512878058926647</stp>
        <tr r="R1054" s="1"/>
      </tp>
      <tp t="s">
        <v>#N/A N/A</v>
        <stp/>
        <stp>BDP|17634515366251243951</stp>
        <tr r="R698" s="1"/>
        <tr r="R698" s="1"/>
      </tp>
      <tp t="s">
        <v>#N/A N/A</v>
        <stp/>
        <stp>BDP|14935314213849898350</stp>
        <tr r="N1368" s="1"/>
        <tr r="N313" s="1"/>
      </tp>
      <tp t="s">
        <v>#N/A N/A</v>
        <stp/>
        <stp>BDP|15021637606649175620</stp>
        <tr r="N1733" s="1"/>
      </tp>
      <tp t="s">
        <v>#N/A N/A</v>
        <stp/>
        <stp>BDP|18091607423646653639</stp>
        <tr r="N872" s="1"/>
      </tp>
      <tp t="s">
        <v>#N/A N/A</v>
        <stp/>
        <stp>BDP|14319906054071897465</stp>
        <tr r="N861" s="1"/>
      </tp>
      <tp t="s">
        <v>#N/A N/A</v>
        <stp/>
        <stp>BDP|10532987500823542713</stp>
        <tr r="R49" s="1"/>
      </tp>
      <tp t="s">
        <v>#N/A N/A</v>
        <stp/>
        <stp>BDP|17892637441418664053</stp>
        <tr r="R1135" s="1"/>
      </tp>
      <tp t="s">
        <v>#N/A N/A</v>
        <stp/>
        <stp>BDP|12371806488658083722</stp>
        <tr r="N1689" s="1"/>
      </tp>
      <tp t="s">
        <v>#N/A N/A</v>
        <stp/>
        <stp>BDP|11339787364869164479</stp>
        <tr r="R788" s="1"/>
      </tp>
      <tp t="s">
        <v>#N/A N/A</v>
        <stp/>
        <stp>BDP|15546746253583875936</stp>
        <tr r="N1747" s="1"/>
      </tp>
      <tp t="s">
        <v>#N/A N/A</v>
        <stp/>
        <stp>BDP|18335717231249865826</stp>
        <tr r="R1937" s="1"/>
      </tp>
      <tp t="s">
        <v>#N/A N/A</v>
        <stp/>
        <stp>BDP|16329375586630267093</stp>
        <tr r="R2111" s="1"/>
      </tp>
      <tp t="s">
        <v>#N/A N/A</v>
        <stp/>
        <stp>BDP|10958316055138143348</stp>
        <tr r="R791" s="1"/>
      </tp>
      <tp t="s">
        <v>#N/A N/A</v>
        <stp/>
        <stp>BDP|12980114196131109670</stp>
        <tr r="N1740" s="1"/>
      </tp>
      <tp t="s">
        <v>#N/A N/A</v>
        <stp/>
        <stp>BDP|18105619847815795289</stp>
        <tr r="R679" s="1"/>
      </tp>
      <tp t="s">
        <v>#N/A N/A</v>
        <stp/>
        <stp>BDP|14184386363024176839</stp>
        <tr r="R839" s="1"/>
      </tp>
      <tp t="s">
        <v>#N/A N/A</v>
        <stp/>
        <stp>BDP|15572885254711966485</stp>
        <tr r="R1066" s="1"/>
      </tp>
      <tp t="s">
        <v>#N/A N/A</v>
        <stp/>
        <stp>BDP|15650997058882868678</stp>
        <tr r="O1993" s="1"/>
      </tp>
      <tp t="s">
        <v>#N/A N/A</v>
        <stp/>
        <stp>BDP|13337029704207803961</stp>
        <tr r="N826" s="1"/>
      </tp>
      <tp t="s">
        <v>#N/A N/A</v>
        <stp/>
        <stp>BDP|12401723856119324488</stp>
        <tr r="N394" s="1"/>
      </tp>
      <tp t="s">
        <v>#N/A N/A</v>
        <stp/>
        <stp>BDP|17320409399832549548</stp>
        <tr r="N820" s="1"/>
      </tp>
      <tp t="s">
        <v>#N/A N/A</v>
        <stp/>
        <stp>BDP|14790308906652912838</stp>
        <tr r="N1050" s="1"/>
      </tp>
      <tp t="s">
        <v>#N/A N/A</v>
        <stp/>
        <stp>BDP|17743679197481986451</stp>
        <tr r="N1681" s="1"/>
      </tp>
      <tp t="s">
        <v>#N/A N/A</v>
        <stp/>
        <stp>BDP|11515911789625718813</stp>
        <tr r="R671" s="1"/>
      </tp>
      <tp t="s">
        <v>#N/A N/A</v>
        <stp/>
        <stp>BDP|17531149691436864422</stp>
        <tr r="R821" s="1"/>
      </tp>
      <tp t="s">
        <v>#N/A N/A</v>
        <stp/>
        <stp>BDP|15835129995372268275</stp>
        <tr r="R114" s="1"/>
      </tp>
      <tp t="s">
        <v>#N/A N/A</v>
        <stp/>
        <stp>BDP|10036285677800233870</stp>
        <tr r="R599" s="1"/>
      </tp>
      <tp t="s">
        <v>#N/A N/A</v>
        <stp/>
        <stp>BDP|17319596016147497923</stp>
        <tr r="N1702" s="1"/>
      </tp>
      <tp t="s">
        <v>#N/A N/A</v>
        <stp/>
        <stp>BDP|18038510641241903537</stp>
        <tr r="R249" s="1"/>
        <tr r="R1306" s="1"/>
      </tp>
      <tp t="s">
        <v>#N/A N/A</v>
        <stp/>
        <stp>BDP|16795994820581366178</stp>
        <tr r="N491" s="1"/>
      </tp>
      <tp t="s">
        <v>#N/A N/A</v>
        <stp/>
        <stp>BDP|18280359208653756527</stp>
        <tr r="R1997" s="1"/>
      </tp>
      <tp t="s">
        <v>#N/A N/A</v>
        <stp/>
        <stp>BDP|13099525305918266388</stp>
        <tr r="N1686" s="1"/>
      </tp>
      <tp t="s">
        <v>#N/A N/A</v>
        <stp/>
        <stp>BDP|15884362275028460424</stp>
        <tr r="R176" s="1"/>
      </tp>
      <tp t="s">
        <v>#N/A N/A</v>
        <stp/>
        <stp>BDP|16101889264735934095</stp>
        <tr r="R1385" s="1"/>
        <tr r="R328" s="1"/>
      </tp>
      <tp t="s">
        <v>#N/A N/A</v>
        <stp/>
        <stp>BDP|16872570197542384566</stp>
        <tr r="R216" s="1"/>
      </tp>
      <tp t="s">
        <v>#N/A N/A</v>
        <stp/>
        <stp>BDP|16657850228261360052</stp>
        <tr r="R1490" s="1"/>
      </tp>
      <tp t="s">
        <v>#N/A N/A</v>
        <stp/>
        <stp>BDP|16757074450849437798</stp>
        <tr r="R1315" s="1"/>
        <tr r="R258" s="1"/>
      </tp>
      <tp t="s">
        <v>#N/A N/A</v>
        <stp/>
        <stp>BDP|13616133517556754880</stp>
        <tr r="R587" s="1"/>
      </tp>
      <tp t="s">
        <v>#N/A N/A</v>
        <stp/>
        <stp>BDP|15490906528402578148</stp>
        <tr r="R723" s="1"/>
        <tr r="R723" s="1"/>
      </tp>
      <tp t="s">
        <v>#N/A N/A</v>
        <stp/>
        <stp>BDP|11189964779606224401</stp>
        <tr r="R822" s="1"/>
      </tp>
      <tp t="s">
        <v>#N/A N/A</v>
        <stp/>
        <stp>BDP|11591483624979623338</stp>
        <tr r="R1082" s="1"/>
      </tp>
      <tp t="s">
        <v>#N/A N/A</v>
        <stp/>
        <stp>BDP|10891108766848274201</stp>
        <tr r="R776" s="1"/>
        <tr r="R1938" s="1"/>
      </tp>
      <tp t="s">
        <v>#N/A N/A</v>
        <stp/>
        <stp>BDP|12277035646142908920</stp>
        <tr r="R431" s="1"/>
        <tr r="R431" s="1"/>
        <tr r="R1786" s="1"/>
        <tr r="R1786" s="1"/>
      </tp>
      <tp t="s">
        <v>#N/A N/A</v>
        <stp/>
        <stp>BDP|12818127875898141128</stp>
        <tr r="N1644" s="1"/>
      </tp>
      <tp t="s">
        <v>#N/A N/A</v>
        <stp/>
        <stp>BDP|15647680475080741901</stp>
        <tr r="R1146" s="1"/>
      </tp>
      <tp t="s">
        <v>#N/A N/A</v>
        <stp/>
        <stp>BDP|12332677498023270318</stp>
        <tr r="N252" s="1"/>
        <tr r="N1310" s="1"/>
      </tp>
      <tp t="s">
        <v>#N/A N/A</v>
        <stp/>
        <stp>BDP|15816946644620645516</stp>
        <tr r="R1305" s="1"/>
        <tr r="R248" s="1"/>
      </tp>
      <tp t="s">
        <v>#N/A N/A</v>
        <stp/>
        <stp>BDP|12251318690066484382</stp>
        <tr r="R634" s="1"/>
        <tr r="R1873" s="1"/>
        <tr r="R1877" s="1"/>
        <tr r="R1901" s="1"/>
        <tr r="R1906" s="1"/>
      </tp>
      <tp t="s">
        <v>#N/A N/A</v>
        <stp/>
        <stp>BDP|14102495883320469504</stp>
        <tr r="R1160" s="1"/>
      </tp>
      <tp t="s">
        <v>#N/A N/A</v>
        <stp/>
        <stp>BDP|13935364780527023204</stp>
        <tr r="N2119" s="1"/>
      </tp>
      <tp t="s">
        <v>#N/A N/A</v>
        <stp/>
        <stp>BDP|15995747960360609956</stp>
        <tr r="R707" s="1"/>
        <tr r="R707" s="1"/>
      </tp>
      <tp t="s">
        <v>#N/A N/A</v>
        <stp/>
        <stp>BDP|13735673863067889950</stp>
        <tr r="R1200" s="1"/>
      </tp>
      <tp t="s">
        <v>#N/A N/A</v>
        <stp/>
        <stp>BDP|17257781195784757068</stp>
        <tr r="R719" s="1"/>
      </tp>
      <tp t="s">
        <v>#N/A N/A</v>
        <stp/>
        <stp>BDP|15759599932896610849</stp>
        <tr r="R1150" s="1"/>
      </tp>
      <tp t="s">
        <v>#N/A N/A</v>
        <stp/>
        <stp>BDP|17099891572454230179</stp>
        <tr r="N834" s="1"/>
      </tp>
      <tp t="s">
        <v>#N/A N/A</v>
        <stp/>
        <stp>BDP|17625765045690295962</stp>
        <tr r="R694" s="1"/>
        <tr r="R694" s="1"/>
      </tp>
      <tp t="s">
        <v>#N/A N/A</v>
        <stp/>
        <stp>BDP|12481037387694221331</stp>
        <tr r="R592" s="1"/>
      </tp>
      <tp t="s">
        <v>#N/A N/A</v>
        <stp/>
        <stp>BDP|10850388173710628941</stp>
        <tr r="R658" s="1"/>
        <tr r="R516" s="1"/>
        <tr r="R624" s="1"/>
        <tr r="R14" s="1"/>
        <tr r="R422" s="1"/>
        <tr r="R942" s="1"/>
        <tr r="R1482" s="1"/>
        <tr r="R61" s="1"/>
        <tr r="R350" s="1"/>
        <tr r="R1618" s="1"/>
        <tr r="R2067" s="1"/>
        <tr r="R2120" s="1"/>
        <tr r="R2136" s="1"/>
      </tp>
      <tp t="s">
        <v>#N/A N/A</v>
        <stp/>
        <stp>BDP|11366848707186273231</stp>
        <tr r="N1469" s="1"/>
      </tp>
      <tp t="s">
        <v>#N/A N/A</v>
        <stp/>
        <stp>BDP|10001608931078820085</stp>
        <tr r="R584" s="1"/>
        <tr r="R584" s="1"/>
      </tp>
      <tp t="s">
        <v>#N/A N/A</v>
        <stp/>
        <stp>BDP|10962718798230954384</stp>
        <tr r="R230" s="1"/>
      </tp>
      <tp t="s">
        <v>#N/A N/A</v>
        <stp/>
        <stp>BDP|15124520907964007959</stp>
        <tr r="R782" s="1"/>
      </tp>
      <tp t="s">
        <v>#N/A N/A</v>
        <stp/>
        <stp>BDP|15448013732303765813</stp>
        <tr r="R539" s="1"/>
      </tp>
      <tp t="s">
        <v>#N/A N/A</v>
        <stp/>
        <stp>BDP|14481996778237674031</stp>
        <tr r="R1982" s="1"/>
      </tp>
      <tp t="s">
        <v>#N/A N/A</v>
        <stp/>
        <stp>BDP|18318393752716992512</stp>
        <tr r="O1982" s="1"/>
      </tp>
      <tp t="s">
        <v>#N/A N/A</v>
        <stp/>
        <stp>BDP|14994385153687033824</stp>
        <tr r="R389" s="1"/>
      </tp>
      <tp t="s">
        <v>#N/A N/A</v>
        <stp/>
        <stp>BDP|12148655446585312816</stp>
        <tr r="N1123" s="1"/>
      </tp>
      <tp t="s">
        <v>#N/A N/A</v>
        <stp/>
        <stp>BDP|13177691245719576582</stp>
        <tr r="R979" s="1"/>
        <tr r="R979" s="1"/>
      </tp>
      <tp t="s">
        <v>#N/A N/A</v>
        <stp/>
        <stp>BDP|16240717860522882881</stp>
        <tr r="N1353" s="1"/>
        <tr r="N299" s="1"/>
      </tp>
      <tp t="s">
        <v>#N/A N/A</v>
        <stp/>
        <stp>BDP|13077589164278693596</stp>
        <tr r="N1519" s="1"/>
      </tp>
      <tp t="s">
        <v>#N/A N/A</v>
        <stp/>
        <stp>BDP|17018443592782067551</stp>
        <tr r="R1095" s="1"/>
      </tp>
      <tp t="s">
        <v>#N/A N/A</v>
        <stp/>
        <stp>BDP|16606505345402470847</stp>
        <tr r="R558" s="1"/>
      </tp>
      <tp t="s">
        <v>#N/A N/A</v>
        <stp/>
        <stp>BDP|11102707243358634772</stp>
        <tr r="R1508" s="1"/>
      </tp>
      <tp t="s">
        <v>#N/A N/A</v>
        <stp/>
        <stp>BDP|18242007847521142069</stp>
        <tr r="R960" s="1"/>
        <tr r="R960" s="1"/>
      </tp>
      <tp t="s">
        <v>#N/A N/A</v>
        <stp/>
        <stp>BDP|13085766195549548942</stp>
        <tr r="R671" s="1"/>
      </tp>
      <tp t="s">
        <v>#N/A N/A</v>
        <stp/>
        <stp>BDP|10659301208459438787</stp>
        <tr r="R533" s="1"/>
      </tp>
      <tp t="s">
        <v>#N/A N/A</v>
        <stp/>
        <stp>BDP|10607995507741581586</stp>
        <tr r="R93" s="1"/>
      </tp>
      <tp t="s">
        <v>#N/A N/A</v>
        <stp/>
        <stp>BDP|10160901506352775651</stp>
        <tr r="N371" s="1"/>
      </tp>
      <tp t="s">
        <v>#N/A N/A</v>
        <stp/>
        <stp>BDP|16512336006120343860</stp>
        <tr r="R1120" s="1"/>
      </tp>
      <tp t="s">
        <v>#N/A N/A</v>
        <stp/>
        <stp>BDP|18416342533650337556</stp>
        <tr r="R745" s="1"/>
      </tp>
      <tp t="s">
        <v>#N/A N/A</v>
        <stp/>
        <stp>BDP|17450856731403714221</stp>
        <tr r="R1337" s="1"/>
        <tr r="R282" s="1"/>
      </tp>
      <tp t="s">
        <v>#N/A N/A</v>
        <stp/>
        <stp>BDP|14424533068932985837</stp>
        <tr r="N1721" s="1"/>
      </tp>
      <tp t="s">
        <v>#N/A N/A</v>
        <stp/>
        <stp>BDP|15003590257300899821</stp>
        <tr r="R683" s="1"/>
      </tp>
      <tp t="s">
        <v>#N/A N/A</v>
        <stp/>
        <stp>BDP|17092283506541365991</stp>
        <tr r="R1753" s="1"/>
        <tr r="R1753" s="1"/>
      </tp>
      <tp t="s">
        <v>#N/A N/A</v>
        <stp/>
        <stp>BDP|17824812908472672030</stp>
        <tr r="N1826" s="1"/>
      </tp>
      <tp t="s">
        <v>#N/A N/A</v>
        <stp/>
        <stp>BDP|16171055707599734206</stp>
        <tr r="R1943" s="1"/>
      </tp>
      <tp t="s">
        <v>#N/A N/A</v>
        <stp/>
        <stp>BDP|12519111294475675222</stp>
        <tr r="R1995" s="1"/>
      </tp>
      <tp t="s">
        <v>#N/A N/A</v>
        <stp/>
        <stp>BDP|18425692878107506340</stp>
        <tr r="R262" s="1"/>
        <tr r="R1006" s="1"/>
      </tp>
      <tp t="s">
        <v>#N/A N/A</v>
        <stp/>
        <stp>BDP|16306156298737991439</stp>
        <tr r="R537" s="1"/>
      </tp>
      <tp t="s">
        <v>#N/A N/A</v>
        <stp/>
        <stp>BDP|10810114398732751726</stp>
        <tr r="R567" s="1"/>
      </tp>
      <tp t="s">
        <v>#N/A N/A</v>
        <stp/>
        <stp>BDP|11101148737438553639</stp>
        <tr r="R1727" s="1"/>
        <tr r="R1727" s="1"/>
      </tp>
      <tp t="s">
        <v>#N/A N/A</v>
        <stp/>
        <stp>BDP|14491147282497492724</stp>
        <tr r="R1523" s="1"/>
      </tp>
      <tp t="s">
        <v>#N/A N/A</v>
        <stp/>
        <stp>BDP|11353060667363658907</stp>
        <tr r="R956" s="1"/>
      </tp>
      <tp t="s">
        <v>#N/A N/A</v>
        <stp/>
        <stp>BDP|15221968085791669800</stp>
        <tr r="R1060" s="1"/>
        <tr r="R1345" s="1"/>
        <tr r="R290" s="1"/>
      </tp>
      <tp t="s">
        <v>#N/A N/A</v>
        <stp/>
        <stp>BDP|13942448485405799788</stp>
        <tr r="R1034" s="1"/>
      </tp>
      <tp t="s">
        <v>#N/A N/A</v>
        <stp/>
        <stp>BDP|15214314394604498644</stp>
        <tr r="R582" s="1"/>
        <tr r="R582" s="1"/>
      </tp>
      <tp t="s">
        <v>#N/A N/A</v>
        <stp/>
        <stp>BDP|15411959197668555046</stp>
        <tr r="N179" s="1"/>
        <tr r="N1241" s="1"/>
      </tp>
      <tp t="s">
        <v>#N/A N/A</v>
        <stp/>
        <stp>BDP|17466486918048760747</stp>
        <tr r="R157" s="1"/>
        <tr r="R1213" s="1"/>
      </tp>
      <tp t="s">
        <v>#N/A N/A</v>
        <stp/>
        <stp>BDP|14622913829507067594</stp>
        <tr r="R1209" s="1"/>
        <tr r="R152" s="1"/>
      </tp>
      <tp t="s">
        <v>#N/A N/A</v>
        <stp/>
        <stp>BDP|16137266371087524941</stp>
        <tr r="R1491" s="1"/>
      </tp>
      <tp t="s">
        <v>#N/A N/A</v>
        <stp/>
        <stp>BDP|12879206943199843040</stp>
        <tr r="R80" s="1"/>
      </tp>
      <tp t="s">
        <v>#N/A N/A</v>
        <stp/>
        <stp>BDP|12862800030914927077</stp>
        <tr r="R233" s="1"/>
      </tp>
      <tp t="s">
        <v>#N/A N/A</v>
        <stp/>
        <stp>BDP|15679318746869285651</stp>
        <tr r="R1525" s="1"/>
      </tp>
      <tp t="s">
        <v>#N/A N/A</v>
        <stp/>
        <stp>BDP|16323497799891773729</stp>
        <tr r="N1757" s="1"/>
      </tp>
      <tp t="s">
        <v>#N/A N/A</v>
        <stp/>
        <stp>BDP|12912951228642541673</stp>
        <tr r="R1843" s="1"/>
      </tp>
      <tp t="s">
        <v>#N/A N/A</v>
        <stp/>
        <stp>BDP|12249136879799944074</stp>
        <tr r="N540" s="1"/>
      </tp>
      <tp t="s">
        <v>#N/A N/A</v>
        <stp/>
        <stp>BDP|12194235427887393808</stp>
        <tr r="N843" s="1"/>
      </tp>
      <tp t="s">
        <v>#N/A N/A</v>
        <stp/>
        <stp>BDP|17878262900778165091</stp>
        <tr r="N1059" s="1"/>
      </tp>
      <tp t="s">
        <v>#N/A N/A</v>
        <stp/>
        <stp>BDP|11752331747514229088</stp>
        <tr r="R105" s="1"/>
      </tp>
      <tp t="s">
        <v>#N/A N/A</v>
        <stp/>
        <stp>BDP|16358224579400498157</stp>
        <tr r="R1644" s="1"/>
        <tr r="R1644" s="1"/>
      </tp>
      <tp t="s">
        <v>#N/A N/A</v>
        <stp/>
        <stp>BDP|10700281007404886490</stp>
        <tr r="R1026" s="1"/>
        <tr r="R1227" s="1"/>
      </tp>
      <tp t="s">
        <v>#N/A N/A</v>
        <stp/>
        <stp>BDP|12874120179825924330</stp>
        <tr r="R460" s="1"/>
      </tp>
      <tp t="s">
        <v>#N/A N/A</v>
        <stp/>
        <stp>BDP|10590084647502335407</stp>
        <tr r="R762" s="1"/>
      </tp>
      <tp t="s">
        <v>#N/A N/A</v>
        <stp/>
        <stp>BDP|15316781842866693261</stp>
        <tr r="R242" s="1"/>
      </tp>
      <tp t="s">
        <v>#N/A N/A</v>
        <stp/>
        <stp>BDP|11966054443565310252</stp>
        <tr r="N2079" s="1"/>
      </tp>
      <tp t="s">
        <v>#N/A N/A</v>
        <stp/>
        <stp>BDP|14395719915784797485</stp>
        <tr r="N370" s="1"/>
      </tp>
      <tp t="s">
        <v>#N/A N/A</v>
        <stp/>
        <stp>BDP|13058215530885064596</stp>
        <tr r="N501" s="1"/>
      </tp>
      <tp t="s">
        <v>#N/A N/A</v>
        <stp/>
        <stp>BDP|12684642741490805233</stp>
        <tr r="R2083" s="1"/>
      </tp>
      <tp t="s">
        <v>#N/A N/A</v>
        <stp/>
        <stp>BDP|15336449821771701090</stp>
        <tr r="R1249" s="1"/>
        <tr r="R189" s="1"/>
      </tp>
      <tp t="s">
        <v>#N/A N/A</v>
        <stp/>
        <stp>BDP|12321390774756267240</stp>
        <tr r="N1338" s="1"/>
        <tr r="N283" s="1"/>
      </tp>
      <tp t="s">
        <v>#N/A N/A</v>
        <stp/>
        <stp>BDP|15280335915380496586</stp>
        <tr r="R1277" s="1"/>
      </tp>
      <tp t="s">
        <v>#N/A N/A</v>
        <stp/>
        <stp>BDP|14067715555011970552</stp>
        <tr r="N911" s="1"/>
      </tp>
      <tp t="s">
        <v>#N/A N/A</v>
        <stp/>
        <stp>BDP|17319496701764277512</stp>
        <tr r="R1769" s="1"/>
        <tr r="R1769" s="1"/>
      </tp>
      <tp t="s">
        <v>#N/A N/A</v>
        <stp/>
        <stp>BDP|13422572878222028134</stp>
        <tr r="R1310" s="1"/>
        <tr r="R252" s="1"/>
      </tp>
      <tp t="s">
        <v>#N/A N/A</v>
        <stp/>
        <stp>BDP|17669419946453878625</stp>
        <tr r="N1157" s="1"/>
      </tp>
      <tp t="s">
        <v>#N/A N/A</v>
        <stp/>
        <stp>BDP|18425440922894128887</stp>
        <tr r="R1076" s="1"/>
        <tr r="R1516" s="1"/>
      </tp>
      <tp t="s">
        <v>#N/A N/A</v>
        <stp/>
        <stp>BDP|10219524438846638252</stp>
        <tr r="R560" s="1"/>
        <tr r="R560" s="1"/>
      </tp>
      <tp t="s">
        <v>#N/A N/A</v>
        <stp/>
        <stp>BDP|17789266138640192433</stp>
        <tr r="Q1617" s="1"/>
      </tp>
      <tp t="s">
        <v>#N/A N/A</v>
        <stp/>
        <stp>BDP|12781204926894908434</stp>
        <tr r="N630" s="1"/>
        <tr r="N432" s="1"/>
      </tp>
      <tp t="s">
        <v>#N/A N/A</v>
        <stp/>
        <stp>BDP|18047921029647677664</stp>
        <tr r="N54" s="1"/>
      </tp>
      <tp t="s">
        <v>#N/A N/A</v>
        <stp/>
        <stp>BDP|14186412249430623648</stp>
        <tr r="N1002" s="1"/>
      </tp>
      <tp t="s">
        <v>#N/A N/A</v>
        <stp/>
        <stp>BDP|15185996992044434340</stp>
        <tr r="N375" s="1"/>
      </tp>
      <tp t="s">
        <v>#N/A N/A</v>
        <stp/>
        <stp>BDP|12979928782974112526</stp>
        <tr r="R962" s="1"/>
        <tr r="R962" s="1"/>
      </tp>
      <tp t="s">
        <v>#N/A N/A</v>
        <stp/>
        <stp>BDP|16805175802351759405</stp>
        <tr r="N1114" s="1"/>
      </tp>
      <tp t="s">
        <v>#N/A N/A</v>
        <stp/>
        <stp>BDP|17546713769850615464</stp>
        <tr r="N1146" s="1"/>
      </tp>
      <tp t="s">
        <v>#N/A N/A</v>
        <stp/>
        <stp>BDP|18015872755622645598</stp>
        <tr r="R549" s="1"/>
      </tp>
      <tp t="s">
        <v>#N/A N/A</v>
        <stp/>
        <stp>BDP|14249158862315030485</stp>
        <tr r="N138" s="1"/>
      </tp>
      <tp t="s">
        <v>#N/A N/A</v>
        <stp/>
        <stp>BDP|13283683475054676444</stp>
        <tr r="R1526" s="1"/>
      </tp>
      <tp t="s">
        <v>#N/A N/A</v>
        <stp/>
        <stp>BDP|16613593327164281774</stp>
        <tr r="R861" s="1"/>
      </tp>
      <tp t="s">
        <v>#N/A N/A</v>
        <stp/>
        <stp>BDP|10925034527059635960</stp>
        <tr r="R1227" s="1"/>
      </tp>
      <tp t="s">
        <v>#N/A N/A</v>
        <stp/>
        <stp>BDP|15998114675515481459</stp>
        <tr r="N4" s="1"/>
        <tr r="N1825" s="1"/>
        <tr r="N2042" s="1"/>
      </tp>
      <tp t="s">
        <v>#N/A N/A</v>
        <stp/>
        <stp>BDP|17413671578697795306</stp>
        <tr r="R969" s="1"/>
      </tp>
      <tp t="s">
        <v>#N/A N/A</v>
        <stp/>
        <stp>BDP|13286622269270086159</stp>
        <tr r="N701" s="1"/>
      </tp>
      <tp t="s">
        <v>#N/A N/A</v>
        <stp/>
        <stp>BDP|10026077715110656388</stp>
        <tr r="R1112" s="1"/>
      </tp>
      <tp t="s">
        <v>#N/A N/A</v>
        <stp/>
        <stp>BDP|16260709473434571084</stp>
        <tr r="N647" s="1"/>
        <tr r="N647" s="1"/>
        <tr r="N886" s="1"/>
        <tr r="N886" s="1"/>
        <tr r="N18" s="1"/>
        <tr r="N18" s="1"/>
        <tr r="N1879" s="1"/>
        <tr r="N1879" s="1"/>
        <tr r="N1908" s="1"/>
        <tr r="N1908" s="1"/>
        <tr r="N2014" s="1"/>
        <tr r="N2014" s="1"/>
      </tp>
      <tp t="s">
        <v>#N/A N/A</v>
        <stp/>
        <stp>BDP|11361119571961861478</stp>
        <tr r="R872" s="1"/>
      </tp>
      <tp t="s">
        <v>#N/A N/A</v>
        <stp/>
        <stp>BDP|15485495631843110319</stp>
        <tr r="O2132" s="1"/>
      </tp>
      <tp t="s">
        <v>#N/A N/A</v>
        <stp/>
        <stp>BDP|14663317432450138681</stp>
        <tr r="R1376" s="1"/>
        <tr r="R321" s="1"/>
      </tp>
      <tp t="s">
        <v>#N/A N/A</v>
        <stp/>
        <stp>BDP|12887660220045684144</stp>
        <tr r="R233" s="1"/>
      </tp>
      <tp t="s">
        <v>#N/A N/A</v>
        <stp/>
        <stp>BDP|10588214208038155822</stp>
        <tr r="R469" s="1"/>
      </tp>
      <tp t="s">
        <v>#N/A N/A</v>
        <stp/>
        <stp>BDP|16332609641364802252</stp>
        <tr r="R1585" s="1"/>
      </tp>
      <tp t="s">
        <v>#N/A N/A</v>
        <stp/>
        <stp>BDP|17987544235406204552</stp>
        <tr r="R1795" s="1"/>
      </tp>
      <tp t="s">
        <v>#N/A N/A</v>
        <stp/>
        <stp>BDP|10685894564248559414</stp>
        <tr r="R461" s="1"/>
      </tp>
      <tp t="s">
        <v>#N/A N/A</v>
        <stp/>
        <stp>BDP|16400683860110149427</stp>
        <tr r="R1038" s="1"/>
        <tr r="R1333" s="1"/>
        <tr r="R275" s="1"/>
      </tp>
      <tp t="s">
        <v>#N/A N/A</v>
        <stp/>
        <stp>BDP|17239383638615476097</stp>
        <tr r="N844" s="1"/>
      </tp>
      <tp t="s">
        <v>#N/A N/A</v>
        <stp/>
        <stp>BDP|12545349038719575926</stp>
        <tr r="R763" s="1"/>
      </tp>
      <tp t="s">
        <v>#N/A N/A</v>
        <stp/>
        <stp>BDP|14024128439966181241</stp>
        <tr r="R702" s="1"/>
      </tp>
      <tp t="s">
        <v>#N/A N/A</v>
        <stp/>
        <stp>BDP|12073364338457784775</stp>
        <tr r="R1093" s="1"/>
      </tp>
      <tp t="s">
        <v>#N/A N/A</v>
        <stp/>
        <stp>BDP|14983462794278797329</stp>
        <tr r="N949" s="1"/>
      </tp>
      <tp t="s">
        <v>#N/A N/A</v>
        <stp/>
        <stp>BDP|16613015473935394699</stp>
        <tr r="N966" s="1"/>
      </tp>
      <tp t="s">
        <v>#N/A N/A</v>
        <stp/>
        <stp>BDP|14503432213905852639</stp>
        <tr r="R1632" s="1"/>
      </tp>
      <tp t="s">
        <v>#N/A N/A</v>
        <stp/>
        <stp>BDP|15104709593289891046</stp>
        <tr r="R1204" s="1"/>
        <tr r="R147" s="1"/>
      </tp>
      <tp t="s">
        <v>#N/A N/A</v>
        <stp/>
        <stp>BDP|16033677100010638209</stp>
        <tr r="R580" s="1"/>
        <tr r="R580" s="1"/>
      </tp>
      <tp t="s">
        <v>#N/A N/A</v>
        <stp/>
        <stp>BDP|17024399011291060692</stp>
        <tr r="R1607" s="1"/>
      </tp>
      <tp t="s">
        <v>#N/A N/A</v>
        <stp/>
        <stp>BDP|13179284506225803662</stp>
        <tr r="N1399" s="1"/>
      </tp>
      <tp t="s">
        <v>#N/A N/A</v>
        <stp/>
        <stp>BDP|10279344886098656175</stp>
        <tr r="R1131" s="1"/>
      </tp>
      <tp t="s">
        <v>#N/A N/A</v>
        <stp/>
        <stp>BDP|17243232041451807291</stp>
        <tr r="R366" s="1"/>
      </tp>
      <tp t="s">
        <v>#N/A N/A</v>
        <stp/>
        <stp>BDP|12093004843872364617</stp>
        <tr r="N1006" s="1"/>
      </tp>
      <tp t="s">
        <v>#N/A N/A</v>
        <stp/>
        <stp>BDP|11768719825281511767</stp>
        <tr r="R502" s="1"/>
      </tp>
      <tp t="s">
        <v>#N/A N/A</v>
        <stp/>
        <stp>BDP|10947925406973972844</stp>
        <tr r="Q24" s="1"/>
        <tr r="Q653" s="1"/>
        <tr r="Q892" s="1"/>
        <tr r="Q1889" s="1"/>
        <tr r="Q1918" s="1"/>
        <tr r="Q2024" s="1"/>
      </tp>
      <tp t="s">
        <v>#N/A N/A</v>
        <stp/>
        <stp>BDP|17572855461839121207</stp>
        <tr r="N1228" s="1"/>
        <tr r="N169" s="1"/>
      </tp>
      <tp t="s">
        <v>#N/A N/A</v>
        <stp/>
        <stp>BDP|10384512039467343384</stp>
        <tr r="R359" s="1"/>
      </tp>
      <tp t="s">
        <v>#N/A N/A</v>
        <stp/>
        <stp>BDP|16511576216563290367</stp>
        <tr r="N1481" s="1"/>
      </tp>
      <tp t="s">
        <v>#N/A N/A</v>
        <stp/>
        <stp>BDP|11299859801239598238</stp>
        <tr r="R1116" s="1"/>
      </tp>
      <tp t="s">
        <v>#N/A N/A</v>
        <stp/>
        <stp>BDP|17766505552230712523</stp>
        <tr r="N1781" s="1"/>
      </tp>
      <tp t="s">
        <v>#N/A N/A</v>
        <stp/>
        <stp>BDP|15602630422244178767</stp>
        <tr r="N105" s="1"/>
      </tp>
      <tp t="s">
        <v>#N/A N/A</v>
        <stp/>
        <stp>BDP|17819553978311210671</stp>
        <tr r="R778" s="1"/>
      </tp>
      <tp t="s">
        <v>#N/A N/A</v>
        <stp/>
        <stp>BDP|16353519665993347444</stp>
        <tr r="R1431" s="1"/>
      </tp>
      <tp t="s">
        <v>#N/A N/A</v>
        <stp/>
        <stp>BDP|10085161246174985394</stp>
        <tr r="Q639" s="1"/>
      </tp>
      <tp t="s">
        <v>#N/A N/A</v>
        <stp/>
        <stp>BDP|11558460286608297741</stp>
        <tr r="N1450" s="1"/>
      </tp>
      <tp t="s">
        <v>#N/A N/A</v>
        <stp/>
        <stp>BDP|15839308030607826034</stp>
        <tr r="R768" s="1"/>
      </tp>
      <tp t="s">
        <v>#N/A N/A</v>
        <stp/>
        <stp>BDP|14561177963589294806</stp>
        <tr r="R834" s="1"/>
      </tp>
      <tp t="s">
        <v>#N/A N/A</v>
        <stp/>
        <stp>BDP|18042170456939705754</stp>
        <tr r="N864" s="1"/>
      </tp>
      <tp t="s">
        <v>#N/A N/A</v>
        <stp/>
        <stp>BDP|16543842497783680631</stp>
        <tr r="R1654" s="1"/>
        <tr r="R1654" s="1"/>
      </tp>
      <tp t="s">
        <v>#N/A N/A</v>
        <stp/>
        <stp>BDP|12705645000041234729</stp>
        <tr r="R148" s="1"/>
      </tp>
      <tp t="s">
        <v>#N/A N/A</v>
        <stp/>
        <stp>BDP|11756267167980136745</stp>
        <tr r="N247" s="1"/>
        <tr r="N1304" s="1"/>
      </tp>
      <tp t="s">
        <v>#N/A N/A</v>
        <stp/>
        <stp>BDP|12076779331125177144</stp>
        <tr r="N1772" s="1"/>
      </tp>
      <tp t="s">
        <v>#N/A N/A</v>
        <stp/>
        <stp>BDP|14279572190628616201</stp>
        <tr r="N1281" s="1"/>
        <tr r="N221" s="1"/>
      </tp>
      <tp t="s">
        <v>#N/A N/A</v>
        <stp/>
        <stp>BDP|12365373125641648044</stp>
        <tr r="N1559" s="1"/>
      </tp>
      <tp t="s">
        <v>#N/A N/A</v>
        <stp/>
        <stp>BDP|15221483889752970997</stp>
        <tr r="N1846" s="1"/>
      </tp>
      <tp t="s">
        <v>#N/A N/A</v>
        <stp/>
        <stp>BDP|13668862607788635126</stp>
        <tr r="R1076" s="1"/>
        <tr r="R1516" s="1"/>
      </tp>
      <tp t="s">
        <v>#N/A N/A</v>
        <stp/>
        <stp>BDP|14275613704830682021</stp>
        <tr r="R570" s="1"/>
      </tp>
      <tp t="s">
        <v>#N/A N/A</v>
        <stp/>
        <stp>BDP|17359364958731961274</stp>
        <tr r="N1972" s="1"/>
      </tp>
      <tp t="s">
        <v>#N/A N/A</v>
        <stp/>
        <stp>BDP|11400291722245814659</stp>
        <tr r="R1823" s="1"/>
      </tp>
      <tp t="s">
        <v>#N/A N/A</v>
        <stp/>
        <stp>BDP|17623207952985162771</stp>
        <tr r="N831" s="1"/>
      </tp>
      <tp t="s">
        <v>#N/A N/A</v>
        <stp/>
        <stp>BDP|13187387122595134583</stp>
        <tr r="R1174" s="1"/>
      </tp>
      <tp t="s">
        <v>#N/A N/A</v>
        <stp/>
        <stp>BDP|16639270801242089426</stp>
        <tr r="R118" s="1"/>
      </tp>
      <tp t="s">
        <v>#N/A N/A</v>
        <stp/>
        <stp>BDP|13270027778131990735</stp>
        <tr r="R2091" s="1"/>
      </tp>
      <tp t="s">
        <v>#N/A N/A</v>
        <stp/>
        <stp>BDP|16486654639478337996</stp>
        <tr r="N602" s="1"/>
        <tr r="N946" s="1"/>
        <tr r="N1487" s="1"/>
        <tr r="N1785" s="1"/>
        <tr r="N1868" s="1"/>
        <tr r="N2125" s="1"/>
      </tp>
      <tp t="s">
        <v>#N/A N/A</v>
        <stp/>
        <stp>BDP|15279659258721927548</stp>
        <tr r="R958" s="1"/>
      </tp>
      <tp t="s">
        <v>#N/A N/A</v>
        <stp/>
        <stp>BDP|13703173922186536453</stp>
        <tr r="R1380" s="1"/>
        <tr r="R325" s="1"/>
      </tp>
      <tp t="s">
        <v>#N/A N/A</v>
        <stp/>
        <stp>BDP|13705528962297124549</stp>
        <tr r="R713" s="1"/>
      </tp>
      <tp t="s">
        <v>#N/A N/A</v>
        <stp/>
        <stp>BDP|13775547781375016902</stp>
        <tr r="N594" s="1"/>
      </tp>
      <tp t="s">
        <v>#N/A N/A</v>
        <stp/>
        <stp>BDP|12680459846533325341</stp>
        <tr r="Q646" s="1"/>
        <tr r="Q885" s="1"/>
        <tr r="Q17" s="1"/>
        <tr r="Q1878" s="1"/>
        <tr r="Q1907" s="1"/>
        <tr r="Q2013" s="1"/>
        <tr r="Q1545" s="1"/>
      </tp>
      <tp t="s">
        <v>#N/A N/A</v>
        <stp/>
        <stp>BDP|10857081157174564304</stp>
        <tr r="R1405" s="1"/>
      </tp>
      <tp t="s">
        <v>#N/A N/A</v>
        <stp/>
        <stp>BDP|13247667767262541342</stp>
        <tr r="R78" s="1"/>
      </tp>
      <tp t="s">
        <v>#N/A N/A</v>
        <stp/>
        <stp>BDP|11757128023467267769</stp>
        <tr r="R856" s="1"/>
      </tp>
      <tp t="s">
        <v>#N/A N/A</v>
        <stp/>
        <stp>BDP|14573243865983740162</stp>
        <tr r="R1647" s="1"/>
        <tr r="R1647" s="1"/>
      </tp>
      <tp t="s">
        <v>#N/A N/A</v>
        <stp/>
        <stp>BDP|17261492416332081285</stp>
        <tr r="N1249" s="1"/>
        <tr r="N189" s="1"/>
      </tp>
      <tp t="s">
        <v>#N/A N/A</v>
        <stp/>
        <stp>BDP|16709501067834027354</stp>
        <tr r="R1675" s="1"/>
        <tr r="R1675" s="1"/>
      </tp>
      <tp t="s">
        <v>#N/A N/A</v>
        <stp/>
        <stp>BDP|17081104605230091408</stp>
        <tr r="O924" s="1"/>
      </tp>
      <tp t="s">
        <v>#N/A N/A</v>
        <stp/>
        <stp>BDP|18082654010465135815</stp>
        <tr r="R1245" s="1"/>
      </tp>
      <tp t="s">
        <v>#N/A N/A</v>
        <stp/>
        <stp>BDP|12142103760255201268</stp>
        <tr r="R373" s="1"/>
      </tp>
      <tp t="s">
        <v>#N/A N/A</v>
        <stp/>
        <stp>BDP|16003875943589131101</stp>
        <tr r="R561" s="1"/>
        <tr r="R561" s="1"/>
      </tp>
      <tp t="s">
        <v>#N/A N/A</v>
        <stp/>
        <stp>BDP|12037333454072480469</stp>
        <tr r="N1951" s="1"/>
      </tp>
      <tp t="s">
        <v>#N/A N/A</v>
        <stp/>
        <stp>BDP|18061387579788128653</stp>
        <tr r="N724" s="1"/>
      </tp>
      <tp t="s">
        <v>#N/A N/A</v>
        <stp/>
        <stp>BDP|13816987921808574202</stp>
        <tr r="R837" s="1"/>
      </tp>
      <tp t="s">
        <v>#N/A N/A</v>
        <stp/>
        <stp>BDP|15756045574289790943</stp>
        <tr r="R1237" s="1"/>
        <tr r="R178" s="1"/>
      </tp>
      <tp t="s">
        <v>#N/A N/A</v>
        <stp/>
        <stp>BDP|13394091165033207490</stp>
        <tr r="R1077" s="1"/>
      </tp>
      <tp t="s">
        <v>#N/A N/A</v>
        <stp/>
        <stp>BDP|14828197603073193471</stp>
        <tr r="N1727" s="1"/>
      </tp>
      <tp t="s">
        <v>#N/A N/A</v>
        <stp/>
        <stp>BDP|15449203872785356716</stp>
        <tr r="N1511" s="1"/>
      </tp>
      <tp t="s">
        <v>#N/A N/A</v>
        <stp/>
        <stp>BDP|16427998859708360039</stp>
        <tr r="N1627" s="1"/>
      </tp>
      <tp t="s">
        <v>#N/A N/A</v>
        <stp/>
        <stp>BDP|15207245304484053163</stp>
        <tr r="R991" s="1"/>
      </tp>
      <tp t="s">
        <v>#N/A N/A</v>
        <stp/>
        <stp>BDP|12293077923757641572</stp>
        <tr r="R1289" s="1"/>
      </tp>
      <tp t="s">
        <v>#N/A N/A</v>
        <stp/>
        <stp>BDP|10706566170188023868</stp>
        <tr r="N165" s="1"/>
        <tr r="N1220" s="1"/>
      </tp>
      <tp t="s">
        <v>#N/A N/A</v>
        <stp/>
        <stp>BDP|13968317528095750509</stp>
        <tr r="R1664" s="1"/>
      </tp>
      <tp t="s">
        <v>#N/A N/A</v>
        <stp/>
        <stp>BDP|12984998412921061945</stp>
        <tr r="R835" s="1"/>
      </tp>
      <tp t="s">
        <v>#N/A N/A</v>
        <stp/>
        <stp>BDP|11120271446157732218</stp>
        <tr r="N2046" s="1"/>
      </tp>
      <tp t="s">
        <v>#N/A N/A</v>
        <stp/>
        <stp>BDP|13869775825483569799</stp>
        <tr r="R1357" s="1"/>
        <tr r="R302" s="1"/>
      </tp>
      <tp t="s">
        <v>#N/A N/A</v>
        <stp/>
        <stp>BDP|18010433624994229836</stp>
        <tr r="R140" s="1"/>
      </tp>
      <tp t="s">
        <v>#N/A N/A</v>
        <stp/>
        <stp>BDP|12910434429913137540</stp>
        <tr r="R1452" s="1"/>
      </tp>
      <tp t="s">
        <v>#N/A N/A</v>
        <stp/>
        <stp>BDP|18261359891905895581</stp>
        <tr r="R1132" s="1"/>
      </tp>
      <tp t="s">
        <v>#N/A N/A</v>
        <stp/>
        <stp>BDP|10405375364031712668</stp>
        <tr r="R727" s="1"/>
      </tp>
      <tp t="s">
        <v>#N/A N/A</v>
        <stp/>
        <stp>BDP|10852071950400126781</stp>
        <tr r="R1277" s="1"/>
      </tp>
      <tp t="s">
        <v>#N/A N/A</v>
        <stp/>
        <stp>BDP|14230613889858991053</stp>
        <tr r="R1550" s="1"/>
      </tp>
      <tp t="s">
        <v>#N/A N/A</v>
        <stp/>
        <stp>BDP|13361306384033007911</stp>
        <tr r="R1004" s="1"/>
      </tp>
      <tp t="s">
        <v>#N/A N/A</v>
        <stp/>
        <stp>BDP|11613155713703055061</stp>
        <tr r="R1503" s="1"/>
      </tp>
      <tp t="s">
        <v>#N/A N/A</v>
        <stp/>
        <stp>BDP|16962171878062634062</stp>
        <tr r="R1015" s="1"/>
      </tp>
      <tp t="s">
        <v>#N/A N/A</v>
        <stp/>
        <stp>BDP|16924152254916767699</stp>
        <tr r="R812" s="1"/>
      </tp>
      <tp t="s">
        <v>#N/A N/A</v>
        <stp/>
        <stp>BDP|11396078936798695829</stp>
        <tr r="R2093" s="1"/>
      </tp>
      <tp t="s">
        <v>#N/A N/A</v>
        <stp/>
        <stp>BDP|14881589997659781295</stp>
        <tr r="R143" s="1"/>
        <tr r="R1197" s="1"/>
      </tp>
      <tp t="s">
        <v>#N/A N/A</v>
        <stp/>
        <stp>BDP|11298489203805865386</stp>
        <tr r="R1098" s="1"/>
        <tr r="R306" s="1"/>
        <tr r="R1361" s="1"/>
      </tp>
      <tp t="s">
        <v>#N/A N/A</v>
        <stp/>
        <stp>BDP|14905630830831316307</stp>
        <tr r="N806" s="1"/>
      </tp>
      <tp t="s">
        <v>#N/A N/A</v>
        <stp/>
        <stp>BDP|12595446245406424797</stp>
        <tr r="R1014" s="1"/>
      </tp>
      <tp t="s">
        <v>#N/A N/A</v>
        <stp/>
        <stp>BDP|15147935698376380009</stp>
        <tr r="N727" s="1"/>
      </tp>
      <tp t="s">
        <v>#N/A N/A</v>
        <stp/>
        <stp>BDP|10886561554915338603</stp>
        <tr r="N1139" s="1"/>
      </tp>
      <tp t="s">
        <v>#N/A N/A</v>
        <stp/>
        <stp>BDP|14058983093747461061</stp>
        <tr r="R1409" s="1"/>
      </tp>
      <tp t="s">
        <v>#N/A N/A</v>
        <stp/>
        <stp>BDP|12466459615474808040</stp>
        <tr r="R834" s="1"/>
      </tp>
      <tp t="s">
        <v>#N/A N/A</v>
        <stp/>
        <stp>BDP|14785460421167136691</stp>
        <tr r="R87" s="1"/>
      </tp>
      <tp t="s">
        <v>#N/A N/A</v>
        <stp/>
        <stp>BDP|13642994132959709323</stp>
        <tr r="P1891" s="1"/>
        <tr r="P1920" s="1"/>
        <tr r="P2026" s="1"/>
      </tp>
      <tp t="s">
        <v>#N/A N/A</v>
        <stp/>
        <stp>BDP|15472498005566218427</stp>
        <tr r="N1428" s="1"/>
      </tp>
      <tp t="s">
        <v>#N/A N/A</v>
        <stp/>
        <stp>BDP|13807112178784817218</stp>
        <tr r="R741" s="1"/>
      </tp>
      <tp t="s">
        <v>#N/A N/A</v>
        <stp/>
        <stp>BDP|12297837277159627781</stp>
        <tr r="N1425" s="1"/>
      </tp>
      <tp t="s">
        <v>#N/A N/A</v>
        <stp/>
        <stp>BDP|14499344129815706366</stp>
        <tr r="N853" s="1"/>
      </tp>
      <tp t="s">
        <v>#N/A N/A</v>
        <stp/>
        <stp>BDP|17818012680288776465</stp>
        <tr r="R751" s="1"/>
      </tp>
      <tp t="s">
        <v>#N/A N/A</v>
        <stp/>
        <stp>BDP|17393709231921332198</stp>
        <tr r="R1044" s="1"/>
      </tp>
      <tp t="s">
        <v>#N/A N/A</v>
        <stp/>
        <stp>BDP|17053164658494270445</stp>
        <tr r="R772" s="1"/>
      </tp>
      <tp t="s">
        <v>#N/A N/A</v>
        <stp/>
        <stp>BDP|13981846497555652449</stp>
        <tr r="N1461" s="1"/>
      </tp>
      <tp t="s">
        <v>#N/A N/A</v>
        <stp/>
        <stp>BDP|13785608928415274156</stp>
        <tr r="N383" s="1"/>
      </tp>
      <tp t="s">
        <v>#N/A N/A</v>
        <stp/>
        <stp>BDP|11673345419141679151</stp>
        <tr r="R1972" s="1"/>
      </tp>
      <tp t="s">
        <v>#N/A N/A</v>
        <stp/>
        <stp>BDP|18306255783936912749</stp>
        <tr r="R572" s="1"/>
        <tr r="R572" s="1"/>
      </tp>
      <tp t="s">
        <v>#N/A N/A</v>
        <stp/>
        <stp>BDP|13397933726472568983</stp>
        <tr r="R678" s="1"/>
      </tp>
      <tp t="s">
        <v>#N/A N/A</v>
        <stp/>
        <stp>BDP|11837438537742374740</stp>
        <tr r="R1599" s="1"/>
        <tr r="R1600" s="1"/>
        <tr r="R1601" s="1"/>
      </tp>
      <tp t="s">
        <v>#N/A N/A</v>
        <stp/>
        <stp>BDP|13088112433550815214</stp>
        <tr r="N813" s="1"/>
      </tp>
      <tp t="s">
        <v>#N/A N/A</v>
        <stp/>
        <stp>BDP|11808556444286287505</stp>
        <tr r="N87" s="1"/>
      </tp>
      <tp t="s">
        <v>#N/A N/A</v>
        <stp/>
        <stp>BDP|13796811018378301163</stp>
        <tr r="R813" s="1"/>
      </tp>
      <tp t="s">
        <v>#N/A N/A</v>
        <stp/>
        <stp>BDP|16745277111783986533</stp>
        <tr r="N1935" s="1"/>
      </tp>
      <tp t="s">
        <v>#N/A N/A</v>
        <stp/>
        <stp>BDP|11223902215802908855</stp>
        <tr r="N563" s="1"/>
      </tp>
      <tp t="s">
        <v>#N/A N/A</v>
        <stp/>
        <stp>BDP|15877105414581420738</stp>
        <tr r="N2077" s="1"/>
      </tp>
      <tp t="s">
        <v>#N/A N/A</v>
        <stp/>
        <stp>BDP|11011749369535753614</stp>
        <tr r="N2027" s="1"/>
      </tp>
      <tp t="s">
        <v>#N/A N/A</v>
        <stp/>
        <stp>BDP|15338623723282185088</stp>
        <tr r="R486" s="1"/>
      </tp>
      <tp t="s">
        <v>#N/A N/A</v>
        <stp/>
        <stp>BDP|15001529062906864337</stp>
        <tr r="R882" s="1"/>
      </tp>
      <tp t="s">
        <v>#N/A N/A</v>
        <stp/>
        <stp>BDP|17837723830188012816</stp>
        <tr r="R1198" s="1"/>
        <tr r="R144" s="1"/>
      </tp>
      <tp t="s">
        <v>#N/A N/A</v>
        <stp/>
        <stp>BDP|16516495837291873387</stp>
        <tr r="R869" s="1"/>
      </tp>
      <tp t="s">
        <v>#N/A N/A</v>
        <stp/>
        <stp>BDP|16414117998315342849</stp>
        <tr r="P1988" s="1"/>
      </tp>
      <tp t="s">
        <v>#N/A N/A</v>
        <stp/>
        <stp>BDP|16858737700093782164</stp>
        <tr r="R374" s="1"/>
      </tp>
      <tp t="s">
        <v>#N/A N/A</v>
        <stp/>
        <stp>BDP|17630670990289258297</stp>
        <tr r="N270" s="1"/>
        <tr r="N1225" s="1"/>
      </tp>
      <tp t="s">
        <v>#N/A N/A</v>
        <stp/>
        <stp>BDP|12363860057378906416</stp>
        <tr r="N1986" s="1"/>
        <tr r="N1986" s="1"/>
      </tp>
      <tp t="s">
        <v>#N/A N/A</v>
        <stp/>
        <stp>BDP|10154256852425552192</stp>
        <tr r="R1639" s="1"/>
        <tr r="R1639" s="1"/>
      </tp>
      <tp t="s">
        <v>#N/A N/A</v>
        <stp/>
        <stp>BDP|17275405068147079103</stp>
        <tr r="R239" s="1"/>
      </tp>
      <tp t="s">
        <v>#N/A N/A</v>
        <stp/>
        <stp>BDP|17565369748922624172</stp>
        <tr r="R1531" s="1"/>
      </tp>
      <tp t="s">
        <v>#N/A N/A</v>
        <stp/>
        <stp>BDP|10841866921681293807</stp>
        <tr r="N882" s="1"/>
      </tp>
      <tp t="s">
        <v>#N/A N/A</v>
        <stp/>
        <stp>BDP|17572204507845637396</stp>
        <tr r="R563" s="1"/>
      </tp>
      <tp t="s">
        <v>#N/A N/A</v>
        <stp/>
        <stp>BDP|14327720642207620384</stp>
        <tr r="N174" s="1"/>
        <tr r="N1233" s="1"/>
      </tp>
      <tp t="s">
        <v>#N/A N/A</v>
        <stp/>
        <stp>BDP|11282604404752910631</stp>
        <tr r="R806" s="1"/>
      </tp>
      <tp t="s">
        <v>#N/A N/A</v>
        <stp/>
        <stp>BDP|11419610665614497684</stp>
        <tr r="N196" s="1"/>
        <tr r="N1260" s="1"/>
      </tp>
      <tp t="s">
        <v>#N/A N/A</v>
        <stp/>
        <stp>BDP|18015898442570234757</stp>
        <tr r="R1220" s="1"/>
        <tr r="R165" s="1"/>
      </tp>
      <tp t="s">
        <v>#N/A N/A</v>
        <stp/>
        <stp>BDP|11586304535222907050</stp>
        <tr r="R1379" s="1"/>
        <tr r="R1127" s="1"/>
        <tr r="R324" s="1"/>
      </tp>
      <tp t="s">
        <v>#N/A N/A</v>
        <stp/>
        <stp>BDP|13126041925843491185</stp>
        <tr r="R1406" s="1"/>
      </tp>
      <tp t="s">
        <v>#N/A N/A</v>
        <stp/>
        <stp>BDP|14486297853962059224</stp>
        <tr r="R736" s="1"/>
      </tp>
      <tp t="s">
        <v>#N/A N/A</v>
        <stp/>
        <stp>BDP|14170672916632883271</stp>
        <tr r="R954" s="1"/>
        <tr r="R954" s="1"/>
      </tp>
      <tp t="s">
        <v>#N/A N/A</v>
        <stp/>
        <stp>BDP|11753469671264629595</stp>
        <tr r="N1577" s="1"/>
      </tp>
      <tp t="s">
        <v>#N/A N/A</v>
        <stp/>
        <stp>BDP|17951703493803261971</stp>
        <tr r="R1496" s="1"/>
      </tp>
      <tp t="s">
        <v>#N/A N/A</v>
        <stp/>
        <stp>BDP|16211034602197485284</stp>
        <tr r="N224" s="1"/>
        <tr r="N1285" s="1"/>
      </tp>
      <tp t="s">
        <v>#N/A N/A</v>
        <stp/>
        <stp>BDP|14304707765834902207</stp>
        <tr r="R1171" s="1"/>
      </tp>
      <tp t="s">
        <v>#N/A N/A</v>
        <stp/>
        <stp>BDP|10690973169689503522</stp>
        <tr r="N231" s="1"/>
        <tr r="N1290" s="1"/>
      </tp>
      <tp t="s">
        <v>#N/A N/A</v>
        <stp/>
        <stp>BDP|14497513723511914103</stp>
        <tr r="R1475" s="1"/>
      </tp>
      <tp t="s">
        <v>#N/A N/A</v>
        <stp/>
        <stp>BDP|18420949634205882432</stp>
        <tr r="N1234" s="1"/>
      </tp>
      <tp t="s">
        <v>#N/A N/A</v>
        <stp/>
        <stp>BDP|13110508503810907544</stp>
        <tr r="R94" s="1"/>
      </tp>
      <tp t="s">
        <v>#N/A N/A</v>
        <stp/>
        <stp>BDP|12056683843446284571</stp>
        <tr r="R1902" s="1"/>
      </tp>
      <tp t="s">
        <v>#N/A N/A</v>
        <stp/>
        <stp>BDP|11104090412727042448</stp>
        <tr r="N1359" s="1"/>
        <tr r="N304" s="1"/>
      </tp>
      <tp t="s">
        <v>#N/A N/A</v>
        <stp/>
        <stp>BDP|14421053959575063768</stp>
        <tr r="N584" s="1"/>
      </tp>
      <tp t="s">
        <v>#N/A N/A</v>
        <stp/>
        <stp>BDP|11230198700182407116</stp>
        <tr r="N595" s="1"/>
      </tp>
      <tp t="s">
        <v>#N/A N/A</v>
        <stp/>
        <stp>BDP|15650646490871554892</stp>
        <tr r="R1202" s="1"/>
      </tp>
      <tp t="s">
        <v>#N/A N/A</v>
        <stp/>
        <stp>BDP|18314874879423638750</stp>
        <tr r="R756" s="1"/>
      </tp>
      <tp t="s">
        <v>#N/A N/A</v>
        <stp/>
        <stp>BDP|16169157178522179131</stp>
        <tr r="N925" s="1"/>
        <tr r="N925" s="1"/>
      </tp>
      <tp t="s">
        <v>#N/A N/A</v>
        <stp/>
        <stp>BDP|12917453746012667324</stp>
        <tr r="R565" s="1"/>
        <tr r="R565" s="1"/>
      </tp>
      <tp t="s">
        <v>#N/A N/A</v>
        <stp/>
        <stp>BDP|17410303869360254113</stp>
        <tr r="R1511" s="1"/>
      </tp>
      <tp t="s">
        <v>#N/A N/A</v>
        <stp/>
        <stp>BDP|12893352395968674300</stp>
        <tr r="R767" s="1"/>
      </tp>
      <tp t="s">
        <v>#N/A N/A</v>
        <stp/>
        <stp>BDP|15132712218536388658</stp>
        <tr r="N679" s="1"/>
      </tp>
      <tp t="s">
        <v>#N/A N/A</v>
        <stp/>
        <stp>BDP|15131036332387889297</stp>
        <tr r="R172" s="1"/>
      </tp>
      <tp t="s">
        <v>#N/A N/A</v>
        <stp/>
        <stp>BDP|11041945823868065167</stp>
        <tr r="N1474" s="1"/>
      </tp>
      <tp t="s">
        <v>#N/A N/A</v>
        <stp/>
        <stp>BDP|14596280950945445589</stp>
        <tr r="R1222" s="1"/>
      </tp>
      <tp t="s">
        <v>#N/A N/A</v>
        <stp/>
        <stp>BDP|13025003031066150519</stp>
        <tr r="R784" s="1"/>
      </tp>
      <tp t="s">
        <v>#N/A N/A</v>
        <stp/>
        <stp>BDP|17732718604161189221</stp>
        <tr r="R362" s="1"/>
        <tr r="R362" s="1"/>
      </tp>
      <tp t="s">
        <v>#N/A N/A</v>
        <stp/>
        <stp>BDP|11265301859860353498</stp>
        <tr r="R341" s="1"/>
        <tr r="R1400" s="1"/>
      </tp>
      <tp t="s">
        <v>#N/A N/A</v>
        <stp/>
        <stp>BDP|17827859004168015489</stp>
        <tr r="R670" s="1"/>
      </tp>
      <tp t="s">
        <v>#N/A N/A</v>
        <stp/>
        <stp>BDP|13160590302647921225</stp>
        <tr r="R1030" s="1"/>
      </tp>
      <tp t="s">
        <v>#N/A N/A</v>
        <stp/>
        <stp>BDP|17210854157189964084</stp>
        <tr r="R1026" s="1"/>
      </tp>
      <tp t="s">
        <v>#N/A N/A</v>
        <stp/>
        <stp>BDP|16061867937478630660</stp>
        <tr r="N1498" s="1"/>
      </tp>
      <tp t="s">
        <v>#N/A N/A</v>
        <stp/>
        <stp>BDP|13461467862367161500</stp>
        <tr r="N1462" s="1"/>
      </tp>
      <tp t="s">
        <v>#N/A N/A</v>
        <stp/>
        <stp>BDP|14937274149165330451</stp>
        <tr r="O2135" s="1"/>
      </tp>
      <tp t="s">
        <v>#N/A N/A</v>
        <stp/>
        <stp>BDP|10685772324831136755</stp>
        <tr r="R1672" s="1"/>
        <tr r="R1672" s="1"/>
      </tp>
      <tp t="s">
        <v>#N/A N/A</v>
        <stp/>
        <stp>BDP|14326004483359235632</stp>
        <tr r="N246" s="1"/>
      </tp>
      <tp t="s">
        <v>#N/A N/A</v>
        <stp/>
        <stp>BDP|18158440192867338146</stp>
        <tr r="N1882" s="1"/>
        <tr r="N1882" s="1"/>
        <tr r="N1911" s="1"/>
        <tr r="N1911" s="1"/>
        <tr r="N2017" s="1"/>
        <tr r="N2017" s="1"/>
      </tp>
      <tp t="s">
        <v>#N/A N/A</v>
        <stp/>
        <stp>BDP|17268691729636285607</stp>
        <tr r="N1283" s="1"/>
        <tr r="N222" s="1"/>
      </tp>
      <tp t="s">
        <v>#N/A N/A</v>
        <stp/>
        <stp>BDP|16780142073673902092</stp>
        <tr r="N610" s="1"/>
        <tr r="N407" s="1"/>
      </tp>
      <tp t="s">
        <v>#N/A N/A</v>
        <stp/>
        <stp>BDP|13241612277380317178</stp>
        <tr r="R1031" s="1"/>
      </tp>
      <tp t="s">
        <v>#N/A N/A</v>
        <stp/>
        <stp>BDP|13533474073890942388</stp>
        <tr r="R1717" s="1"/>
        <tr r="R1717" s="1"/>
      </tp>
      <tp t="s">
        <v>#N/A N/A</v>
        <stp/>
        <stp>BDP|14166894989674131300</stp>
        <tr r="R1120" s="1"/>
      </tp>
      <tp t="s">
        <v>#N/A N/A</v>
        <stp/>
        <stp>BDP|13292244012440093347</stp>
        <tr r="N337" s="1"/>
        <tr r="N1395" s="1"/>
      </tp>
      <tp t="s">
        <v>#N/A N/A</v>
        <stp/>
        <stp>BDP|17382232131923530647</stp>
        <tr r="N506" s="1"/>
      </tp>
      <tp t="s">
        <v>#N/A N/A</v>
        <stp/>
        <stp>BDP|10057392849725410147</stp>
        <tr r="R373" s="1"/>
      </tp>
      <tp t="s">
        <v>#N/A N/A</v>
        <stp/>
        <stp>BDP|14451674767894022371</stp>
        <tr r="N124" s="1"/>
        <tr r="N1484" s="1"/>
        <tr r="N63" s="1"/>
        <tr r="N518" s="1"/>
        <tr r="N660" s="1"/>
        <tr r="N477" s="1"/>
        <tr r="N898" s="1"/>
        <tr r="N1456" s="1"/>
        <tr r="N1570" s="1"/>
        <tr r="N1579" s="1"/>
        <tr r="N352" s="1"/>
        <tr r="N1620" s="1"/>
        <tr r="N1776" s="1"/>
        <tr r="N1864" s="1"/>
        <tr r="N1897" s="1"/>
        <tr r="N1926" s="1"/>
        <tr r="N2030" s="1"/>
        <tr r="N2036" s="1"/>
        <tr r="N2068" s="1"/>
        <tr r="N2122" s="1"/>
      </tp>
      <tp t="s">
        <v>#N/A N/A</v>
        <stp/>
        <stp>BDP|12890591269284938626</stp>
        <tr r="R227" s="1"/>
        <tr r="R1288" s="1"/>
      </tp>
      <tp t="s">
        <v>#N/A N/A</v>
        <stp/>
        <stp>BDP|16231314880849409741</stp>
        <tr r="R1497" s="1"/>
      </tp>
      <tp t="s">
        <v>#N/A N/A</v>
        <stp/>
        <stp>BDP|12547364016336264548</stp>
        <tr r="R1050" s="1"/>
      </tp>
      <tp t="s">
        <v>#N/A N/A</v>
        <stp/>
        <stp>BDP|17470578347713311644</stp>
        <tr r="N958" s="1"/>
      </tp>
      <tp t="s">
        <v>#N/A N/A</v>
        <stp/>
        <stp>BDP|14895780850224289110</stp>
        <tr r="N846" s="1"/>
      </tp>
      <tp t="s">
        <v>#N/A N/A</v>
        <stp/>
        <stp>BDP|12800406955389634984</stp>
        <tr r="N1291" s="1"/>
      </tp>
      <tp t="s">
        <v>#N/A N/A</v>
        <stp/>
        <stp>BDP|17946871873382913977</stp>
        <tr r="R1185" s="1"/>
      </tp>
      <tp t="s">
        <v>#N/A N/A</v>
        <stp/>
        <stp>BDP|10467634366091227207</stp>
        <tr r="R546" s="1"/>
      </tp>
      <tp t="s">
        <v>#N/A N/A</v>
        <stp/>
        <stp>BDP|10342356392881078878</stp>
        <tr r="R2075" s="1"/>
      </tp>
      <tp t="s">
        <v>#N/A N/A</v>
        <stp/>
        <stp>BDP|16967117778087458470</stp>
        <tr r="R1067" s="1"/>
      </tp>
      <tp t="s">
        <v>#N/A N/A</v>
        <stp/>
        <stp>BDP|17581461863351565777</stp>
        <tr r="R559" s="1"/>
        <tr r="R559" s="1"/>
      </tp>
      <tp t="s">
        <v>#N/A N/A</v>
        <stp/>
        <stp>BDP|11602170428285963429</stp>
        <tr r="R1659" s="1"/>
        <tr r="R1659" s="1"/>
      </tp>
      <tp t="s">
        <v>#N/A N/A</v>
        <stp/>
        <stp>BDP|11315055724984204420</stp>
        <tr r="R1427" s="1"/>
      </tp>
      <tp t="s">
        <v>#N/A N/A</v>
        <stp/>
        <stp>BDP|13041903683729457859</stp>
        <tr r="N1714" s="1"/>
      </tp>
      <tp t="s">
        <v>#N/A N/A</v>
        <stp/>
        <stp>BDP|15173420860714877095</stp>
        <tr r="Q1995" s="1"/>
      </tp>
      <tp t="s">
        <v>#N/A N/A</v>
        <stp/>
        <stp>BDP|13352854582424242443</stp>
        <tr r="R1274" s="1"/>
        <tr r="R211" s="1"/>
      </tp>
      <tp t="s">
        <v>#N/A N/A</v>
        <stp/>
        <stp>BDP|17074027021326584049</stp>
        <tr r="R215" s="1"/>
        <tr r="R1279" s="1"/>
      </tp>
      <tp t="s">
        <v>#N/A N/A</v>
        <stp/>
        <stp>BDP|13082539988324102983</stp>
        <tr r="N428" s="1"/>
        <tr r="N1582" s="1"/>
        <tr r="N1867" s="1"/>
      </tp>
      <tp t="s">
        <v>#N/A N/A</v>
        <stp/>
        <stp>BDP|14522750370055731254</stp>
        <tr r="N2088" s="1"/>
      </tp>
      <tp t="s">
        <v>#N/A N/A</v>
        <stp/>
        <stp>BDP|14786287270662849027</stp>
        <tr r="R278" s="1"/>
      </tp>
      <tp t="s">
        <v>#N/A N/A</v>
        <stp/>
        <stp>BDP|10056835723838003157</stp>
        <tr r="R721" s="1"/>
        <tr r="R721" s="1"/>
      </tp>
      <tp t="s">
        <v>#N/A N/A</v>
        <stp/>
        <stp>BDP|13949554498355896997</stp>
        <tr r="N205" s="1"/>
        <tr r="N1269" s="1"/>
      </tp>
      <tp t="s">
        <v>#N/A N/A</v>
        <stp/>
        <stp>BDP|15176629546641135517</stp>
        <tr r="R1314" s="1"/>
        <tr r="R256" s="1"/>
      </tp>
      <tp t="s">
        <v>#N/A N/A</v>
        <stp/>
        <stp>BDP|15627502110057327500</stp>
        <tr r="N988" s="1"/>
      </tp>
      <tp t="s">
        <v>#N/A N/A</v>
        <stp/>
        <stp>BDP|14453069202873116444</stp>
        <tr r="N1936" s="1"/>
      </tp>
      <tp t="s">
        <v>#N/A N/A</v>
        <stp/>
        <stp>BDP|12165080358691641524</stp>
        <tr r="P643" s="1"/>
      </tp>
      <tp t="s">
        <v>#N/A N/A</v>
        <stp/>
        <stp>BDP|14995227955913929322</stp>
        <tr r="R1025" s="1"/>
      </tp>
      <tp t="s">
        <v>#N/A N/A</v>
        <stp/>
        <stp>BDP|16805195860164318673</stp>
        <tr r="N1119" s="1"/>
      </tp>
      <tp t="s">
        <v>#N/A N/A</v>
        <stp/>
        <stp>BDP|16297137803807106363</stp>
        <tr r="R673" s="1"/>
      </tp>
      <tp t="s">
        <v>#N/A N/A</v>
        <stp/>
        <stp>BDP|14245177106873211550</stp>
        <tr r="R953" s="1"/>
      </tp>
      <tp t="s">
        <v>#N/A N/A</v>
        <stp/>
        <stp>BDP|11318066063273680744</stp>
        <tr r="N1377" s="1"/>
      </tp>
      <tp t="s">
        <v>#N/A N/A</v>
        <stp/>
        <stp>BDP|10061896975855050982</stp>
        <tr r="R536" s="1"/>
      </tp>
      <tp t="s">
        <v>#N/A N/A</v>
        <stp/>
        <stp>BDP|13003329557940282637</stp>
        <tr r="R222" s="1"/>
        <tr r="R1283" s="1"/>
      </tp>
      <tp t="s">
        <v>#N/A N/A</v>
        <stp/>
        <stp>BDP|14229021710757617126</stp>
        <tr r="R1044" s="1"/>
      </tp>
      <tp t="s">
        <v>#N/A N/A</v>
        <stp/>
        <stp>BDP|11082403367980419071</stp>
        <tr r="N1386" s="1"/>
      </tp>
      <tp t="s">
        <v>#N/A N/A</v>
        <stp/>
        <stp>BDP|17367939484323748679</stp>
        <tr r="N244" s="1"/>
        <tr r="N1301" s="1"/>
      </tp>
      <tp t="s">
        <v>#N/A N/A</v>
        <stp/>
        <stp>BDP|12421399308655230738</stp>
        <tr r="R1367" s="1"/>
        <tr r="R312" s="1"/>
      </tp>
      <tp t="s">
        <v>#N/A N/A</v>
        <stp/>
        <stp>BDP|14279447451704550259</stp>
        <tr r="Q1992" s="1"/>
      </tp>
      <tp t="s">
        <v>#N/A N/A</v>
        <stp/>
        <stp>BDP|14478248956048179803</stp>
        <tr r="R1143" s="1"/>
      </tp>
      <tp t="s">
        <v>#N/A N/A</v>
        <stp/>
        <stp>BDP|14194519679173971679</stp>
        <tr r="R1432" s="1"/>
      </tp>
      <tp t="s">
        <v>#N/A N/A</v>
        <stp/>
        <stp>BDP|13429603330882762740</stp>
        <tr r="R1507" s="1"/>
      </tp>
      <tp t="s">
        <v>#N/A N/A</v>
        <stp/>
        <stp>BDP|12265777914400259741</stp>
        <tr r="R1500" s="1"/>
      </tp>
      <tp t="s">
        <v>#N/A N/A</v>
        <stp/>
        <stp>BDP|17882038260620527295</stp>
        <tr r="N390" s="1"/>
      </tp>
      <tp t="s">
        <v>#N/A N/A</v>
        <stp/>
        <stp>BDP|17266836486186227225</stp>
        <tr r="N668" s="1"/>
      </tp>
      <tp t="s">
        <v>#N/A N/A</v>
        <stp/>
        <stp>BDP|10662783876463826075</stp>
        <tr r="R1728" s="1"/>
        <tr r="R1728" s="1"/>
      </tp>
      <tp t="s">
        <v>#N/A N/A</v>
        <stp/>
        <stp>BDP|17449996118705338913</stp>
        <tr r="R2094" s="1"/>
      </tp>
      <tp t="s">
        <v>#N/A N/A</v>
        <stp/>
        <stp>BDP|17570939786754596124</stp>
        <tr r="R309" s="1"/>
        <tr r="R1364" s="1"/>
      </tp>
      <tp t="s">
        <v>#N/A N/A</v>
        <stp/>
        <stp>BDP|14883311427774965216</stp>
        <tr r="N777" s="1"/>
      </tp>
      <tp t="s">
        <v>#N/A N/A</v>
        <stp/>
        <stp>BDP|16470012146554148547</stp>
        <tr r="R1947" s="1"/>
      </tp>
      <tp t="s">
        <v>#N/A N/A</v>
        <stp/>
        <stp>BDP|12855563969345729765</stp>
        <tr r="N1773" s="1"/>
      </tp>
      <tp t="s">
        <v>#N/A N/A</v>
        <stp/>
        <stp>BDP|14851126901680566682</stp>
        <tr r="N336" s="1"/>
        <tr r="N1393" s="1"/>
      </tp>
      <tp t="s">
        <v>#N/A N/A</v>
        <stp/>
        <stp>BDP|14275661627695275677</stp>
        <tr r="N161" s="1"/>
      </tp>
      <tp t="s">
        <v>#N/A N/A</v>
        <stp/>
        <stp>BDP|17149214161659647912</stp>
        <tr r="N1606" s="1"/>
      </tp>
      <tp t="s">
        <v>#N/A N/A</v>
        <stp/>
        <stp>BDP|11554536984318255763</stp>
        <tr r="R593" s="1"/>
        <tr r="R593" s="1"/>
      </tp>
      <tp t="s">
        <v>#N/A N/A</v>
        <stp/>
        <stp>BDP|17080772802784607758</stp>
        <tr r="R1524" s="1"/>
      </tp>
      <tp t="s">
        <v>#N/A N/A</v>
        <stp/>
        <stp>BDP|17618371566140988273</stp>
        <tr r="N200" s="1"/>
        <tr r="N1264" s="1"/>
      </tp>
      <tp t="s">
        <v>#N/A N/A</v>
        <stp/>
        <stp>BDP|13630749819047414264</stp>
        <tr r="R1165" s="1"/>
      </tp>
      <tp t="s">
        <v>#N/A N/A</v>
        <stp/>
        <stp>BDP|14110119369026422546</stp>
        <tr r="N1726" s="1"/>
      </tp>
      <tp t="s">
        <v>#N/A N/A</v>
        <stp/>
        <stp>BDP|10528579354923811370</stp>
        <tr r="R973" s="1"/>
        <tr r="R973" s="1"/>
      </tp>
      <tp t="s">
        <v>#N/A N/A</v>
        <stp/>
        <stp>BDP|13864319321924947681</stp>
        <tr r="N866" s="1"/>
      </tp>
      <tp t="s">
        <v>#N/A N/A</v>
        <stp/>
        <stp>BDP|14906097510474893118</stp>
        <tr r="N128" s="1"/>
        <tr r="N1190" s="1"/>
      </tp>
      <tp t="s">
        <v>#N/A N/A</v>
        <stp/>
        <stp>BDP|12584342424902852147</stp>
        <tr r="N1685" s="1"/>
      </tp>
      <tp t="s">
        <v>#N/A N/A</v>
        <stp/>
        <stp>BDP|12410220199770020963</stp>
        <tr r="R865" s="1"/>
      </tp>
      <tp t="s">
        <v>#N/A N/A</v>
        <stp/>
        <stp>BDP|14098517428843447047</stp>
        <tr r="R1855" s="1"/>
      </tp>
      <tp t="s">
        <v>#N/A N/A</v>
        <stp/>
        <stp>BDP|15364947058449208041</stp>
        <tr r="N723" s="1"/>
      </tp>
      <tp t="s">
        <v>#N/A N/A</v>
        <stp/>
        <stp>BDP|17208276914904051095</stp>
        <tr r="N1402" s="1"/>
        <tr r="N343" s="1"/>
      </tp>
      <tp t="s">
        <v>#N/A N/A</v>
        <stp/>
        <stp>BDP|10936558433111446730</stp>
        <tr r="R207" s="1"/>
      </tp>
      <tp t="s">
        <v>#N/A N/A</v>
        <stp/>
        <stp>BDP|13039337854655700080</stp>
        <tr r="R1057" s="1"/>
      </tp>
      <tp t="s">
        <v>#N/A N/A</v>
        <stp/>
        <stp>BDP|14403657139428047906</stp>
        <tr r="R1260" s="1"/>
        <tr r="R196" s="1"/>
      </tp>
      <tp t="s">
        <v>#N/A N/A</v>
        <stp/>
        <stp>BDP|17898701873971507660</stp>
        <tr r="N19" s="1"/>
        <tr r="N19" s="1"/>
        <tr r="N648" s="1"/>
        <tr r="N648" s="1"/>
        <tr r="N887" s="1"/>
        <tr r="N887" s="1"/>
        <tr r="N1546" s="1"/>
        <tr r="N1546" s="1"/>
        <tr r="N1880" s="1"/>
        <tr r="N1880" s="1"/>
        <tr r="N1909" s="1"/>
        <tr r="N1909" s="1"/>
        <tr r="N2015" s="1"/>
        <tr r="N2015" s="1"/>
      </tp>
      <tp t="s">
        <v>#N/A N/A</v>
        <stp/>
        <stp>BDP|16898708603574339500</stp>
        <tr r="N155" s="1"/>
        <tr r="N1211" s="1"/>
      </tp>
      <tp t="s">
        <v>#N/A N/A</v>
        <stp/>
        <stp>BDP|15038780023468233812</stp>
        <tr r="N532" s="1"/>
      </tp>
      <tp t="s">
        <v>#N/A N/A</v>
        <stp/>
        <stp>BDP|16926487220496836616</stp>
        <tr r="R2047" s="1"/>
        <tr r="R2048" s="1"/>
      </tp>
      <tp t="s">
        <v>#N/A N/A</v>
        <stp/>
        <stp>BDP|14942861237429955690</stp>
        <tr r="R1071" s="1"/>
        <tr r="R1348" s="1"/>
        <tr r="R293" s="1"/>
      </tp>
      <tp t="s">
        <v>#N/A N/A</v>
        <stp/>
        <stp>BDP|10352807148468658468</stp>
        <tr r="N673" s="1"/>
      </tp>
      <tp t="s">
        <v>#N/A N/A</v>
        <stp/>
        <stp>BDP|11723517145803826304</stp>
        <tr r="N702" s="1"/>
      </tp>
      <tp t="s">
        <v>#N/A N/A</v>
        <stp/>
        <stp>BDP|13166648318296460220</stp>
        <tr r="N883" s="1"/>
      </tp>
      <tp t="s">
        <v>#N/A N/A</v>
        <stp/>
        <stp>BDP|10259949023273793898</stp>
        <tr r="N804" s="1"/>
      </tp>
      <tp t="s">
        <v>#N/A N/A</v>
        <stp/>
        <stp>BDP|18257889152747177222</stp>
        <tr r="P1993" s="1"/>
      </tp>
      <tp t="s">
        <v>#N/A N/A</v>
        <stp/>
        <stp>BDP|17776151048201200339</stp>
        <tr r="R1943" s="1"/>
      </tp>
      <tp t="s">
        <v>#N/A N/A</v>
        <stp/>
        <stp>BDP|15976153337373650461</stp>
        <tr r="N2115" s="1"/>
      </tp>
      <tp t="s">
        <v>#N/A N/A</v>
        <stp/>
        <stp>BDP|16954956915347026922</stp>
        <tr r="R1656" s="1"/>
        <tr r="R1656" s="1"/>
      </tp>
      <tp t="s">
        <v>#N/A N/A</v>
        <stp/>
        <stp>BDP|11446046770024206292</stp>
        <tr r="N1536" s="1"/>
      </tp>
      <tp t="s">
        <v>#N/A N/A</v>
        <stp/>
        <stp>BDP|15509629671951807556</stp>
        <tr r="R970" s="1"/>
        <tr r="R970" s="1"/>
      </tp>
      <tp t="s">
        <v>#N/A N/A</v>
        <stp/>
        <stp>BDP|11322340576043279683</stp>
        <tr r="R1088" s="1"/>
      </tp>
      <tp t="s">
        <v>#N/A N/A</v>
        <stp/>
        <stp>BDP|12359259016139302895</stp>
        <tr r="N510" s="1"/>
      </tp>
      <tp t="s">
        <v>#N/A N/A</v>
        <stp/>
        <stp>BDP|16971774267443473472</stp>
        <tr r="R823" s="1"/>
      </tp>
      <tp t="s">
        <v>#N/A N/A</v>
        <stp/>
        <stp>BDP|15191486330811452370</stp>
        <tr r="N1388" s="1"/>
        <tr r="N331" s="1"/>
      </tp>
      <tp t="s">
        <v>#N/A N/A</v>
        <stp/>
        <stp>BDP|10177245322720824051</stp>
        <tr r="N1706" s="1"/>
      </tp>
      <tp t="s">
        <v>#N/A N/A</v>
        <stp/>
        <stp>BDP|14324201125127829345</stp>
        <tr r="R798" s="1"/>
      </tp>
      <tp t="s">
        <v>#N/A N/A</v>
        <stp/>
        <stp>BDP|15514949710305897848</stp>
        <tr r="R713" s="1"/>
        <tr r="R713" s="1"/>
      </tp>
      <tp t="s">
        <v>#N/A N/A</v>
        <stp/>
        <stp>BDP|17979600601493307269</stp>
        <tr r="R640" s="1"/>
      </tp>
      <tp t="s">
        <v>#N/A N/A</v>
        <stp/>
        <stp>BDP|16041729105057264683</stp>
        <tr r="R879" s="1"/>
      </tp>
      <tp t="s">
        <v>#N/A N/A</v>
        <stp/>
        <stp>BDP|14012334131732850678</stp>
        <tr r="N719" s="1"/>
      </tp>
      <tp t="s">
        <v>#N/A N/A</v>
        <stp/>
        <stp>BDP|15414388493647363815</stp>
        <tr r="N1033" s="1"/>
      </tp>
      <tp t="s">
        <v>#N/A N/A</v>
        <stp/>
        <stp>BDP|16204771734030913251</stp>
        <tr r="R1796" s="1"/>
      </tp>
      <tp t="s">
        <v>#N/A N/A</v>
        <stp/>
        <stp>BDP|15958657908604836711</stp>
        <tr r="N857" s="1"/>
      </tp>
      <tp t="s">
        <v>#N/A N/A</v>
        <stp/>
        <stp>BDP|13802657300162796779</stp>
        <tr r="R158" s="1"/>
      </tp>
      <tp t="s">
        <v>#N/A N/A</v>
        <stp/>
        <stp>BDP|11796275277976272299</stp>
        <tr r="R375" s="1"/>
      </tp>
      <tp t="s">
        <v>#N/A N/A</v>
        <stp/>
        <stp>BDP|14870881985102872618</stp>
        <tr r="R271" s="1"/>
        <tr r="R1328" s="1"/>
      </tp>
      <tp t="s">
        <v>#N/A N/A</v>
        <stp/>
        <stp>BDP|12941435277433328228</stp>
        <tr r="N1931" s="1"/>
      </tp>
      <tp t="s">
        <v>#N/A N/A</v>
        <stp/>
        <stp>BDP|18058139439253364955</stp>
        <tr r="R1393" s="1"/>
        <tr r="R336" s="1"/>
      </tp>
      <tp t="s">
        <v>#N/A N/A</v>
        <stp/>
        <stp>BDP|15959993359828066155</stp>
        <tr r="R306" s="1"/>
        <tr r="R1361" s="1"/>
      </tp>
      <tp t="s">
        <v>#N/A N/A</v>
        <stp/>
        <stp>BDP|16082595576196382208</stp>
        <tr r="R458" s="1"/>
      </tp>
      <tp t="s">
        <v>#N/A N/A</v>
        <stp/>
        <stp>BDP|14137693821269261978</stp>
        <tr r="R1706" s="1"/>
        <tr r="R1706" s="1"/>
      </tp>
      <tp t="s">
        <v>#N/A N/A</v>
        <stp/>
        <stp>BDP|15275334400000977644</stp>
        <tr r="R554" s="1"/>
      </tp>
      <tp t="s">
        <v>#N/A N/A</v>
        <stp/>
        <stp>BDP|13316796643981203179</stp>
        <tr r="R876" s="1"/>
      </tp>
      <tp t="s">
        <v>#N/A N/A</v>
        <stp/>
        <stp>BDP|13941345317746245745</stp>
        <tr r="N785" s="1"/>
      </tp>
      <tp t="s">
        <v>#N/A N/A</v>
        <stp/>
        <stp>BDP|14368182676642564042</stp>
        <tr r="R1291" s="1"/>
      </tp>
      <tp t="s">
        <v>#N/A N/A</v>
        <stp/>
        <stp>BDP|11879563874770168371</stp>
        <tr r="N374" s="1"/>
      </tp>
      <tp t="s">
        <v>#N/A N/A</v>
        <stp/>
        <stp>BDP|17891224244437184635</stp>
        <tr r="N1992" s="1"/>
        <tr r="N1992" s="1"/>
      </tp>
      <tp t="s">
        <v>#N/A N/A</v>
        <stp/>
        <stp>BDP|17735118284116964847</stp>
        <tr r="R552" s="1"/>
      </tp>
      <tp t="s">
        <v>#N/A N/A</v>
        <stp/>
        <stp>BDP|16961248233662135507</stp>
        <tr r="R774" s="1"/>
      </tp>
      <tp t="s">
        <v>#N/A N/A</v>
        <stp/>
        <stp>BDP|13890530016553480467</stp>
        <tr r="R1389" s="1"/>
        <tr r="R332" s="1"/>
      </tp>
      <tp t="s">
        <v>#N/A N/A</v>
        <stp/>
        <stp>BDP|11706435297088930454</stp>
        <tr r="R1030" s="1"/>
      </tp>
      <tp t="s">
        <v>#N/A N/A</v>
        <stp/>
        <stp>BDP|13341883944956492940</stp>
        <tr r="N1049" s="1"/>
      </tp>
      <tp t="s">
        <v>#N/A N/A</v>
        <stp/>
        <stp>BDP|12265433849697571522</stp>
        <tr r="N1586" s="1"/>
        <tr r="N1587" s="1"/>
        <tr r="N1588" s="1"/>
      </tp>
      <tp t="s">
        <v>#N/A N/A</v>
        <stp/>
        <stp>BDP|15283942826957946962</stp>
        <tr r="N2129" s="1"/>
        <tr r="N2129" s="1"/>
      </tp>
      <tp t="s">
        <v>#N/A N/A</v>
        <stp/>
        <stp>BDP|16676128438625184124</stp>
        <tr r="R1241" s="1"/>
        <tr r="R179" s="1"/>
      </tp>
      <tp t="s">
        <v>#N/A N/A</v>
        <stp/>
        <stp>BDP|17234341459922464350</stp>
        <tr r="R872" s="1"/>
      </tp>
      <tp t="s">
        <v>#N/A N/A</v>
        <stp/>
        <stp>BDP|17337056328835876086</stp>
        <tr r="N1341" s="1"/>
        <tr r="N286" s="1"/>
      </tp>
      <tp t="s">
        <v>#N/A N/A</v>
        <stp/>
        <stp>BDP|15914308214772361504</stp>
        <tr r="R777" s="1"/>
      </tp>
      <tp t="s">
        <v>#N/A N/A</v>
        <stp/>
        <stp>BDP|13841180401590920261</stp>
        <tr r="R501" s="1"/>
      </tp>
      <tp t="s">
        <v>#N/A N/A</v>
        <stp/>
        <stp>BDP|14173325056353386189</stp>
        <tr r="R1094" s="1"/>
      </tp>
      <tp t="s">
        <v>#N/A N/A</v>
        <stp/>
        <stp>BDP|16644150374478070897</stp>
        <tr r="R2054" s="1"/>
      </tp>
      <tp t="s">
        <v>#N/A N/A</v>
        <stp/>
        <stp>BDP|16208717506336971725</stp>
        <tr r="N1837" s="1"/>
      </tp>
      <tp t="s">
        <v>#N/A N/A</v>
        <stp/>
        <stp>BDP|12159978084676986557</stp>
        <tr r="R685" s="1"/>
      </tp>
      <tp t="s">
        <v>#N/A N/A</v>
        <stp/>
        <stp>BDP|12396165011333985133</stp>
        <tr r="N1408" s="1"/>
      </tp>
      <tp t="s">
        <v>#N/A N/A</v>
        <stp/>
        <stp>BDP|11376825632643967946</stp>
        <tr r="R1468" s="1"/>
      </tp>
      <tp t="s">
        <v>#N/A N/A</v>
        <stp/>
        <stp>BDP|17497060522201763464</stp>
        <tr r="N1099" s="1"/>
      </tp>
      <tp t="s">
        <v>#N/A N/A</v>
        <stp/>
        <stp>BDP|13068556062063355359</stp>
        <tr r="R1993" s="1"/>
      </tp>
      <tp t="s">
        <v>#N/A N/A</v>
        <stp/>
        <stp>BDP|13058677022334694329</stp>
        <tr r="R364" s="1"/>
      </tp>
      <tp t="s">
        <v>#N/A N/A</v>
        <stp/>
        <stp>BDP|10469643458554916705</stp>
        <tr r="R529" s="1"/>
        <tr r="R529" s="1"/>
      </tp>
      <tp t="s">
        <v>#N/A N/A</v>
        <stp/>
        <stp>BDP|14681332922726515327</stp>
        <tr r="N347" s="1"/>
      </tp>
      <tp t="s">
        <v>#N/A N/A</v>
        <stp/>
        <stp>BDP|13911718829026974084</stp>
        <tr r="R1450" s="1"/>
      </tp>
      <tp t="s">
        <v>#N/A N/A</v>
        <stp/>
        <stp>BDP|10031511830273195505</stp>
        <tr r="N1739" s="1"/>
      </tp>
      <tp t="s">
        <v>#N/A N/A</v>
        <stp/>
        <stp>BDP|14294007557765235476</stp>
        <tr r="R1854" s="1"/>
      </tp>
      <tp t="s">
        <v>#N/A N/A</v>
        <stp/>
        <stp>BDP|12975776314391831523</stp>
        <tr r="R867" s="1"/>
      </tp>
      <tp t="s">
        <v>#N/A N/A</v>
        <stp/>
        <stp>BDP|14482763826389637829</stp>
        <tr r="R1114" s="1"/>
      </tp>
      <tp t="s">
        <v>#N/A N/A</v>
        <stp/>
        <stp>BDP|10583634566067894785</stp>
        <tr r="O2130" s="1"/>
      </tp>
      <tp t="s">
        <v>#N/A N/A</v>
        <stp/>
        <stp>BDP|13273244960892059569</stp>
        <tr r="N1952" s="1"/>
      </tp>
      <tp t="s">
        <v>#N/A N/A</v>
        <stp/>
        <stp>BDP|14542923817458238427</stp>
        <tr r="R273" s="1"/>
        <tr r="R1035" s="1"/>
        <tr r="R1330" s="1"/>
      </tp>
      <tp t="s">
        <v>#N/A N/A</v>
        <stp/>
        <stp>BDP|16342757277791506741</stp>
        <tr r="N516" s="1"/>
        <tr r="N624" s="1"/>
        <tr r="N658" s="1"/>
        <tr r="N942" s="1"/>
        <tr r="N61" s="1"/>
        <tr r="N422" s="1"/>
        <tr r="N14" s="1"/>
        <tr r="N350" s="1"/>
        <tr r="N1482" s="1"/>
        <tr r="N1618" s="1"/>
        <tr r="N2035" s="1"/>
        <tr r="N2043" s="1"/>
        <tr r="N2067" s="1"/>
        <tr r="N2120" s="1"/>
        <tr r="N2136" s="1"/>
      </tp>
      <tp t="s">
        <v>#N/A N/A</v>
        <stp/>
        <stp>BDP|14501584299830669811</stp>
        <tr r="R1028" s="1"/>
      </tp>
      <tp t="s">
        <v>#N/A N/A</v>
        <stp/>
        <stp>BDP|11358242505952436152</stp>
        <tr r="N1103" s="1"/>
      </tp>
      <tp t="s">
        <v>#N/A N/A</v>
        <stp/>
        <stp>BDP|15255571436580377339</stp>
        <tr r="N1058" s="1"/>
      </tp>
      <tp t="s">
        <v>#N/A N/A</v>
        <stp/>
        <stp>BDP|16380722113037448751</stp>
        <tr r="R1705" s="1"/>
        <tr r="R1705" s="1"/>
      </tp>
      <tp t="s">
        <v>#N/A N/A</v>
        <stp/>
        <stp>BDP|15026917869318883233</stp>
        <tr r="R838" s="1"/>
      </tp>
      <tp t="s">
        <v>#N/A N/A</v>
        <stp/>
        <stp>BDP|16868819114167920871</stp>
        <tr r="R1009" s="1"/>
      </tp>
      <tp t="s">
        <v>#N/A N/A</v>
        <stp/>
        <stp>BDP|16472678510616516755</stp>
        <tr r="R374" s="1"/>
      </tp>
      <tp t="s">
        <v>#N/A N/A</v>
        <stp/>
        <stp>BDP|14682445163270356617</stp>
        <tr r="R1784" s="1"/>
        <tr r="R1784" s="1"/>
      </tp>
      <tp t="s">
        <v>#N/A N/A</v>
        <stp/>
        <stp>BDP|11631651977119524922</stp>
        <tr r="N431" s="1"/>
        <tr r="N1786" s="1"/>
      </tp>
      <tp t="s">
        <v>#N/A N/A</v>
        <stp/>
        <stp>BDP|14042547674783076531</stp>
        <tr r="N1454" s="1"/>
      </tp>
      <tp t="s">
        <v>#N/A N/A</v>
        <stp/>
        <stp>BDP|13676216757771375503</stp>
        <tr r="N345" s="1"/>
      </tp>
      <tp t="s">
        <v>#N/A N/A</v>
        <stp/>
        <stp>BDP|13002032867684535122</stp>
        <tr r="R592" s="1"/>
        <tr r="R592" s="1"/>
      </tp>
      <tp t="s">
        <v>#N/A N/A</v>
        <stp/>
        <stp>BDP|15661306251465298669</stp>
        <tr r="N546" s="1"/>
      </tp>
      <tp t="s">
        <v>#N/A N/A</v>
        <stp/>
        <stp>BDP|15354153856909141830</stp>
        <tr r="P1983" s="1"/>
      </tp>
      <tp t="s">
        <v>#N/A N/A</v>
        <stp/>
        <stp>BDP|13380828845706652909</stp>
        <tr r="R598" s="1"/>
        <tr r="R598" s="1"/>
      </tp>
      <tp t="s">
        <v>#N/A N/A</v>
        <stp/>
        <stp>BDP|13323510441180280231</stp>
        <tr r="R1810" s="1"/>
        <tr r="R1811" s="1"/>
        <tr r="R1812" s="1"/>
        <tr r="R1813" s="1"/>
        <tr r="R1814" s="1"/>
        <tr r="R1815" s="1"/>
        <tr r="R1816" s="1"/>
        <tr r="R1817" s="1"/>
        <tr r="R1818" s="1"/>
        <tr r="R1827" s="1"/>
        <tr r="R1828" s="1"/>
        <tr r="R1829" s="1"/>
        <tr r="R1830" s="1"/>
        <tr r="R1831" s="1"/>
        <tr r="R1832" s="1"/>
      </tp>
      <tp t="s">
        <v>#N/A N/A</v>
        <stp/>
        <stp>BDP|10999091825675328742</stp>
        <tr r="R113" s="1"/>
      </tp>
      <tp t="s">
        <v>#N/A N/A</v>
        <stp/>
        <stp>BDP|11688155853411325416</stp>
        <tr r="N1850" s="1"/>
      </tp>
      <tp t="s">
        <v>#N/A N/A</v>
        <stp/>
        <stp>BDP|11227090838981970380</stp>
        <tr r="R1166" s="1"/>
      </tp>
      <tp t="s">
        <v>#N/A N/A</v>
        <stp/>
        <stp>BDP|10250693606147904165</stp>
        <tr r="R267" s="1"/>
        <tr r="R1325" s="1"/>
      </tp>
      <tp t="s">
        <v>#N/A N/A</v>
        <stp/>
        <stp>BDP|18243028826043201969</stp>
        <tr r="N564" s="1"/>
      </tp>
      <tp t="s">
        <v>#N/A N/A</v>
        <stp/>
        <stp>BDP|15398797090929039281</stp>
        <tr r="R1649" s="1"/>
        <tr r="R1649" s="1"/>
      </tp>
      <tp t="s">
        <v>#N/A N/A</v>
        <stp/>
        <stp>BDP|17792683170461970732</stp>
        <tr r="R1528" s="1"/>
        <tr r="R333" s="1"/>
        <tr r="R1390" s="1"/>
      </tp>
      <tp t="s">
        <v>#N/A N/A</v>
        <stp/>
        <stp>BDP|10855584843955383459</stp>
        <tr r="N715" s="1"/>
      </tp>
      <tp t="s">
        <v>#N/A N/A</v>
        <stp/>
        <stp>BDP|16582175772609171944</stp>
        <tr r="R868" s="1"/>
      </tp>
      <tp t="s">
        <v>#N/A N/A</v>
        <stp/>
        <stp>BDP|11303990389032375259</stp>
        <tr r="N2110" s="1"/>
      </tp>
      <tp t="s">
        <v>#N/A N/A</v>
        <stp/>
        <stp>BDP|18185439798993623696</stp>
        <tr r="R1082" s="1"/>
      </tp>
      <tp t="s">
        <v>#N/A N/A</v>
        <stp/>
        <stp>BDP|15635361062427660710</stp>
        <tr r="N475" s="1"/>
      </tp>
      <tp t="s">
        <v>#N/A N/A</v>
        <stp/>
        <stp>BDP|15330497998359287158</stp>
        <tr r="N2062" s="1"/>
        <tr r="N2063" s="1"/>
        <tr r="N2064" s="1"/>
      </tp>
      <tp t="s">
        <v>#N/A N/A</v>
        <stp/>
        <stp>BDP|14282007301920494428</stp>
        <tr r="R149" s="1"/>
      </tp>
      <tp t="s">
        <v>#N/A N/A</v>
        <stp/>
        <stp>BDP|12620492908450069624</stp>
        <tr r="R185" s="1"/>
      </tp>
      <tp t="s">
        <v>#N/A N/A</v>
        <stp/>
        <stp>BDP|16980581352627507139</stp>
        <tr r="R766" s="1"/>
      </tp>
      <tp t="s">
        <v>#N/A N/A</v>
        <stp/>
        <stp>BDP|17036125650351074274</stp>
        <tr r="R203" s="1"/>
      </tp>
      <tp t="s">
        <v>#N/A N/A</v>
        <stp/>
        <stp>BDP|15473396803405994329</stp>
        <tr r="R1524" s="1"/>
      </tp>
      <tp t="s">
        <v>#N/A N/A</v>
        <stp/>
        <stp>BDP|16610473816884685747</stp>
        <tr r="N718" s="1"/>
      </tp>
      <tp t="s">
        <v>#N/A N/A</v>
        <stp/>
        <stp>BDP|11806274620278883934</stp>
        <tr r="N211" s="1"/>
        <tr r="N1274" s="1"/>
      </tp>
      <tp t="s">
        <v>#N/A N/A</v>
        <stp/>
        <stp>BDP|11969241230310089096</stp>
        <tr r="R1627" s="1"/>
        <tr r="R1627" s="1"/>
      </tp>
      <tp t="s">
        <v>#N/A N/A</v>
        <stp/>
        <stp>BDP|13468553627312392611</stp>
        <tr r="O639" s="1"/>
      </tp>
      <tp t="s">
        <v>#N/A N/A</v>
        <stp/>
        <stp>BDP|16240541690818093229</stp>
        <tr r="N781" s="1"/>
      </tp>
      <tp t="s">
        <v>#N/A N/A</v>
        <stp/>
        <stp>BDP|12670043725854137423</stp>
        <tr r="R669" s="1"/>
      </tp>
      <tp t="s">
        <v>#N/A N/A</v>
        <stp/>
        <stp>BDP|13288673865222390173</stp>
        <tr r="N1939" s="1"/>
      </tp>
      <tp t="s">
        <v>#N/A N/A</v>
        <stp/>
        <stp>BDP|17360971920794612862</stp>
        <tr r="R1708" s="1"/>
        <tr r="R1708" s="1"/>
      </tp>
      <tp t="s">
        <v>#N/A N/A</v>
        <stp/>
        <stp>BDP|16872577025183954276</stp>
        <tr r="R1102" s="1"/>
      </tp>
      <tp t="s">
        <v>#N/A N/A</v>
        <stp/>
        <stp>BDP|11569941510501724821</stp>
        <tr r="R1683" s="1"/>
        <tr r="R1683" s="1"/>
      </tp>
      <tp t="s">
        <v>#N/A N/A</v>
        <stp/>
        <stp>BDP|13231476372531565162</stp>
        <tr r="N1760" s="1"/>
      </tp>
      <tp t="s">
        <v>#N/A N/A</v>
        <stp/>
        <stp>BDP|10371362376253240757</stp>
        <tr r="N2087" s="1"/>
      </tp>
      <tp t="s">
        <v>#N/A N/A</v>
        <stp/>
        <stp>BDP|15401574585969201135</stp>
        <tr r="R927" s="1"/>
      </tp>
      <tp t="s">
        <v>#N/A N/A</v>
        <stp/>
        <stp>BDP|11584428442936531774</stp>
        <tr r="R1699" s="1"/>
        <tr r="R1699" s="1"/>
      </tp>
      <tp t="s">
        <v>#N/A N/A</v>
        <stp/>
        <stp>BDP|10189373770654532043</stp>
        <tr r="R1478" s="1"/>
      </tp>
      <tp t="s">
        <v>#N/A N/A</v>
        <stp/>
        <stp>BDP|13296119976722121737</stp>
        <tr r="N1181" s="1"/>
      </tp>
      <tp t="s">
        <v>#N/A N/A</v>
        <stp/>
        <stp>BDP|14740470563576120054</stp>
        <tr r="R1345" s="1"/>
        <tr r="R290" s="1"/>
      </tp>
      <tp t="s">
        <v>#N/A N/A</v>
        <stp/>
        <stp>BDP|16572245178704764797</stp>
        <tr r="N1048" s="1"/>
      </tp>
      <tp t="s">
        <v>#N/A N/A</v>
        <stp/>
        <stp>BDP|10153206266267235326</stp>
        <tr r="R511" s="1"/>
      </tp>
      <tp t="s">
        <v>#N/A N/A</v>
        <stp/>
        <stp>BDP|12382758159047837718</stp>
        <tr r="N666" s="1"/>
      </tp>
      <tp t="s">
        <v>#N/A N/A</v>
        <stp/>
        <stp>BDP|14068902157910570840</stp>
        <tr r="N1286" s="1"/>
        <tr r="N225" s="1"/>
      </tp>
      <tp t="s">
        <v>#N/A N/A</v>
        <stp/>
        <stp>BDP|18214336775039256508</stp>
        <tr r="N1771" s="1"/>
      </tp>
      <tp t="s">
        <v>#N/A N/A</v>
        <stp/>
        <stp>BDP|11169424299335500998</stp>
        <tr r="N665" s="1"/>
      </tp>
      <tp t="s">
        <v>#N/A N/A</v>
        <stp/>
        <stp>BDP|15601267576745180510</stp>
        <tr r="R555" s="1"/>
      </tp>
      <tp t="s">
        <v>#N/A N/A</v>
        <stp/>
        <stp>BDP|15172904101389672508</stp>
        <tr r="R1155" s="1"/>
      </tp>
      <tp t="s">
        <v>#N/A N/A</v>
        <stp/>
        <stp>BDP|12123167114275011755</stp>
        <tr r="P642" s="1"/>
      </tp>
      <tp t="s">
        <v>#N/A N/A</v>
        <stp/>
        <stp>BDP|13431047646761425643</stp>
        <tr r="P1881" s="1"/>
        <tr r="P1910" s="1"/>
        <tr r="P1990" s="1"/>
        <tr r="P2016" s="1"/>
      </tp>
      <tp t="s">
        <v>#N/A N/A</v>
        <stp/>
        <stp>BDP|16863411726637839712</stp>
        <tr r="N1296" s="1"/>
        <tr r="N237" s="1"/>
      </tp>
      <tp t="s">
        <v>#N/A N/A</v>
        <stp/>
        <stp>BDP|11931172619888762969</stp>
        <tr r="R1084" s="1"/>
      </tp>
      <tp t="s">
        <v>#N/A N/A</v>
        <stp/>
        <stp>BDP|12146216515474102520</stp>
        <tr r="N1676" s="1"/>
      </tp>
      <tp t="s">
        <v>#N/A N/A</v>
        <stp/>
        <stp>BDP|10119924512760245853</stp>
        <tr r="R739" s="1"/>
      </tp>
      <tp t="s">
        <v>#N/A N/A</v>
        <stp/>
        <stp>BDP|11995146225022236133</stp>
        <tr r="R774" s="1"/>
      </tp>
      <tp t="s">
        <v>#N/A N/A</v>
        <stp/>
        <stp>BDP|14171300756786645582</stp>
        <tr r="R938" s="1"/>
        <tr r="R938" s="1"/>
      </tp>
      <tp t="s">
        <v>#N/A N/A</v>
        <stp/>
        <stp>BDP|17744540334134957475</stp>
        <tr r="R825" s="1"/>
      </tp>
      <tp t="s">
        <v>#N/A N/A</v>
        <stp/>
        <stp>BDP|15937043534472409540</stp>
        <tr r="Q381" s="1"/>
      </tp>
      <tp t="s">
        <v>#N/A N/A</v>
        <stp/>
        <stp>BDP|10438684685086299936</stp>
        <tr r="R369" s="1"/>
      </tp>
      <tp t="s">
        <v>#N/A N/A</v>
        <stp/>
        <stp>BDP|10255759178152679315</stp>
        <tr r="R1671" s="1"/>
        <tr r="R1671" s="1"/>
      </tp>
      <tp t="s">
        <v>#N/A N/A</v>
        <stp/>
        <stp>BDP|12474914851818835744</stp>
        <tr r="R1040" s="1"/>
      </tp>
      <tp t="s">
        <v>#N/A N/A</v>
        <stp/>
        <stp>BDP|13637981893193101141</stp>
        <tr r="R1435" s="1"/>
      </tp>
      <tp t="s">
        <v>#N/A N/A</v>
        <stp/>
        <stp>BDP|13459620470053945076</stp>
        <tr r="N1137" s="1"/>
      </tp>
      <tp t="s">
        <v>#N/A N/A</v>
        <stp/>
        <stp>BDP|11401443811056886324</stp>
        <tr r="R787" s="1"/>
      </tp>
      <tp t="s">
        <v>#N/A N/A</v>
        <stp/>
        <stp>BDP|15771082736743099427</stp>
        <tr r="R1837" s="1"/>
      </tp>
      <tp t="s">
        <v>#N/A N/A</v>
        <stp/>
        <stp>BDP|14265479808960371150</stp>
        <tr r="N1131" s="1"/>
      </tp>
      <tp t="s">
        <v>#N/A N/A</v>
        <stp/>
        <stp>BDP|11387400631467926008</stp>
        <tr r="R2000" s="1"/>
      </tp>
      <tp t="s">
        <v>#N/A N/A</v>
        <stp/>
        <stp>BDP|15754305758664511612</stp>
        <tr r="N1787" s="1"/>
      </tp>
      <tp t="s">
        <v>#N/A N/A</v>
        <stp/>
        <stp>BDP|10346759698368595702</stp>
        <tr r="R571" s="1"/>
      </tp>
      <tp t="s">
        <v>#N/A N/A</v>
        <stp/>
        <stp>BDP|15438904399233481736</stp>
        <tr r="N1421" s="1"/>
      </tp>
      <tp t="s">
        <v>#N/A N/A</v>
        <stp/>
        <stp>BDP|10622669778192492269</stp>
        <tr r="N1027" s="1"/>
      </tp>
      <tp t="s">
        <v>#N/A N/A</v>
        <stp/>
        <stp>BDP|17167208156258907945</stp>
        <tr r="R1442" s="1"/>
      </tp>
      <tp t="s">
        <v>#N/A N/A</v>
        <stp/>
        <stp>BDP|13730117623821966065</stp>
        <tr r="N1336" s="1"/>
        <tr r="N280" s="1"/>
      </tp>
      <tp t="s">
        <v>#N/A N/A</v>
        <stp/>
        <stp>BDP|15311011788019168518</stp>
        <tr r="N115" s="1"/>
      </tp>
      <tp t="s">
        <v>#N/A N/A</v>
        <stp/>
        <stp>BDP|15099764648840788730</stp>
        <tr r="N1633" s="1"/>
      </tp>
      <tp t="s">
        <v>#N/A N/A</v>
        <stp/>
        <stp>BDP|16321630401660236195</stp>
        <tr r="N1642" s="1"/>
      </tp>
      <tp t="s">
        <v>#N/A N/A</v>
        <stp/>
        <stp>BDP|18141620781126846103</stp>
        <tr r="R237" s="1"/>
        <tr r="R1296" s="1"/>
      </tp>
      <tp t="s">
        <v>#N/A N/A</v>
        <stp/>
        <stp>BDP|16511756572927198093</stp>
        <tr r="N621" s="1"/>
        <tr r="N418" s="1"/>
      </tp>
      <tp t="s">
        <v>#N/A N/A</v>
        <stp/>
        <stp>BDP|11664914118288180037</stp>
        <tr r="N543" s="1"/>
      </tp>
      <tp t="s">
        <v>#N/A N/A</v>
        <stp/>
        <stp>BDP|17498412438016069702</stp>
        <tr r="R566" s="1"/>
      </tp>
      <tp t="s">
        <v>#N/A N/A</v>
        <stp/>
        <stp>BDP|10796570516730990529</stp>
        <tr r="R1302" s="1"/>
        <tr r="R245" s="1"/>
      </tp>
      <tp t="s">
        <v>#N/A N/A</v>
        <stp/>
        <stp>BDP|17880401759344447383</stp>
        <tr r="N2132" s="1"/>
        <tr r="N2132" s="1"/>
      </tp>
      <tp t="s">
        <v>#N/A N/A</v>
        <stp/>
        <stp>BDP|15756808749739680151</stp>
        <tr r="Q18" s="1"/>
        <tr r="Q647" s="1"/>
        <tr r="Q886" s="1"/>
        <tr r="Q1879" s="1"/>
        <tr r="Q1908" s="1"/>
        <tr r="Q2014" s="1"/>
      </tp>
      <tp t="s">
        <v>#N/A N/A</v>
        <stp/>
        <stp>BDP|14121053618601002511</stp>
        <tr r="R2089" s="1"/>
      </tp>
      <tp t="s">
        <v>#N/A N/A</v>
        <stp/>
        <stp>BDP|16279137399028363763</stp>
        <tr r="R650" s="1"/>
        <tr r="R889" s="1"/>
        <tr r="R21" s="1"/>
        <tr r="R1884" s="1"/>
        <tr r="R1913" s="1"/>
        <tr r="R2019" s="1"/>
      </tp>
      <tp t="s">
        <v>#N/A N/A</v>
        <stp/>
        <stp>BDP|15553469988168073074</stp>
        <tr r="R858" s="1"/>
      </tp>
      <tp t="s">
        <v>#N/A N/A</v>
        <stp/>
        <stp>BDP|10772780450262333101</stp>
        <tr r="R580" s="1"/>
      </tp>
      <tp t="s">
        <v>#N/A N/A</v>
        <stp/>
        <stp>BDP|16202097839864939079</stp>
        <tr r="N1946" s="1"/>
      </tp>
      <tp t="s">
        <v>#N/A N/A</v>
        <stp/>
        <stp>BDP|17443861292732830544</stp>
        <tr r="R722" s="1"/>
      </tp>
      <tp t="s">
        <v>#N/A N/A</v>
        <stp/>
        <stp>BDP|18432598313584435954</stp>
        <tr r="R1340" s="1"/>
      </tp>
      <tp t="s">
        <v>#N/A N/A</v>
        <stp/>
        <stp>BDP|14188763569237817390</stp>
        <tr r="R1255" s="1"/>
      </tp>
      <tp t="s">
        <v>#N/A N/A</v>
        <stp/>
        <stp>BDP|13855936873908551420</stp>
        <tr r="R1223" s="1"/>
      </tp>
      <tp t="s">
        <v>#N/A N/A</v>
        <stp/>
        <stp>BDP|10851461533306518078</stp>
        <tr r="R376" s="1"/>
      </tp>
      <tp t="s">
        <v>#N/A N/A</v>
        <stp/>
        <stp>BDP|13374613656822953325</stp>
        <tr r="R875" s="1"/>
      </tp>
      <tp t="s">
        <v>#N/A N/A</v>
        <stp/>
        <stp>BDP|18048525086071376585</stp>
        <tr r="N9" s="1"/>
      </tp>
      <tp t="s">
        <v>#N/A N/A</v>
        <stp/>
        <stp>BDP|12238171130013929232</stp>
        <tr r="R281" s="1"/>
      </tp>
      <tp t="s">
        <v>#N/A N/A</v>
        <stp/>
        <stp>BDP|13520276139536576517</stp>
        <tr r="R257" s="1"/>
      </tp>
      <tp t="s">
        <v>#N/A N/A</v>
        <stp/>
        <stp>BDP|16180761318816423744</stp>
        <tr r="N1239" s="1"/>
        <tr r="N285" s="1"/>
      </tp>
      <tp t="s">
        <v>#N/A N/A</v>
        <stp/>
        <stp>BDP|18239515048569002147</stp>
        <tr r="R1713" s="1"/>
        <tr r="R1713" s="1"/>
      </tp>
      <tp t="s">
        <v>#N/A N/A</v>
        <stp/>
        <stp>BDP|16366138275731817036</stp>
        <tr r="R1351" s="1"/>
        <tr r="R297" s="1"/>
      </tp>
      <tp t="s">
        <v>#N/A N/A</v>
        <stp/>
        <stp>BDP|11361489056401574061</stp>
        <tr r="N1840" s="1"/>
      </tp>
      <tp t="s">
        <v>#N/A N/A</v>
        <stp/>
        <stp>BDP|17156971780122093580</stp>
        <tr r="R1229" s="1"/>
      </tp>
      <tp t="s">
        <v>#N/A N/A</v>
        <stp/>
        <stp>BDP|15668657003063860164</stp>
        <tr r="N576" s="1"/>
      </tp>
      <tp t="s">
        <v>#N/A N/A</v>
        <stp/>
        <stp>BDP|16931191324112315693</stp>
        <tr r="R1760" s="1"/>
        <tr r="R1760" s="1"/>
      </tp>
      <tp t="s">
        <v>#N/A N/A</v>
        <stp/>
        <stp>BDP|15215380114397637164</stp>
        <tr r="N1860" s="1"/>
      </tp>
      <tp t="s">
        <v>#N/A N/A</v>
        <stp/>
        <stp>BDP|14930065618081090565</stp>
        <tr r="R1105" s="1"/>
      </tp>
      <tp t="s">
        <v>#N/A N/A</v>
        <stp/>
        <stp>BDP|15272617076466525318</stp>
        <tr r="R1109" s="1"/>
      </tp>
      <tp t="s">
        <v>#N/A N/A</v>
        <stp/>
        <stp>BDP|13123749548220576190</stp>
        <tr r="R1476" s="1"/>
      </tp>
      <tp t="s">
        <v>#N/A N/A</v>
        <stp/>
        <stp>BDP|17509545854780794637</stp>
        <tr r="Q1998" s="1"/>
      </tp>
      <tp t="s">
        <v>#N/A N/A</v>
        <stp/>
        <stp>BDP|16434420327377669664</stp>
        <tr r="N391" s="1"/>
      </tp>
      <tp t="s">
        <v>#N/A N/A</v>
        <stp/>
        <stp>BDP|15679571270495547356</stp>
        <tr r="R1096" s="1"/>
      </tp>
      <tp t="s">
        <v>#N/A N/A</v>
        <stp/>
        <stp>BDP|15038673892723164856</stp>
        <tr r="N969" s="1"/>
      </tp>
      <tp t="s">
        <v>#N/A N/A</v>
        <stp/>
        <stp>BDP|12967310758574303127</stp>
        <tr r="R360" s="1"/>
      </tp>
      <tp t="s">
        <v>#N/A N/A</v>
        <stp/>
        <stp>BDP|12291369375947074017</stp>
        <tr r="N598" s="1"/>
      </tp>
      <tp t="s">
        <v>#N/A N/A</v>
        <stp/>
        <stp>BDP|14067188850655952412</stp>
        <tr r="R1344" s="1"/>
        <tr r="R289" s="1"/>
      </tp>
      <tp t="s">
        <v>#N/A N/A</v>
        <stp/>
        <stp>BDP|13605396270812759485</stp>
        <tr r="R1151" s="1"/>
      </tp>
      <tp t="s">
        <v>#N/A N/A</v>
        <stp/>
        <stp>BDP|12327157869023616799</stp>
        <tr r="N12" s="1"/>
        <tr r="N12" s="1"/>
        <tr r="N5" s="1"/>
        <tr r="N5" s="1"/>
      </tp>
      <tp t="s">
        <v>#N/A N/A</v>
        <stp/>
        <stp>BDP|12025020390203759959</stp>
        <tr r="R1286" s="1"/>
        <tr r="R225" s="1"/>
      </tp>
      <tp t="s">
        <v>#N/A N/A</v>
        <stp/>
        <stp>BDP|16467457041875072202</stp>
        <tr r="R1253" s="1"/>
      </tp>
      <tp t="s">
        <v>#N/A N/A</v>
        <stp/>
        <stp>BDP|17311852048169836363</stp>
        <tr r="R1768" s="1"/>
        <tr r="R1768" s="1"/>
      </tp>
      <tp t="s">
        <v>#N/A N/A</v>
        <stp/>
        <stp>BDP|12713340767926087041</stp>
        <tr r="R1187" s="1"/>
      </tp>
      <tp t="s">
        <v>#N/A N/A</v>
        <stp/>
        <stp>BDP|13309375207836685755</stp>
        <tr r="R809" s="1"/>
      </tp>
      <tp t="s">
        <v>#N/A N/A</v>
        <stp/>
        <stp>BDP|11337813852159875481</stp>
        <tr r="N486" s="1"/>
      </tp>
      <tp t="s">
        <v>#N/A N/A</v>
        <stp/>
        <stp>BDP|17312750096910255816</stp>
        <tr r="N1842" s="1"/>
      </tp>
      <tp t="s">
        <v>#N/A N/A</v>
        <stp/>
        <stp>BDP|16449577034134237569</stp>
        <tr r="R528" s="1"/>
      </tp>
      <tp t="s">
        <v>#N/A N/A</v>
        <stp/>
        <stp>BDP|16609578954667475021</stp>
        <tr r="N472" s="1"/>
      </tp>
      <tp t="s">
        <v>#N/A N/A</v>
        <stp/>
        <stp>BDP|14334601341176867199</stp>
        <tr r="N308" s="1"/>
        <tr r="N1363" s="1"/>
      </tp>
      <tp t="s">
        <v>#N/A N/A</v>
        <stp/>
        <stp>BDP|13457254183339461157</stp>
        <tr r="R558" s="1"/>
        <tr r="R558" s="1"/>
      </tp>
      <tp t="s">
        <v>#N/A N/A</v>
        <stp/>
        <stp>BDP|15356194403600224584</stp>
        <tr r="R1722" s="1"/>
        <tr r="R1722" s="1"/>
      </tp>
      <tp t="s">
        <v>#N/A N/A</v>
        <stp/>
        <stp>BDP|11523708842563675033</stp>
        <tr r="Q636" s="1"/>
      </tp>
      <tp t="s">
        <v>#N/A N/A</v>
        <stp/>
        <stp>BDP|14676249634407431304</stp>
        <tr r="N466" s="1"/>
      </tp>
      <tp t="s">
        <v>#N/A N/A</v>
        <stp/>
        <stp>BDP|18441934100452468211</stp>
        <tr r="P646" s="1"/>
        <tr r="P885" s="1"/>
        <tr r="P17" s="1"/>
        <tr r="P1878" s="1"/>
        <tr r="P1907" s="1"/>
        <tr r="P2013" s="1"/>
        <tr r="P1545" s="1"/>
      </tp>
      <tp t="s">
        <v>#N/A N/A</v>
        <stp/>
        <stp>BDP|16606121775201464076</stp>
        <tr r="N1989" s="1"/>
        <tr r="N1989" s="1"/>
      </tp>
      <tp t="s">
        <v>#N/A N/A</v>
        <stp/>
        <stp>BDP|10590391069155031179</stp>
        <tr r="R1186" s="1"/>
      </tp>
      <tp t="s">
        <v>#N/A N/A</v>
        <stp/>
        <stp>BDP|17214710233674158630</stp>
        <tr r="N928" s="1"/>
        <tr r="N928" s="1"/>
      </tp>
      <tp t="s">
        <v>#N/A N/A</v>
        <stp/>
        <stp>BDP|11433739575926540655</stp>
        <tr r="R1819" s="1"/>
      </tp>
      <tp t="s">
        <v>#N/A N/A</v>
        <stp/>
        <stp>BDP|17986293622506361039</stp>
        <tr r="R371" s="1"/>
      </tp>
      <tp t="s">
        <v>#N/A N/A</v>
        <stp/>
        <stp>BDP|17555651932521507257</stp>
        <tr r="N141" s="1"/>
        <tr r="N1195" s="1"/>
      </tp>
      <tp t="s">
        <v>#N/A N/A</v>
        <stp/>
        <stp>BDP|10069776102160132666</stp>
        <tr r="R770" s="1"/>
      </tp>
      <tp t="s">
        <v>#N/A N/A</v>
        <stp/>
        <stp>BDP|17219463091548367338</stp>
        <tr r="N744" s="1"/>
      </tp>
      <tp t="s">
        <v>#N/A N/A</v>
        <stp/>
        <stp>BDP|18081996273447602093</stp>
        <tr r="R873" s="1"/>
      </tp>
      <tp t="s">
        <v>#N/A N/A</v>
        <stp/>
        <stp>BDP|11098659021764384020</stp>
        <tr r="N1083" s="1"/>
      </tp>
      <tp t="s">
        <v>#N/A N/A</v>
        <stp/>
        <stp>BDP|16559586131900959101</stp>
        <tr r="R951" s="1"/>
        <tr r="R951" s="1"/>
      </tp>
      <tp t="s">
        <v>#N/A N/A</v>
        <stp/>
        <stp>BDP|13652506955782640000</stp>
        <tr r="N1980" s="1"/>
        <tr r="N1980" s="1"/>
      </tp>
      <tp t="s">
        <v>#N/A N/A</v>
        <stp/>
        <stp>BDP|14386943684241389556</stp>
        <tr r="R807" s="1"/>
      </tp>
      <tp t="s">
        <v>#N/A N/A</v>
        <stp/>
        <stp>BDP|12406705470900832399</stp>
        <tr r="R1275" s="1"/>
        <tr r="R212" s="1"/>
      </tp>
      <tp t="s">
        <v>#N/A N/A</v>
        <stp/>
        <stp>BDP|10059347080072253833</stp>
        <tr r="N131" s="1"/>
        <tr r="N132" s="1"/>
        <tr r="N133" s="1"/>
      </tp>
      <tp t="s">
        <v>#N/A N/A</v>
        <stp/>
        <stp>BDP|13123654238034096386</stp>
        <tr r="R205" s="1"/>
        <tr r="R1269" s="1"/>
      </tp>
      <tp t="s">
        <v>#N/A N/A</v>
        <stp/>
        <stp>BDP|14883076868052278116</stp>
        <tr r="R220" s="1"/>
      </tp>
      <tp t="s">
        <v>#N/A N/A</v>
        <stp/>
        <stp>BDP|10483447951495585502</stp>
        <tr r="R1159" s="1"/>
      </tp>
      <tp t="s">
        <v>#N/A N/A</v>
        <stp/>
        <stp>BDP|14571968246328273002</stp>
        <tr r="N494" s="1"/>
        <tr r="N62" s="1"/>
        <tr r="N659" s="1"/>
        <tr r="N476" s="1"/>
        <tr r="N517" s="1"/>
        <tr r="N897" s="1"/>
        <tr r="N915" s="1"/>
        <tr r="N943" s="1"/>
        <tr r="N123" s="1"/>
        <tr r="N1569" s="1"/>
        <tr r="N1578" s="1"/>
        <tr r="N351" s="1"/>
        <tr r="N1483" s="1"/>
        <tr r="N1619" s="1"/>
        <tr r="N1863" s="1"/>
        <tr r="N1896" s="1"/>
        <tr r="N1925" s="1"/>
        <tr r="N2029" s="1"/>
        <tr r="N2121" s="1"/>
      </tp>
      <tp t="s">
        <v>#N/A N/A</v>
        <stp/>
        <stp>BDP|14040698508195637601</stp>
        <tr r="N1054" s="1"/>
      </tp>
      <tp t="s">
        <v>#N/A N/A</v>
        <stp/>
        <stp>BDP|12247079669831890433</stp>
        <tr r="R45" s="1"/>
      </tp>
      <tp t="s">
        <v>#N/A N/A</v>
        <stp/>
        <stp>BDP|16897188405706385010</stp>
        <tr r="O652" s="1"/>
        <tr r="O891" s="1"/>
        <tr r="O1888" s="1"/>
        <tr r="O1917" s="1"/>
        <tr r="O2023" s="1"/>
        <tr r="O23" s="1"/>
      </tp>
      <tp t="s">
        <v>#N/A N/A</v>
        <stp/>
        <stp>BDP|16542095726983574682</stp>
        <tr r="N1352" s="1"/>
        <tr r="N298" s="1"/>
      </tp>
      <tp t="s">
        <v>#N/A N/A</v>
        <stp/>
        <stp>BDP|13131379541075518057</stp>
        <tr r="N257" s="1"/>
      </tp>
      <tp t="s">
        <v>#N/A N/A</v>
        <stp/>
        <stp>BDP|10286210177225110128</stp>
        <tr r="R1109" s="1"/>
        <tr r="R1372" s="1"/>
        <tr r="R317" s="1"/>
      </tp>
      <tp t="s">
        <v>#N/A N/A</v>
        <stp/>
        <stp>BDP|13612970288050732392</stp>
        <tr r="R736" s="1"/>
      </tp>
      <tp t="s">
        <v>#N/A N/A</v>
        <stp/>
        <stp>BDP|14550015527415599218</stp>
        <tr r="R182" s="1"/>
        <tr r="R1243" s="1"/>
      </tp>
      <tp t="s">
        <v>#N/A N/A</v>
        <stp/>
        <stp>BDP|15339203850424651725</stp>
        <tr r="R768" s="1"/>
      </tp>
      <tp t="s">
        <v>#N/A N/A</v>
        <stp/>
        <stp>BDP|17087298828350451637</stp>
        <tr r="N678" s="1"/>
      </tp>
      <tp t="s">
        <v>#N/A N/A</v>
        <stp/>
        <stp>BDP|14755762667050318431</stp>
        <tr r="R675" s="1"/>
      </tp>
      <tp t="s">
        <v>#N/A N/A</v>
        <stp/>
        <stp>BDP|17950906668520452937</stp>
        <tr r="N2093" s="1"/>
      </tp>
      <tp t="s">
        <v>#N/A N/A</v>
        <stp/>
        <stp>BDP|15306935156257746888</stp>
        <tr r="R385" s="1"/>
        <tr r="R385" s="1"/>
      </tp>
      <tp t="s">
        <v>#N/A N/A</v>
        <stp/>
        <stp>BDP|15868602504116769339</stp>
        <tr r="R192" s="1"/>
      </tp>
      <tp t="s">
        <v>#N/A N/A</v>
        <stp/>
        <stp>BDP|14388523284667802852</stp>
        <tr r="R1377" s="1"/>
      </tp>
      <tp t="s">
        <v>#N/A N/A</v>
        <stp/>
        <stp>BDP|14987123886368468311</stp>
        <tr r="R859" s="1"/>
      </tp>
      <tp t="s">
        <v>#N/A N/A</v>
        <stp/>
        <stp>BDP|16061912883955989435</stp>
        <tr r="R955" s="1"/>
      </tp>
      <tp t="s">
        <v>#N/A N/A</v>
        <stp/>
        <stp>BDP|11007934393700128797</stp>
        <tr r="R534" s="1"/>
        <tr r="R534" s="1"/>
      </tp>
      <tp t="s">
        <v>#N/A N/A</v>
        <stp/>
        <stp>BDP|14083986853339006739</stp>
        <tr r="N1348" s="1"/>
        <tr r="N293" s="1"/>
      </tp>
      <tp t="s">
        <v>#N/A N/A</v>
        <stp/>
        <stp>BDP|13074208828640647556</stp>
        <tr r="R531" s="1"/>
        <tr r="R531" s="1"/>
      </tp>
      <tp t="s">
        <v>#N/A N/A</v>
        <stp/>
        <stp>BDP|11999972159952839948</stp>
        <tr r="N1008" s="1"/>
      </tp>
      <tp t="s">
        <v>#N/A N/A</v>
        <stp/>
        <stp>BDP|17072704948603689152</stp>
        <tr r="R349" s="1"/>
      </tp>
      <tp t="s">
        <v>#N/A N/A</v>
        <stp/>
        <stp>BDP|15469223961923809442</stp>
        <tr r="N1636" s="1"/>
      </tp>
      <tp t="s">
        <v>#N/A N/A</v>
        <stp/>
        <stp>BDP|16844841695369519876</stp>
        <tr r="R585" s="1"/>
        <tr r="R585" s="1"/>
      </tp>
      <tp t="s">
        <v>#N/A N/A</v>
        <stp/>
        <stp>BDP|13941283569390447175</stp>
        <tr r="N1687" s="1"/>
      </tp>
      <tp t="s">
        <v>#N/A N/A</v>
        <stp/>
        <stp>BDP|15523907854688903737</stp>
        <tr r="Q927" s="1"/>
      </tp>
      <tp t="s">
        <v>#N/A N/A</v>
        <stp/>
        <stp>BDP|18167119850358933230</stp>
        <tr r="R367" s="1"/>
      </tp>
      <tp t="s">
        <v>#N/A N/A</v>
        <stp/>
        <stp>BDP|11721537595313815839</stp>
        <tr r="N800" s="1"/>
      </tp>
      <tp t="s">
        <v>#N/A N/A</v>
        <stp/>
        <stp>BDP|13892166785144644877</stp>
        <tr r="R816" s="1"/>
      </tp>
      <tp t="s">
        <v>#N/A N/A</v>
        <stp/>
        <stp>BDP|16060329839764783462</stp>
        <tr r="N1337" s="1"/>
        <tr r="N282" s="1"/>
      </tp>
      <tp t="s">
        <v>#N/A N/A</v>
        <stp/>
        <stp>BDP|14141461420027478390</stp>
        <tr r="N1043" s="1"/>
      </tp>
      <tp t="s">
        <v>#N/A N/A</v>
        <stp/>
        <stp>BDP|14000275785268920014</stp>
        <tr r="R1414" s="1"/>
      </tp>
      <tp t="s">
        <v>#N/A N/A</v>
        <stp/>
        <stp>BDP|14263801488256350430</stp>
        <tr r="N93" s="1"/>
      </tp>
      <tp t="s">
        <v>#N/A N/A</v>
        <stp/>
        <stp>BDP|12807110377405019740</stp>
        <tr r="N1701" s="1"/>
      </tp>
      <tp t="s">
        <v>#N/A N/A</v>
        <stp/>
        <stp>BDP|17338544288075030950</stp>
        <tr r="R1022" s="1"/>
      </tp>
      <tp t="s">
        <v>#N/A N/A</v>
        <stp/>
        <stp>BDP|15518384239023957074</stp>
        <tr r="R308" s="1"/>
        <tr r="R1363" s="1"/>
      </tp>
      <tp t="s">
        <v>#N/A N/A</v>
        <stp/>
        <stp>BDP|17787433429762506553</stp>
        <tr r="R1978" s="1"/>
      </tp>
      <tp t="s">
        <v>#N/A N/A</v>
        <stp/>
        <stp>BDP|12093160812826870214</stp>
        <tr r="N1081" s="1"/>
        <tr r="N1518" s="1"/>
      </tp>
      <tp t="s">
        <v>#N/A N/A</v>
        <stp/>
        <stp>BDP|16829667577648500914</stp>
        <tr r="R1428" s="1"/>
      </tp>
      <tp t="s">
        <v>#N/A N/A</v>
        <stp/>
        <stp>BDP|14112250741077066383</stp>
        <tr r="R1352" s="1"/>
        <tr r="R298" s="1"/>
      </tp>
      <tp t="s">
        <v>#N/A N/A</v>
        <stp/>
        <stp>BDP|17920580310764983145</stp>
        <tr r="R1606" s="1"/>
      </tp>
      <tp t="s">
        <v>#N/A N/A</v>
        <stp/>
        <stp>BDP|18018439969588249441</stp>
        <tr r="R1845" s="1"/>
      </tp>
      <tp t="s">
        <v>#N/A N/A</v>
        <stp/>
        <stp>BDP|16436956925202813908</stp>
        <tr r="N101" s="1"/>
      </tp>
      <tp t="s">
        <v>#N/A N/A</v>
        <stp/>
        <stp>BDP|14013784768814598797</stp>
        <tr r="N130" s="1"/>
      </tp>
      <tp t="s">
        <v>#N/A N/A</v>
        <stp/>
        <stp>BDP|11079983582951788711</stp>
        <tr r="R939" s="1"/>
        <tr r="R939" s="1"/>
      </tp>
      <tp t="s">
        <v>#N/A N/A</v>
        <stp/>
        <stp>BDP|14660752760957809447</stp>
        <tr r="N1843" s="1"/>
      </tp>
      <tp t="s">
        <v>#N/A N/A</v>
        <stp/>
        <stp>BDP|18429677928368644228</stp>
        <tr r="N2001" s="1"/>
      </tp>
      <tp t="s">
        <v>#N/A N/A</v>
        <stp/>
        <stp>BDP|14308090213941531232</stp>
        <tr r="R1130" s="1"/>
      </tp>
      <tp t="s">
        <v>#N/A N/A</v>
        <stp/>
        <stp>BDP|15862687714595288192</stp>
        <tr r="R1295" s="1"/>
        <tr r="R236" s="1"/>
      </tp>
      <tp t="s">
        <v>#N/A N/A</v>
        <stp/>
        <stp>BDP|16369452021801150794</stp>
        <tr r="N725" s="1"/>
      </tp>
      <tp t="s">
        <v>#N/A N/A</v>
        <stp/>
        <stp>BDP|10566883164200258841</stp>
        <tr r="N465" s="1"/>
      </tp>
      <tp t="s">
        <v>#N/A N/A</v>
        <stp/>
        <stp>BDP|13806823313585761910</stp>
        <tr r="N790" s="1"/>
      </tp>
      <tp t="s">
        <v>#N/A N/A</v>
        <stp/>
        <stp>BDP|11679089624416090357</stp>
        <tr r="R974" s="1"/>
        <tr r="R974" s="1"/>
      </tp>
      <tp t="s">
        <v>#N/A N/A</v>
        <stp/>
        <stp>BDP|15811126635058456959</stp>
        <tr r="R1058" s="1"/>
      </tp>
      <tp t="s">
        <v>#N/A N/A</v>
        <stp/>
        <stp>BDP|15180584611016411126</stp>
        <tr r="R383" s="1"/>
      </tp>
      <tp t="s">
        <v>#N/A N/A</v>
        <stp/>
        <stp>BDP|16981875628019864302</stp>
        <tr r="N711" s="1"/>
      </tp>
      <tp t="s">
        <v>#N/A N/A</v>
        <stp/>
        <stp>BDP|17483393160281226516</stp>
        <tr r="N1730" s="1"/>
      </tp>
      <tp t="s">
        <v>#N/A N/A</v>
        <stp/>
        <stp>BDP|14403248710509891867</stp>
        <tr r="N732" s="1"/>
      </tp>
      <tp t="s">
        <v>#N/A N/A</v>
        <stp/>
        <stp>BDP|17186744253802148196</stp>
        <tr r="Q923" s="1"/>
      </tp>
      <tp t="s">
        <v>#N/A N/A</v>
        <stp/>
        <stp>BDP|10930101257654380639</stp>
        <tr r="R361" s="1"/>
      </tp>
      <tp t="s">
        <v>#N/A N/A</v>
        <stp/>
        <stp>BDP|16509526352950445001</stp>
        <tr r="R1634" s="1"/>
        <tr r="R1634" s="1"/>
      </tp>
      <tp t="s">
        <v>#N/A N/A</v>
        <stp/>
        <stp>BDP|12926438729491114337</stp>
        <tr r="R1642" s="1"/>
        <tr r="R1642" s="1"/>
      </tp>
      <tp t="s">
        <v>#N/A N/A</v>
        <stp/>
        <stp>BDP|17850769391728854766</stp>
        <tr r="R1343" s="1"/>
        <tr r="R288" s="1"/>
      </tp>
      <tp t="s">
        <v>#N/A N/A</v>
        <stp/>
        <stp>BDP|17990244806887935438</stp>
        <tr r="R750" s="1"/>
      </tp>
      <tp t="s">
        <v>#N/A N/A</v>
        <stp/>
        <stp>BDP|11884870858643328950</stp>
        <tr r="R1214" s="1"/>
        <tr r="R159" s="1"/>
      </tp>
      <tp t="s">
        <v>#N/A N/A</v>
        <stp/>
        <stp>BDP|12135354384659164605</stp>
        <tr r="R1471" s="1"/>
      </tp>
      <tp t="s">
        <v>#N/A N/A</v>
        <stp/>
        <stp>BDP|14144324092770656864</stp>
        <tr r="N8" s="1"/>
      </tp>
      <tp t="s">
        <v>#N/A N/A</v>
        <stp/>
        <stp>BDP|14956201709100177019</stp>
        <tr r="R982" s="1"/>
        <tr r="R982" s="1"/>
      </tp>
      <tp t="s">
        <v>#N/A N/A</v>
        <stp/>
        <stp>BDP|11658572377233771618</stp>
        <tr r="R912" s="1"/>
      </tp>
      <tp t="s">
        <v>#N/A N/A</v>
        <stp/>
        <stp>BDP|11586183425550157493</stp>
        <tr r="N1941" s="1"/>
      </tp>
      <tp t="s">
        <v>#N/A N/A</v>
        <stp/>
        <stp>BDP|11944710000514107499</stp>
        <tr r="N168" s="1"/>
        <tr r="N1226" s="1"/>
      </tp>
      <tp t="s">
        <v>#N/A N/A</v>
        <stp/>
        <stp>BDP|16635104258157796393</stp>
        <tr r="R669" s="1"/>
      </tp>
      <tp t="s">
        <v>#N/A N/A</v>
        <stp/>
        <stp>BDP|13361962990460271575</stp>
        <tr r="R2090" s="1"/>
      </tp>
      <tp t="s">
        <v>#N/A N/A</v>
        <stp/>
        <stp>BDP|12579638270686591331</stp>
        <tr r="R1691" s="1"/>
      </tp>
      <tp t="s">
        <v>#N/A N/A</v>
        <stp/>
        <stp>BDP|15895190018927007490</stp>
        <tr r="R1636" s="1"/>
        <tr r="R1636" s="1"/>
      </tp>
      <tp t="s">
        <v>#N/A N/A</v>
        <stp/>
        <stp>BDP|14253019121516941684</stp>
        <tr r="R1201" s="1"/>
        <tr r="R146" s="1"/>
      </tp>
      <tp t="s">
        <v>#N/A N/A</v>
        <stp/>
        <stp>BDP|14192724359139932907</stp>
        <tr r="O2131" s="1"/>
      </tp>
      <tp t="s">
        <v>#N/A N/A</v>
        <stp/>
        <stp>BDP|16266760050937017571</stp>
        <tr r="N1964" s="1"/>
      </tp>
      <tp t="s">
        <v>#N/A N/A</v>
        <stp/>
        <stp>BDP|18295912554195324776</stp>
        <tr r="N1261" s="1"/>
        <tr r="N197" s="1"/>
      </tp>
      <tp t="s">
        <v>#N/A N/A</v>
        <stp/>
        <stp>BDP|15373178243263459506</stp>
        <tr r="R1882" s="1"/>
        <tr r="R1911" s="1"/>
        <tr r="R2017" s="1"/>
      </tp>
      <tp t="s">
        <v>#N/A N/A</v>
        <stp/>
        <stp>BDP|12409466990680597944</stp>
        <tr r="R1946" s="1"/>
      </tp>
      <tp t="s">
        <v>#N/A N/A</v>
        <stp/>
        <stp>BDP|12174872986506345209</stp>
        <tr r="R798" s="1"/>
      </tp>
      <tp t="s">
        <v>#N/A N/A</v>
        <stp/>
        <stp>BDP|17522342728209888926</stp>
        <tr r="N2003" s="1"/>
      </tp>
      <tp t="s">
        <v>#N/A N/A</v>
        <stp/>
        <stp>BDP|10333503367902313744</stp>
        <tr r="R877" s="1"/>
      </tp>
      <tp t="s">
        <v>#N/A N/A</v>
        <stp/>
        <stp>BDP|15980097677431505518</stp>
        <tr r="R1413" s="1"/>
      </tp>
      <tp t="s">
        <v>#N/A N/A</v>
        <stp/>
        <stp>BDP|14859235467337857174</stp>
        <tr r="N2028" s="1"/>
      </tp>
      <tp t="s">
        <v>#N/A N/A</v>
        <stp/>
        <stp>BDP|17347274426151737062</stp>
        <tr r="R1703" s="1"/>
        <tr r="R1703" s="1"/>
      </tp>
      <tp t="s">
        <v>#N/A N/A</v>
        <stp/>
        <stp>BDP|16707583449234150544</stp>
        <tr r="N845" s="1"/>
      </tp>
      <tp t="s">
        <v>#N/A N/A</v>
        <stp/>
        <stp>BDP|12655352554664478618</stp>
        <tr r="N1437" s="1"/>
      </tp>
      <tp t="s">
        <v>#N/A N/A</v>
        <stp/>
        <stp>BDP|12520754563976281336</stp>
        <tr r="R1678" s="1"/>
      </tp>
      <tp t="s">
        <v>#N/A N/A</v>
        <stp/>
        <stp>BDP|14165502181968142739</stp>
        <tr r="R231" s="1"/>
        <tr r="R1290" s="1"/>
      </tp>
      <tp t="s">
        <v>#N/A N/A</v>
        <stp/>
        <stp>BDP|10371122900932491570</stp>
        <tr r="N1379" s="1"/>
        <tr r="N324" s="1"/>
      </tp>
      <tp t="s">
        <v>#N/A N/A</v>
        <stp/>
        <stp>BDP|11529856185655902299</stp>
        <tr r="N1173" s="1"/>
      </tp>
      <tp t="s">
        <v>#N/A N/A</v>
        <stp/>
        <stp>BDP|17864535178930782319</stp>
        <tr r="Q1881" s="1"/>
        <tr r="Q1910" s="1"/>
        <tr r="Q1990" s="1"/>
        <tr r="Q2016" s="1"/>
      </tp>
      <tp t="s">
        <v>#N/A N/A</v>
        <stp/>
        <stp>BDP|14723235150666989387</stp>
        <tr r="R287" s="1"/>
      </tp>
      <tp t="s">
        <v>#N/A N/A</v>
        <stp/>
        <stp>BDP|15307217825240125339</stp>
        <tr r="R833" s="1"/>
      </tp>
      <tp t="s">
        <v>#N/A N/A</v>
        <stp/>
        <stp>BDP|12882610941786542086</stp>
        <tr r="R1404" s="1"/>
        <tr r="R348" s="1"/>
      </tp>
      <tp t="s">
        <v>#N/A N/A</v>
        <stp/>
        <stp>BDP|18305510896402208037</stp>
        <tr r="N140" s="1"/>
      </tp>
      <tp t="s">
        <v>#N/A N/A</v>
        <stp/>
        <stp>BDP|17763056967621332634</stp>
        <tr r="R623" s="1"/>
        <tr r="R421" s="1"/>
      </tp>
      <tp t="s">
        <v>#N/A N/A</v>
        <stp/>
        <stp>BDP|13769444669252932563</stp>
        <tr r="R1291" s="1"/>
      </tp>
      <tp t="s">
        <v>#N/A N/A</v>
        <stp/>
        <stp>BDP|14618034770373918691</stp>
        <tr r="N999" s="1"/>
      </tp>
      <tp t="s">
        <v>#N/A N/A</v>
        <stp/>
        <stp>BDP|10404880844228860250</stp>
        <tr r="R693" s="1"/>
        <tr r="R693" s="1"/>
      </tp>
      <tp t="s">
        <v>#N/A N/A</v>
        <stp/>
        <stp>BDP|14913788255582131215</stp>
        <tr r="R238" s="1"/>
      </tp>
      <tp t="s">
        <v>#N/A N/A</v>
        <stp/>
        <stp>BDP|11835376395604980971</stp>
        <tr r="O1980" s="1"/>
      </tp>
      <tp t="s">
        <v>#N/A N/A</v>
        <stp/>
        <stp>BDP|15059577724925297151</stp>
        <tr r="R1702" s="1"/>
      </tp>
      <tp t="s">
        <v>#N/A N/A</v>
        <stp/>
        <stp>BDP|17193773998407355899</stp>
        <tr r="N1602" s="1"/>
        <tr r="N1603" s="1"/>
        <tr r="N1604" s="1"/>
      </tp>
      <tp t="s">
        <v>#N/A N/A</v>
        <stp/>
        <stp>BDP|13317258080568691745</stp>
        <tr r="R9" s="1"/>
      </tp>
      <tp t="s">
        <v>#N/A N/A</v>
        <stp/>
        <stp>BDP|17412365467345647149</stp>
        <tr r="R734" s="1"/>
      </tp>
      <tp t="s">
        <v>#N/A N/A</v>
        <stp/>
        <stp>BDP|13134779706191400335</stp>
        <tr r="R718" s="1"/>
        <tr r="R718" s="1"/>
      </tp>
      <tp t="s">
        <v>#N/A N/A</v>
        <stp/>
        <stp>BDP|12258104655261539153</stp>
        <tr r="N1766" s="1"/>
      </tp>
      <tp t="s">
        <v>#N/A N/A</v>
        <stp/>
        <stp>BDP|16477467033912486522</stp>
        <tr r="R1493" s="1"/>
      </tp>
      <tp t="s">
        <v>#N/A N/A</v>
        <stp/>
        <stp>BDP|16610115730692809080</stp>
        <tr r="R44" s="1"/>
      </tp>
      <tp t="s">
        <v>#N/A N/A</v>
        <stp/>
        <stp>BDP|18289683423618882261</stp>
        <tr r="R693" s="1"/>
      </tp>
      <tp t="s">
        <v>#N/A N/A</v>
        <stp/>
        <stp>BDP|15716424323700494540</stp>
        <tr r="N1752" s="1"/>
      </tp>
      <tp t="s">
        <v>#N/A N/A</v>
        <stp/>
        <stp>BDP|14191391460250956775</stp>
        <tr r="N1145" s="1"/>
      </tp>
      <tp t="s">
        <v>#N/A N/A</v>
        <stp/>
        <stp>BDP|10336759162615615240</stp>
        <tr r="R755" s="1"/>
      </tp>
      <tp t="s">
        <v>#N/A N/A</v>
        <stp/>
        <stp>BDP|16475810695970652107</stp>
        <tr r="R914" s="1"/>
      </tp>
      <tp t="s">
        <v>#N/A N/A</v>
        <stp/>
        <stp>BDP|16797004443940551473</stp>
        <tr r="R2092" s="1"/>
      </tp>
      <tp t="s">
        <v>#N/A N/A</v>
        <stp/>
        <stp>BDP|17273530500995332149</stp>
        <tr r="N1110" s="1"/>
      </tp>
      <tp t="s">
        <v>#N/A N/A</v>
        <stp/>
        <stp>BDP|14090454877344784532</stp>
        <tr r="N1169" s="1"/>
      </tp>
      <tp t="s">
        <v>#N/A N/A</v>
        <stp/>
        <stp>BDP|12151604831484717510</stp>
        <tr r="N1394" s="1"/>
      </tp>
      <tp t="s">
        <v>#N/A N/A</v>
        <stp/>
        <stp>BDP|18071418084297877443</stp>
        <tr r="R308" s="1"/>
        <tr r="R1363" s="1"/>
      </tp>
      <tp t="s">
        <v>#N/A N/A</v>
        <stp/>
        <stp>BDP|14040467179028396852</stp>
        <tr r="R251" s="1"/>
        <tr r="R1308" s="1"/>
      </tp>
      <tp t="s">
        <v>#N/A N/A</v>
        <stp/>
        <stp>BDP|15134597072207090737</stp>
        <tr r="R1052" s="1"/>
      </tp>
      <tp t="s">
        <v>#N/A N/A</v>
        <stp/>
        <stp>BDP|12804263535110746459</stp>
        <tr r="N1997" s="1"/>
        <tr r="N1997" s="1"/>
      </tp>
      <tp t="s">
        <v>#N/A N/A</v>
        <stp/>
        <stp>BDP|10075704470270174788</stp>
        <tr r="N1881" s="1"/>
        <tr r="N1881" s="1"/>
        <tr r="N1910" s="1"/>
        <tr r="N1910" s="1"/>
        <tr r="N1990" s="1"/>
        <tr r="N1990" s="1"/>
        <tr r="N2016" s="1"/>
        <tr r="N2016" s="1"/>
      </tp>
      <tp t="s">
        <v>#N/A N/A</v>
        <stp/>
        <stp>BDP|11453497762340066464</stp>
        <tr r="R1180" s="1"/>
      </tp>
      <tp t="s">
        <v>#N/A N/A</v>
        <stp/>
        <stp>BDP|17445286735441156012</stp>
        <tr r="N542" s="1"/>
      </tp>
      <tp t="s">
        <v>#N/A N/A</v>
        <stp/>
        <stp>BDP|12817262820993454639</stp>
        <tr r="R1754" s="1"/>
        <tr r="R1754" s="1"/>
      </tp>
      <tp t="s">
        <v>#N/A N/A</v>
        <stp/>
        <stp>BDP|18080580785700141241</stp>
        <tr r="N376" s="1"/>
      </tp>
      <tp t="s">
        <v>#N/A N/A</v>
        <stp/>
        <stp>BDP|17055661748363301158</stp>
        <tr r="N778" s="1"/>
      </tp>
      <tp t="s">
        <v>#N/A N/A</v>
        <stp/>
        <stp>BDP|12888881720789033680</stp>
        <tr r="N1170" s="1"/>
        <tr r="N1535" s="1"/>
      </tp>
      <tp t="s">
        <v>#N/A N/A</v>
        <stp/>
        <stp>BDP|16850169260161184779</stp>
        <tr r="N1750" s="1"/>
      </tp>
      <tp t="s">
        <v>#N/A N/A</v>
        <stp/>
        <stp>BDP|11797430112967938470</stp>
        <tr r="R23" s="1"/>
        <tr r="R652" s="1"/>
        <tr r="R891" s="1"/>
        <tr r="R1888" s="1"/>
        <tr r="R1917" s="1"/>
        <tr r="R2023" s="1"/>
      </tp>
      <tp t="s">
        <v>#N/A N/A</v>
        <stp/>
        <stp>BDP|13548651749647309120</stp>
        <tr r="R1235" s="1"/>
      </tp>
      <tp t="s">
        <v>#N/A N/A</v>
        <stp/>
        <stp>BDP|18438870154685656795</stp>
        <tr r="R55" s="1"/>
      </tp>
      <tp t="s">
        <v>#N/A N/A</v>
        <stp/>
        <stp>BDP|12231008767285997679</stp>
        <tr r="R801" s="1"/>
      </tp>
      <tp t="s">
        <v>#N/A N/A</v>
        <stp/>
        <stp>BDP|12042472847162887737</stp>
        <tr r="R214" s="1"/>
      </tp>
      <tp t="s">
        <v>#N/A N/A</v>
        <stp/>
        <stp>BDP|16423190797370493957</stp>
        <tr r="N209" s="1"/>
        <tr r="N1272" s="1"/>
      </tp>
      <tp t="s">
        <v>#N/A N/A</v>
        <stp/>
        <stp>BDP|14937200847884062153</stp>
        <tr r="R1122" s="1"/>
      </tp>
      <tp t="s">
        <v>#N/A N/A</v>
        <stp/>
        <stp>BDP|13081785290113404971</stp>
        <tr r="N1970" s="1"/>
      </tp>
      <tp t="s">
        <v>#N/A N/A</v>
        <stp/>
        <stp>BDP|14004407846512576186</stp>
        <tr r="R1075" s="1"/>
      </tp>
      <tp t="s">
        <v>#N/A N/A</v>
        <stp/>
        <stp>BDP|13472043843475936514</stp>
        <tr r="R759" s="1"/>
      </tp>
      <tp t="s">
        <v>#N/A N/A</v>
        <stp/>
        <stp>BDP|13960550723365253666</stp>
        <tr r="R119" s="1"/>
      </tp>
      <tp t="s">
        <v>#N/A N/A</v>
        <stp/>
        <stp>BDP|18081607445114835971</stp>
        <tr r="R884" s="1"/>
      </tp>
      <tp t="s">
        <v>#N/A N/A</v>
        <stp/>
        <stp>BDP|13644262828140268403</stp>
        <tr r="N1849" s="1"/>
      </tp>
      <tp t="s">
        <v>#N/A N/A</v>
        <stp/>
        <stp>BDP|10230197707022257441</stp>
        <tr r="N1024" s="1"/>
      </tp>
      <tp t="s">
        <v>#N/A N/A</v>
        <stp/>
        <stp>BDP|12453544028662429061</stp>
        <tr r="R370" s="1"/>
      </tp>
      <tp t="s">
        <v>#N/A N/A</v>
        <stp/>
        <stp>BDP|16893747070232864390</stp>
        <tr r="R734" s="1"/>
      </tp>
      <tp t="s">
        <v>#N/A N/A</v>
        <stp/>
        <stp>BDP|14160699247393241207</stp>
        <tr r="R970" s="1"/>
      </tp>
      <tp t="s">
        <v>#N/A N/A</v>
        <stp/>
        <stp>BDP|11760035000432026498</stp>
        <tr r="N1845" s="1"/>
      </tp>
      <tp t="s">
        <v>#N/A N/A</v>
        <stp/>
        <stp>BDP|13111838007115935919</stp>
        <tr r="R1939" s="1"/>
      </tp>
      <tp t="s">
        <v>#N/A N/A</v>
        <stp/>
        <stp>BDP|13850604220567515707</stp>
        <tr r="N1200" s="1"/>
      </tp>
      <tp t="s">
        <v>#N/A N/A</v>
        <stp/>
        <stp>BDP|10462657302911919078</stp>
        <tr r="N392" s="1"/>
      </tp>
      <tp t="s">
        <v>#N/A N/A</v>
        <stp/>
        <stp>BDP|15006913557218384689</stp>
        <tr r="R1939" s="1"/>
      </tp>
      <tp t="s">
        <v>#N/A N/A</v>
        <stp/>
        <stp>BDP|17128857652075229897</stp>
        <tr r="N551" s="1"/>
      </tp>
      <tp t="s">
        <v>#N/A N/A</v>
        <stp/>
        <stp>BDP|18107858108597550055</stp>
        <tr r="R1853" s="1"/>
      </tp>
      <tp t="s">
        <v>#N/A N/A</v>
        <stp/>
        <stp>BDP|17020406774563149093</stp>
        <tr r="N1410" s="1"/>
      </tp>
      <tp t="s">
        <v>#N/A N/A</v>
        <stp/>
        <stp>BDP|16124184570132465514</stp>
        <tr r="R1665" s="1"/>
        <tr r="R1665" s="1"/>
      </tp>
      <tp t="s">
        <v>#N/A N/A</v>
        <stp/>
        <stp>BDP|17463412714882813767</stp>
        <tr r="R672" s="1"/>
      </tp>
      <tp t="s">
        <v>#N/A N/A</v>
        <stp/>
        <stp>BDP|17751378720058777980</stp>
        <tr r="N572" s="1"/>
      </tp>
      <tp t="s">
        <v>#N/A N/A</v>
        <stp/>
        <stp>BDP|10207512420246874648</stp>
        <tr r="R1382" s="1"/>
      </tp>
      <tp t="s">
        <v>#N/A N/A</v>
        <stp/>
        <stp>BDP|11092947166439569080</stp>
        <tr r="R680" s="1"/>
      </tp>
      <tp t="s">
        <v>#N/A N/A</v>
        <stp/>
        <stp>BDP|16845344298212939923</stp>
        <tr r="O1984" s="1"/>
      </tp>
      <tp t="s">
        <v>#N/A N/A</v>
        <stp/>
        <stp>BDP|14812023045532756573</stp>
        <tr r="R1489" s="1"/>
        <tr r="R498" s="1"/>
        <tr r="R633" s="1"/>
        <tr r="R645" s="1"/>
        <tr r="R691" s="1"/>
        <tr r="R67" s="1"/>
        <tr r="R522" s="1"/>
        <tr r="R604" s="1"/>
        <tr r="R663" s="1"/>
        <tr r="R933" s="1"/>
        <tr r="R948" s="1"/>
        <tr r="R986" s="1"/>
        <tr r="R11" s="1"/>
        <tr r="R16" s="1"/>
        <tr r="R435" s="1"/>
        <tr r="R483" s="1"/>
        <tr r="R728" s="1"/>
        <tr r="R729" s="1"/>
        <tr r="R731" s="1"/>
        <tr r="R902" s="1"/>
        <tr r="R919" s="1"/>
        <tr r="R1189" s="1"/>
        <tr r="R1540" s="1"/>
        <tr r="R1574" s="1"/>
        <tr r="R1584" s="1"/>
        <tr r="R127" s="1"/>
        <tr r="R356" s="1"/>
        <tr r="R400" s="1"/>
        <tr r="R1459" s="1"/>
        <tr r="R1624" s="1"/>
        <tr r="R1789" s="1"/>
        <tr r="R1790" s="1"/>
        <tr r="R1792" s="1"/>
        <tr r="R1871" s="1"/>
        <tr r="R1876" s="1"/>
        <tr r="R1900" s="1"/>
        <tr r="R1905" s="1"/>
        <tr r="R1929" s="1"/>
        <tr r="R1953" s="1"/>
        <tr r="R1954" s="1"/>
        <tr r="R1955" s="1"/>
        <tr r="R1956" s="1"/>
        <tr r="R1957" s="1"/>
        <tr r="R1958" s="1"/>
        <tr r="R1959" s="1"/>
        <tr r="R1960" s="1"/>
        <tr r="R1961" s="1"/>
        <tr r="R1962" s="1"/>
        <tr r="R1963" s="1"/>
        <tr r="R1966" s="1"/>
        <tr r="R2011" s="1"/>
        <tr r="R2033" s="1"/>
        <tr r="R2041" s="1"/>
        <tr r="R2045" s="1"/>
        <tr r="R2072" s="1"/>
        <tr r="R2127" s="1"/>
      </tp>
      <tp t="s">
        <v>#N/A N/A</v>
        <stp/>
        <stp>BDP|18306642338552135814</stp>
        <tr r="R1142" s="1"/>
      </tp>
      <tp t="s">
        <v>#N/A N/A</v>
        <stp/>
        <stp>BDP|12989588412628491994</stp>
        <tr r="N1074" s="1"/>
      </tp>
      <tp t="s">
        <v>#N/A N/A</v>
        <stp/>
        <stp>BDP|10648025937374991040</stp>
        <tr r="R1053" s="1"/>
      </tp>
      <tp t="s">
        <v>#N/A N/A</v>
        <stp/>
        <stp>BDP|16728386151907147013</stp>
        <tr r="R1633" s="1"/>
        <tr r="R1633" s="1"/>
      </tp>
      <tp t="s">
        <v>#N/A N/A</v>
        <stp/>
        <stp>BDP|18129371263629386384</stp>
        <tr r="R1492" s="1"/>
      </tp>
      <tp t="s">
        <v>#N/A N/A</v>
        <stp/>
        <stp>BDP|14820431144420185306</stp>
        <tr r="N322" s="1"/>
      </tp>
      <tp t="s">
        <v>#N/A N/A</v>
        <stp/>
        <stp>BDP|14808289914585862529</stp>
        <tr r="N1356" s="1"/>
        <tr r="N301" s="1"/>
      </tp>
      <tp t="s">
        <v>#N/A N/A</v>
        <stp/>
        <stp>BDP|12929715649340953661</stp>
        <tr r="R548" s="1"/>
        <tr r="R548" s="1"/>
      </tp>
      <tp t="s">
        <v>#N/A N/A</v>
        <stp/>
        <stp>BDP|10972641113622405247</stp>
        <tr r="R648" s="1"/>
        <tr r="R887" s="1"/>
        <tr r="R19" s="1"/>
        <tr r="R1546" s="1"/>
        <tr r="R1880" s="1"/>
        <tr r="R1909" s="1"/>
        <tr r="R2015" s="1"/>
      </tp>
      <tp t="s">
        <v>#N/A N/A</v>
        <stp/>
        <stp>BDP|13810384006930107763</stp>
        <tr r="R1412" s="1"/>
      </tp>
      <tp t="s">
        <v>#N/A N/A</v>
        <stp/>
        <stp>BDP|14570990981371503399</stp>
        <tr r="R204" s="1"/>
      </tp>
      <tp t="s">
        <v>#N/A N/A</v>
        <stp/>
        <stp>BDP|12202875174219388332</stp>
        <tr r="R1381" s="1"/>
        <tr r="R326" s="1"/>
      </tp>
      <tp t="s">
        <v>#N/A N/A</v>
        <stp/>
        <stp>BDP|17317404543652063219</stp>
        <tr r="O1999" s="1"/>
      </tp>
      <tp t="s">
        <v>#N/A N/A</v>
        <stp/>
        <stp>BDP|11060224564143187169</stp>
        <tr r="R957" s="1"/>
      </tp>
      <tp t="s">
        <v>#N/A N/A</v>
        <stp/>
        <stp>BDP|15416647217305148077</stp>
        <tr r="R1355" s="1"/>
      </tp>
      <tp t="s">
        <v>#N/A N/A</v>
        <stp/>
        <stp>BDP|17415249534467181642</stp>
        <tr r="R809" s="1"/>
      </tp>
      <tp t="s">
        <v>#N/A N/A</v>
        <stp/>
        <stp>BDP|13970821397397928241</stp>
        <tr r="R1369" s="1"/>
        <tr r="R314" s="1"/>
      </tp>
      <tp t="s">
        <v>#N/A N/A</v>
        <stp/>
        <stp>BDP|10913011346883789085</stp>
        <tr r="R471" s="1"/>
      </tp>
      <tp t="s">
        <v>#N/A N/A</v>
        <stp/>
        <stp>BDP|15316289998648425177</stp>
        <tr r="N1080" s="1"/>
      </tp>
      <tp t="s">
        <v>#N/A N/A</v>
        <stp/>
        <stp>BDP|12903600006686897576</stp>
        <tr r="N771" s="1"/>
      </tp>
      <tp t="s">
        <v>#N/A N/A</v>
        <stp/>
        <stp>BDP|15534719352198139871</stp>
        <tr r="Q380" s="1"/>
      </tp>
      <tp t="s">
        <v>#N/A N/A</v>
        <stp/>
        <stp>BDP|10463878253222708872</stp>
        <tr r="N1171" s="1"/>
      </tp>
      <tp t="s">
        <v>#N/A N/A</v>
        <stp/>
        <stp>BDP|12774922103415540939</stp>
        <tr r="N849" s="1"/>
      </tp>
      <tp t="s">
        <v>#N/A N/A</v>
        <stp/>
        <stp>BDP|13608317343323143053</stp>
        <tr r="N1156" s="1"/>
      </tp>
      <tp t="s">
        <v>#N/A N/A</v>
        <stp/>
        <stp>BDP|15342930610599301334</stp>
        <tr r="R241" s="1"/>
      </tp>
      <tp t="s">
        <v>#N/A N/A</v>
        <stp/>
        <stp>BDP|13563245333925336026</stp>
        <tr r="R1666" s="1"/>
        <tr r="R1666" s="1"/>
      </tp>
      <tp t="s">
        <v>#N/A N/A</v>
        <stp/>
        <stp>BDP|14339094923965384495</stp>
        <tr r="N535" s="1"/>
      </tp>
      <tp t="s">
        <v>#N/A N/A</v>
        <stp/>
        <stp>BDP|15500229813783223243</stp>
        <tr r="R871" s="1"/>
      </tp>
      <tp t="s">
        <v>#N/A N/A</v>
        <stp/>
        <stp>BDP|16617331318352706180</stp>
        <tr r="N556" s="1"/>
      </tp>
      <tp t="s">
        <v>#N/A N/A</v>
        <stp/>
        <stp>BDP|12233121453520928184</stp>
        <tr r="N984" s="1"/>
      </tp>
      <tp t="s">
        <v>#N/A N/A</v>
        <stp/>
        <stp>BDP|17275535124327748004</stp>
        <tr r="R735" s="1"/>
      </tp>
      <tp t="s">
        <v>#N/A N/A</v>
        <stp/>
        <stp>BDP|12530715776293946691</stp>
        <tr r="N878" s="1"/>
      </tp>
      <tp t="s">
        <v>#N/A N/A</v>
        <stp/>
        <stp>BDP|16841713317527944057</stp>
        <tr r="R1134" s="1"/>
        <tr r="R1382" s="1"/>
      </tp>
      <tp t="s">
        <v>#N/A N/A</v>
        <stp/>
        <stp>BDP|16206626522501763475</stp>
        <tr r="R1662" s="1"/>
        <tr r="R1662" s="1"/>
      </tp>
      <tp t="s">
        <v>#N/A N/A</v>
        <stp/>
        <stp>BDP|13642237636811198405</stp>
        <tr r="R530" s="1"/>
      </tp>
      <tp t="s">
        <v>#N/A N/A</v>
        <stp/>
        <stp>BDP|10751982965750931815</stp>
        <tr r="N1009" s="1"/>
      </tp>
      <tp t="s">
        <v>#N/A N/A</v>
        <stp/>
        <stp>BDP|13091737396889640317</stp>
        <tr r="N148" s="1"/>
      </tp>
      <tp t="s">
        <v>#N/A N/A</v>
        <stp/>
        <stp>BDP|18016670141979076434</stp>
        <tr r="R727" s="1"/>
      </tp>
      <tp t="s">
        <v>#N/A N/A</v>
        <stp/>
        <stp>BDP|17340148460345313215</stp>
        <tr r="R1773" s="1"/>
      </tp>
      <tp t="s">
        <v>#N/A N/A</v>
        <stp/>
        <stp>BDP|10370808120145646802</stp>
        <tr r="N1510" s="1"/>
      </tp>
      <tp t="s">
        <v>#N/A N/A</v>
        <stp/>
        <stp>BDP|15308747058928364899</stp>
        <tr r="R1968" s="1"/>
      </tp>
      <tp t="s">
        <v>#N/A N/A</v>
        <stp/>
        <stp>BDP|16656806234652632816</stp>
        <tr r="N1488" s="1"/>
        <tr r="N644" s="1"/>
        <tr r="N662" s="1"/>
        <tr r="N10" s="1"/>
        <tr r="N126" s="1"/>
        <tr r="N434" s="1"/>
        <tr r="N497" s="1"/>
        <tr r="N632" s="1"/>
        <tr r="N690" s="1"/>
        <tr r="N730" s="1"/>
        <tr r="N932" s="1"/>
        <tr r="N947" s="1"/>
        <tr r="N985" s="1"/>
        <tr r="N66" s="1"/>
        <tr r="N482" s="1"/>
        <tr r="N521" s="1"/>
        <tr r="N603" s="1"/>
        <tr r="N901" s="1"/>
        <tr r="N918" s="1"/>
        <tr r="N1188" s="1"/>
        <tr r="N1539" s="1"/>
        <tr r="N15" s="1"/>
        <tr r="N1458" s="1"/>
        <tr r="N1573" s="1"/>
        <tr r="N1583" s="1"/>
        <tr r="N355" s="1"/>
        <tr r="N399" s="1"/>
        <tr r="N1623" s="1"/>
        <tr r="N1791" s="1"/>
        <tr r="N1870" s="1"/>
        <tr r="N1875" s="1"/>
        <tr r="N1899" s="1"/>
        <tr r="N1904" s="1"/>
        <tr r="N1928" s="1"/>
        <tr r="N1965" s="1"/>
        <tr r="N2010" s="1"/>
        <tr r="N2032" s="1"/>
        <tr r="N2040" s="1"/>
        <tr r="N2044" s="1"/>
        <tr r="N2071" s="1"/>
        <tr r="N2126" s="1"/>
      </tp>
      <tp t="s">
        <v>#N/A N/A</v>
        <stp/>
        <stp>BDP|11218095239604141160</stp>
        <tr r="R584" s="1"/>
      </tp>
      <tp t="s">
        <v>#N/A N/A</v>
        <stp/>
        <stp>BDP|11184161477283701339</stp>
        <tr r="N1943" s="1"/>
      </tp>
      <tp t="s">
        <v>#N/A N/A</v>
        <stp/>
        <stp>BDP|12124868187170384572</stp>
        <tr r="R1686" s="1"/>
        <tr r="R1686" s="1"/>
      </tp>
      <tp t="s">
        <v>#N/A N/A</v>
        <stp/>
        <stp>BDP|13811451603804805428</stp>
        <tr r="R1263" s="1"/>
      </tp>
      <tp t="s">
        <v>#N/A N/A</v>
        <stp/>
        <stp>BDP|16050027347371003416</stp>
        <tr r="N1528" s="1"/>
      </tp>
      <tp t="s">
        <v>#N/A N/A</v>
        <stp/>
        <stp>BDP|13389390768615497421</stp>
        <tr r="R1448" s="1"/>
      </tp>
      <tp t="s">
        <v>#N/A N/A</v>
        <stp/>
        <stp>BDP|14693459658763745185</stp>
        <tr r="N1148" s="1"/>
      </tp>
      <tp t="s">
        <v>#N/A N/A</v>
        <stp/>
        <stp>BDP|15106303610557613733</stp>
        <tr r="R217" s="1"/>
      </tp>
      <tp t="s">
        <v>#N/A N/A</v>
        <stp/>
        <stp>BDP|16956236039845294568</stp>
        <tr r="R740" s="1"/>
      </tp>
      <tp t="s">
        <v>#N/A N/A</v>
        <stp/>
        <stp>BDP|13712246111243425419</stp>
        <tr r="R854" s="1"/>
      </tp>
      <tp t="s">
        <v>#N/A N/A</v>
        <stp/>
        <stp>BDP|17867593563861458214</stp>
        <tr r="R143" s="1"/>
        <tr r="R1197" s="1"/>
      </tp>
      <tp t="s">
        <v>#N/A N/A</v>
        <stp/>
        <stp>BDP|15055533202963614402</stp>
        <tr r="N1517" s="1"/>
      </tp>
      <tp t="s">
        <v>#N/A N/A</v>
        <stp/>
        <stp>BDP|11371570860727189224</stp>
        <tr r="N1631" s="1"/>
      </tp>
      <tp t="s">
        <v>#N/A N/A</v>
        <stp/>
        <stp>BDP|15769909838820068880</stp>
        <tr r="R1635" s="1"/>
        <tr r="R1635" s="1"/>
      </tp>
      <tp t="s">
        <v>#N/A N/A</v>
        <stp/>
        <stp>BDP|12676774267644989088</stp>
        <tr r="R1653" s="1"/>
        <tr r="R1654" s="1"/>
      </tp>
      <tp t="s">
        <v>#N/A N/A</v>
        <stp/>
        <stp>BDP|17516059252141623420</stp>
        <tr r="R682" s="1"/>
      </tp>
      <tp t="s">
        <v>#N/A N/A</v>
        <stp/>
        <stp>BDP|15927096352892518517</stp>
        <tr r="R752" s="1"/>
      </tp>
      <tp t="s">
        <v>#N/A N/A</v>
        <stp/>
        <stp>BDP|13373054828700096683</stp>
        <tr r="N1185" s="1"/>
      </tp>
      <tp t="s">
        <v>#N/A N/A</v>
        <stp/>
        <stp>BDP|12017618200593317043</stp>
        <tr r="N1930" s="1"/>
      </tp>
      <tp t="s">
        <v>#N/A N/A</v>
        <stp/>
        <stp>BDP|12269179534374706301</stp>
        <tr r="N1240" s="1"/>
      </tp>
      <tp t="s">
        <v>#N/A N/A</v>
        <stp/>
        <stp>BDP|12488672734413516342</stp>
        <tr r="R1358" s="1"/>
        <tr r="R303" s="1"/>
      </tp>
      <tp t="s">
        <v>#N/A N/A</v>
        <stp/>
        <stp>BDP|10954200124770848737</stp>
        <tr r="R626" s="1"/>
        <tr r="R626" s="1"/>
        <tr r="R930" s="1"/>
        <tr r="R930" s="1"/>
        <tr r="R423" s="1"/>
        <tr r="R423" s="1"/>
        <tr r="R1778" s="1"/>
        <tr r="R1778" s="1"/>
        <tr r="R2004" s="1"/>
        <tr r="R2004" s="1"/>
      </tp>
      <tp t="s">
        <v>#N/A N/A</v>
        <stp/>
        <stp>BDP|10497555664933466773</stp>
        <tr r="R1139" s="1"/>
      </tp>
      <tp t="s">
        <v>#N/A N/A</v>
        <stp/>
        <stp>BDP|14596752267947635576</stp>
        <tr r="R830" s="1"/>
      </tp>
      <tp t="s">
        <v>#N/A N/A</v>
        <stp/>
        <stp>BDP|17499775539366546162</stp>
        <tr r="N1440" s="1"/>
      </tp>
      <tp t="s">
        <v>#N/A N/A</v>
        <stp/>
        <stp>BDP|10875266094399358608</stp>
        <tr r="N620" s="1"/>
        <tr r="N417" s="1"/>
      </tp>
      <tp t="s">
        <v>#N/A N/A</v>
        <stp/>
        <stp>BDP|10397412053530166595</stp>
        <tr r="R1057" s="1"/>
        <tr r="R1342" s="1"/>
      </tp>
      <tp t="s">
        <v>#N/A N/A</v>
        <stp/>
        <stp>BDP|12842149406185188227</stp>
        <tr r="R1240" s="1"/>
      </tp>
      <tp t="s">
        <v>#N/A N/A</v>
        <stp/>
        <stp>BDP|16769434038666156341</stp>
        <tr r="N158" s="1"/>
      </tp>
      <tp t="s">
        <v>#N/A N/A</v>
        <stp/>
        <stp>BDP|18022466732738814352</stp>
        <tr r="P922" s="1"/>
      </tp>
      <tp t="s">
        <v>#N/A N/A</v>
        <stp/>
        <stp>BDP|17517071018734199634</stp>
        <tr r="R1744" s="1"/>
        <tr r="R1744" s="1"/>
      </tp>
      <tp t="s">
        <v>#N/A N/A</v>
        <stp/>
        <stp>BDP|14900033817765543408</stp>
        <tr r="R1072" s="1"/>
      </tp>
      <tp t="s">
        <v>#N/A N/A</v>
        <stp/>
        <stp>BDP|17028337209507458768</stp>
        <tr r="R1068" s="1"/>
        <tr r="R1256" s="1"/>
      </tp>
      <tp t="s">
        <v>#N/A N/A</v>
        <stp/>
        <stp>BDP|12267822381771843714</stp>
        <tr r="N68" s="1"/>
      </tp>
      <tp t="s">
        <v>#N/A N/A</v>
        <stp/>
        <stp>BDP|14637476469293601166</stp>
        <tr r="R1232" s="1"/>
      </tp>
      <tp t="s">
        <v>#N/A N/A</v>
        <stp/>
        <stp>BDP|13172842180050941740</stp>
        <tr r="R158" s="1"/>
      </tp>
      <tp t="s">
        <v>#N/A N/A</v>
        <stp/>
        <stp>BDP|16469846166365961972</stp>
        <tr r="R226" s="1"/>
      </tp>
      <tp t="s">
        <v>#N/A N/A</v>
        <stp/>
        <stp>BDP|13766721608741463113</stp>
        <tr r="R429" s="1"/>
        <tr r="R429" s="1"/>
        <tr r="R2007" s="1"/>
        <tr r="R2007" s="1"/>
      </tp>
      <tp t="s">
        <v>#N/A N/A</v>
        <stp/>
        <stp>BDP|13753493359836632098</stp>
        <tr r="N1543" s="1"/>
      </tp>
      <tp t="s">
        <v>#N/A N/A</v>
        <stp/>
        <stp>BDP|10383280265215544505</stp>
        <tr r="R28" s="1"/>
        <tr r="R53" s="1"/>
        <tr r="R57" s="1"/>
        <tr r="R115" s="1"/>
        <tr r="R1464" s="1"/>
        <tr r="R1462" s="1"/>
        <tr r="R1467" s="1"/>
        <tr r="R1472" s="1"/>
        <tr r="R1474" s="1"/>
        <tr r="R1476" s="1"/>
        <tr r="R1489" s="1"/>
        <tr r="R1557" s="1"/>
        <tr r="R25" s="1"/>
        <tr r="R37" s="1"/>
        <tr r="R40" s="1"/>
        <tr r="R109" s="1"/>
        <tr r="R117" s="1"/>
        <tr r="R134" s="1"/>
        <tr r="R1460" s="1"/>
        <tr r="R1468" s="1"/>
        <tr r="R475" s="1"/>
        <tr r="R482" s="1"/>
        <tr r="R487" s="1"/>
        <tr r="R489" s="1"/>
        <tr r="R498" s="1"/>
        <tr r="R502" s="1"/>
        <tr r="R508" s="1"/>
        <tr r="R511" s="1"/>
        <tr r="R514" s="1"/>
        <tr r="R521" s="1"/>
        <tr r="R615" s="1"/>
        <tr r="R617" s="1"/>
        <tr r="R622" s="1"/>
        <tr r="R623" s="1"/>
        <tr r="R633" s="1"/>
        <tr r="R635" s="1"/>
        <tr r="R638" s="1"/>
        <tr r="R645" s="1"/>
        <tr r="R647" s="1"/>
        <tr r="R650" s="1"/>
        <tr r="R653" s="1"/>
        <tr r="R655" s="1"/>
        <tr r="R656" s="1"/>
        <tr r="R657" s="1"/>
        <tr r="R691" s="1"/>
        <tr r="R7" s="1"/>
        <tr r="R10" s="1"/>
        <tr r="R17" s="1"/>
        <tr r="R23" s="1"/>
        <tr r="R26" s="1"/>
        <tr r="R27" s="1"/>
        <tr r="R29" s="1"/>
        <tr r="R31" s="1"/>
        <tr r="R33" s="1"/>
        <tr r="R38" s="1"/>
        <tr r="R42" s="1"/>
        <tr r="R44" s="1"/>
        <tr r="R45" s="1"/>
        <tr r="R47" s="1"/>
        <tr r="R48" s="1"/>
        <tr r="R50" s="1"/>
        <tr r="R51" s="1"/>
        <tr r="R54" s="1"/>
        <tr r="R60" s="1"/>
        <tr r="R67" s="1"/>
        <tr r="R71" s="1"/>
        <tr r="R72" s="1"/>
        <tr r="R73" s="1"/>
        <tr r="R76" s="1"/>
        <tr r="R80" s="1"/>
        <tr r="R84" s="1"/>
        <tr r="R86" s="1"/>
        <tr r="R89" s="1"/>
        <tr r="R91" s="1"/>
        <tr r="R92" s="1"/>
        <tr r="R93" s="1"/>
        <tr r="R96" s="1"/>
        <tr r="R98" s="1"/>
        <tr r="R102" s="1"/>
        <tr r="R106" s="1"/>
        <tr r="R107" s="1"/>
        <tr r="R116" s="1"/>
        <tr r="R120" s="1"/>
        <tr r="R132" s="1"/>
        <tr r="R135" s="1"/>
        <tr r="R137" s="1"/>
        <tr r="R246" s="1"/>
        <tr r="R437" s="1"/>
        <tr r="R438" s="1"/>
        <tr r="R439" s="1"/>
        <tr r="R440" s="1"/>
        <tr r="R441" s="1"/>
        <tr r="R442" s="1"/>
        <tr r="R443" s="1"/>
        <tr r="R444" s="1"/>
        <tr r="R445" s="1"/>
        <tr r="R446" s="1"/>
        <tr r="R447" s="1"/>
        <tr r="R448" s="1"/>
        <tr r="R449" s="1"/>
        <tr r="R451" s="1"/>
        <tr r="R452" s="1"/>
        <tr r="R454" s="1"/>
        <tr r="R456" s="1"/>
        <tr r="R457" s="1"/>
        <tr r="R459" s="1"/>
        <tr r="R460" s="1"/>
        <tr r="R461" s="1"/>
        <tr r="R462" s="1"/>
        <tr r="R484" s="1"/>
        <tr r="R486" s="1"/>
        <tr r="R492" s="1"/>
        <tr r="R493" s="1"/>
        <tr r="R497" s="1"/>
        <tr r="R501" s="1"/>
        <tr r="R503" s="1"/>
        <tr r="R507" s="1"/>
        <tr r="R510" s="1"/>
        <tr r="R513" s="1"/>
        <tr r="R522" s="1"/>
        <tr r="R603" s="1"/>
        <tr r="R604" s="1"/>
        <tr r="R605" s="1"/>
        <tr r="R607" s="1"/>
        <tr r="R612" s="1"/>
        <tr r="R613" s="1"/>
        <tr r="R632" s="1"/>
        <tr r="R636" s="1"/>
        <tr r="R637" s="1"/>
        <tr r="R639" s="1"/>
        <tr r="R640" s="1"/>
        <tr r="R641" s="1"/>
        <tr r="R642" s="1"/>
        <tr r="R643" s="1"/>
        <tr r="R644" s="1"/>
        <tr r="R646" s="1"/>
        <tr r="R648" s="1"/>
        <tr r="R649" s="1"/>
        <tr r="R651" s="1"/>
        <tr r="R652" s="1"/>
        <tr r="R654" s="1"/>
        <tr r="R662" s="1"/>
        <tr r="R663" s="1"/>
        <tr r="R730" s="1"/>
        <tr r="R885" s="1"/>
        <tr r="R896" s="1"/>
        <tr r="R901" s="1"/>
        <tr r="R906" s="1"/>
        <tr r="R907" s="1"/>
        <tr r="R908" s="1"/>
        <tr r="R909" s="1"/>
        <tr r="R910" s="1"/>
        <tr r="R911" s="1"/>
        <tr r="R918" s="1"/>
        <tr r="R921" s="1"/>
        <tr r="R922" s="1"/>
        <tr r="R924" s="1"/>
        <tr r="R925" s="1"/>
        <tr r="R926" s="1"/>
        <tr r="R928" s="1"/>
        <tr r="R929" s="1"/>
        <tr r="R933" s="1"/>
        <tr r="R947" s="1"/>
        <tr r="R948" s="1"/>
        <tr r="R986" s="1"/>
        <tr r="R8" s="1"/>
        <tr r="R11" s="1"/>
        <tr r="R15" s="1"/>
        <tr r="R16" s="1"/>
        <tr r="R22" s="1"/>
        <tr r="R30" s="1"/>
        <tr r="R32" s="1"/>
        <tr r="R35" s="1"/>
        <tr r="R39" s="1"/>
        <tr r="R46" s="1"/>
        <tr r="R49" s="1"/>
        <tr r="R55" s="1"/>
        <tr r="R56" s="1"/>
        <tr r="R68" s="1"/>
        <tr r="R70" s="1"/>
        <tr r="R75" s="1"/>
        <tr r="R79" s="1"/>
        <tr r="R81" s="1"/>
        <tr r="R83" s="1"/>
        <tr r="R85" s="1"/>
        <tr r="R88" s="1"/>
        <tr r="R108" s="1"/>
        <tr r="R110" s="1"/>
        <tr r="R111" s="1"/>
        <tr r="R113" s="1"/>
        <tr r="R118" s="1"/>
        <tr r="R121" s="1"/>
        <tr r="R129" s="1"/>
        <tr r="R130" s="1"/>
        <tr r="R133" s="1"/>
        <tr r="R420" s="1"/>
        <tr r="R421" s="1"/>
        <tr r="R434" s="1"/>
        <tr r="R435" s="1"/>
        <tr r="R450" s="1"/>
        <tr r="R453" s="1"/>
        <tr r="R455" s="1"/>
        <tr r="R458" s="1"/>
        <tr r="R463" s="1"/>
        <tr r="R464" s="1"/>
        <tr r="R465" s="1"/>
        <tr r="R466" s="1"/>
        <tr r="R467" s="1"/>
        <tr r="R468" s="1"/>
        <tr r="R469" s="1"/>
        <tr r="R470" s="1"/>
        <tr r="R471" s="1"/>
        <tr r="R472" s="1"/>
        <tr r="R473" s="1"/>
        <tr r="R474" s="1"/>
        <tr r="R483" s="1"/>
        <tr r="R485" s="1"/>
        <tr r="R488" s="1"/>
        <tr r="R490" s="1"/>
        <tr r="R491" s="1"/>
        <tr r="R499" s="1"/>
        <tr r="R500" s="1"/>
        <tr r="R504" s="1"/>
        <tr r="R505" s="1"/>
        <tr r="R506" s="1"/>
        <tr r="R509" s="1"/>
        <tr r="R512" s="1"/>
        <tr r="R515" s="1"/>
        <tr r="R606" s="1"/>
        <tr r="R608" s="1"/>
        <tr r="R609" s="1"/>
        <tr r="R610" s="1"/>
        <tr r="R611" s="1"/>
        <tr r="R614" s="1"/>
        <tr r="R616" s="1"/>
        <tr r="R618" s="1"/>
        <tr r="R619" s="1"/>
        <tr r="R620" s="1"/>
        <tr r="R621" s="1"/>
        <tr r="R690" s="1"/>
        <tr r="R728" s="1"/>
        <tr r="R729" s="1"/>
        <tr r="R731" s="1"/>
        <tr r="R814" s="1"/>
        <tr r="R886" s="1"/>
        <tr r="R887" s="1"/>
        <tr r="R888" s="1"/>
        <tr r="R889" s="1"/>
        <tr r="R890" s="1"/>
        <tr r="R891" s="1"/>
        <tr r="R892" s="1"/>
        <tr r="R893" s="1"/>
        <tr r="R894" s="1"/>
        <tr r="R895" s="1"/>
        <tr r="R902" s="1"/>
        <tr r="R903" s="1"/>
        <tr r="R904" s="1"/>
        <tr r="R905" s="1"/>
        <tr r="R912" s="1"/>
        <tr r="R913" s="1"/>
        <tr r="R914" s="1"/>
        <tr r="R919" s="1"/>
        <tr r="R923" s="1"/>
        <tr r="R927" s="1"/>
        <tr r="R932" s="1"/>
        <tr r="R985" s="1"/>
        <tr r="R1188" s="1"/>
        <tr r="R1189" s="1"/>
        <tr r="R1191" s="1"/>
        <tr r="R1192" s="1"/>
        <tr r="R1193" s="1"/>
        <tr r="R1194" s="1"/>
        <tr r="R1303" s="1"/>
        <tr r="R19" s="1"/>
        <tr r="R34" s="1"/>
        <tr r="R36" s="1"/>
        <tr r="R41" s="1"/>
        <tr r="R43" s="1"/>
        <tr r="R119" s="1"/>
        <tr r="R126" s="1"/>
        <tr r="R1461" s="1"/>
        <tr r="R1465" s="1"/>
        <tr r="R1479" s="1"/>
        <tr r="R1539" s="1"/>
        <tr r="R1540" s="1"/>
        <tr r="R1545" s="1"/>
        <tr r="R1546" s="1"/>
        <tr r="R1547" s="1"/>
        <tr r="R1548" s="1"/>
        <tr r="R1549" s="1"/>
        <tr r="R1550" s="1"/>
        <tr r="R1551" s="1"/>
        <tr r="R1552" s="1"/>
        <tr r="R1553" s="1"/>
        <tr r="R1554" s="1"/>
        <tr r="R139" s="1"/>
        <tr r="R1561" s="1"/>
        <tr r="R1562" s="1"/>
        <tr r="R1563" s="1"/>
        <tr r="R1564" s="1"/>
        <tr r="R1565" s="1"/>
        <tr r="R1566" s="1"/>
        <tr r="R1567" s="1"/>
        <tr r="R1568" s="1"/>
        <tr r="R1573" s="1"/>
        <tr r="R1574" s="1"/>
        <tr r="R1575" s="1"/>
        <tr r="R1576" s="1"/>
        <tr r="R1577" s="1"/>
        <tr r="R1583" s="1"/>
        <tr r="R1584" s="1"/>
        <tr r="R1585" s="1"/>
        <tr r="R1589" s="1"/>
        <tr r="R1592" s="1"/>
        <tr r="R1593" s="1"/>
        <tr r="R1596" s="1"/>
        <tr r="R1599" s="1"/>
        <tr r="R1607" s="1"/>
        <tr r="R1608" s="1"/>
        <tr r="R18" s="1"/>
        <tr r="R20" s="1"/>
        <tr r="R21" s="1"/>
        <tr r="R24" s="1"/>
        <tr r="R52" s="1"/>
        <tr r="R58" s="1"/>
        <tr r="R59" s="1"/>
        <tr r="R66" s="1"/>
        <tr r="R69" s="1"/>
        <tr r="R74" s="1"/>
        <tr r="R77" s="1"/>
        <tr r="R78" s="1"/>
        <tr r="R82" s="1"/>
        <tr r="R87" s="1"/>
        <tr r="R90" s="1"/>
        <tr r="R94" s="1"/>
        <tr r="R95" s="1"/>
        <tr r="R97" s="1"/>
        <tr r="R99" s="1"/>
        <tr r="R100" s="1"/>
        <tr r="R101" s="1"/>
        <tr r="R103" s="1"/>
        <tr r="R104" s="1"/>
        <tr r="R105" s="1"/>
        <tr r="R112" s="1"/>
        <tr r="R114" s="1"/>
        <tr r="R122" s="1"/>
        <tr r="R127" s="1"/>
        <tr r="R131" s="1"/>
        <tr r="R136" s="1"/>
        <tr r="R138" s="1"/>
        <tr r="R355" s="1"/>
        <tr r="R356" s="1"/>
        <tr r="R368" s="1"/>
        <tr r="R376" s="1"/>
        <tr r="R379" s="1"/>
        <tr r="R380" s="1"/>
        <tr r="R381" s="1"/>
        <tr r="R399" s="1"/>
        <tr r="R400" s="1"/>
        <tr r="R401" s="1"/>
        <tr r="R402" s="1"/>
        <tr r="R403" s="1"/>
        <tr r="R404" s="1"/>
        <tr r="R405" s="1"/>
        <tr r="R406" s="1"/>
        <tr r="R407" s="1"/>
        <tr r="R408" s="1"/>
        <tr r="R409" s="1"/>
        <tr r="R410" s="1"/>
        <tr r="R411" s="1"/>
        <tr r="R412" s="1"/>
        <tr r="R413" s="1"/>
        <tr r="R414" s="1"/>
        <tr r="R415" s="1"/>
        <tr r="R416" s="1"/>
        <tr r="R417" s="1"/>
        <tr r="R418" s="1"/>
        <tr r="R419" s="1"/>
        <tr r="R1405" s="1"/>
        <tr r="R1458" s="1"/>
        <tr r="R1459" s="1"/>
        <tr r="R1463" s="1"/>
        <tr r="R1466" s="1"/>
        <tr r="R1469" s="1"/>
        <tr r="R1470" s="1"/>
        <tr r="R1471" s="1"/>
        <tr r="R1473" s="1"/>
        <tr r="R1475" s="1"/>
        <tr r="R1477" s="1"/>
        <tr r="R1478" s="1"/>
        <tr r="R1480" s="1"/>
        <tr r="R1481" s="1"/>
        <tr r="R1488" s="1"/>
        <tr r="R1555" s="1"/>
        <tr r="R1556" s="1"/>
        <tr r="R1558" s="1"/>
        <tr r="R1559" s="1"/>
        <tr r="R1560" s="1"/>
        <tr r="R1586" s="1"/>
        <tr r="R1587" s="1"/>
        <tr r="R1588" s="1"/>
        <tr r="R1590" s="1"/>
        <tr r="R1591" s="1"/>
        <tr r="R1594" s="1"/>
        <tr r="R1595" s="1"/>
        <tr r="R1597" s="1"/>
        <tr r="R1598" s="1"/>
        <tr r="R1600" s="1"/>
        <tr r="R1601" s="1"/>
        <tr r="R1602" s="1"/>
        <tr r="R1603" s="1"/>
        <tr r="R1604" s="1"/>
        <tr r="R1605" s="1"/>
        <tr r="R1606" s="1"/>
        <tr r="R1609" s="1"/>
        <tr r="R1610" s="1"/>
        <tr r="R1611" s="1"/>
        <tr r="R1612" s="1"/>
        <tr r="R1613" s="1"/>
        <tr r="R1614" s="1"/>
        <tr r="R1615" s="1"/>
        <tr r="R1616" s="1"/>
        <tr r="R1617" s="1"/>
        <tr r="R1623" s="1"/>
        <tr r="R1624" s="1"/>
        <tr r="R1789" s="1"/>
        <tr r="R1790" s="1"/>
        <tr r="R1791" s="1"/>
        <tr r="R1792" s="1"/>
        <tr r="R1793" s="1"/>
        <tr r="R1794" s="1"/>
        <tr r="R1795" s="1"/>
        <tr r="R1796" s="1"/>
        <tr r="R1797" s="1"/>
        <tr r="R1798" s="1"/>
        <tr r="R1799" s="1"/>
        <tr r="R1800" s="1"/>
        <tr r="R1801" s="1"/>
        <tr r="R1802" s="1"/>
        <tr r="R1803" s="1"/>
        <tr r="R1804" s="1"/>
        <tr r="R1805" s="1"/>
        <tr r="R1806" s="1"/>
        <tr r="R1807" s="1"/>
        <tr r="R1808" s="1"/>
        <tr r="R1809" s="1"/>
        <tr r="R1810" s="1"/>
        <tr r="R1811" s="1"/>
        <tr r="R1812" s="1"/>
        <tr r="R1813" s="1"/>
        <tr r="R1814" s="1"/>
        <tr r="R1815" s="1"/>
        <tr r="R1816" s="1"/>
        <tr r="R1817" s="1"/>
        <tr r="R1818" s="1"/>
        <tr r="R1819" s="1"/>
        <tr r="R1820" s="1"/>
        <tr r="R1821" s="1"/>
        <tr r="R1822" s="1"/>
        <tr r="R1823" s="1"/>
        <tr r="R1827" s="1"/>
        <tr r="R1828" s="1"/>
        <tr r="R1829" s="1"/>
        <tr r="R1830" s="1"/>
        <tr r="R1831" s="1"/>
        <tr r="R1832" s="1"/>
        <tr r="R1833" s="1"/>
        <tr r="R1834" s="1"/>
        <tr r="R1835" s="1"/>
        <tr r="R1836" s="1"/>
        <tr r="R1837" s="1"/>
        <tr r="R1838" s="1"/>
        <tr r="R1839" s="1"/>
        <tr r="R1840" s="1"/>
        <tr r="R1841" s="1"/>
        <tr r="R1842" s="1"/>
        <tr r="R1843" s="1"/>
        <tr r="R1844" s="1"/>
        <tr r="R1845" s="1"/>
        <tr r="R1846" s="1"/>
        <tr r="R1847" s="1"/>
        <tr r="R1848" s="1"/>
        <tr r="R1849" s="1"/>
        <tr r="R1850" s="1"/>
        <tr r="R1851" s="1"/>
        <tr r="R1852" s="1"/>
        <tr r="R1853" s="1"/>
        <tr r="R1854" s="1"/>
        <tr r="R1855" s="1"/>
        <tr r="R1856" s="1"/>
        <tr r="R1857" s="1"/>
        <tr r="R1858" s="1"/>
        <tr r="R1859" s="1"/>
        <tr r="R1860" s="1"/>
        <tr r="R1861" s="1"/>
        <tr r="R1862" s="1"/>
        <tr r="R1870" s="1"/>
        <tr r="R1871" s="1"/>
        <tr r="R1874" s="1"/>
        <tr r="R1875" s="1"/>
        <tr r="R1876" s="1"/>
        <tr r="R1878" s="1"/>
        <tr r="R1879" s="1"/>
        <tr r="R1880" s="1"/>
        <tr r="R1881" s="1"/>
        <tr r="R1882" s="1"/>
        <tr r="R1883" s="1"/>
        <tr r="R1884" s="1"/>
        <tr r="R1885" s="1"/>
        <tr r="R1886" s="1"/>
        <tr r="R1887" s="1"/>
        <tr r="R1888" s="1"/>
        <tr r="R1889" s="1"/>
        <tr r="R1890" s="1"/>
        <tr r="R1891" s="1"/>
        <tr r="R1892" s="1"/>
        <tr r="R1893" s="1"/>
        <tr r="R1894" s="1"/>
        <tr r="R1895" s="1"/>
        <tr r="R1899" s="1"/>
        <tr r="R1900" s="1"/>
        <tr r="R1902" s="1"/>
        <tr r="R1903" s="1"/>
        <tr r="R1904" s="1"/>
        <tr r="R1905" s="1"/>
        <tr r="R1907" s="1"/>
        <tr r="R1908" s="1"/>
        <tr r="R1909" s="1"/>
        <tr r="R1910" s="1"/>
        <tr r="R1911" s="1"/>
        <tr r="R1912" s="1"/>
        <tr r="R1913" s="1"/>
        <tr r="R1914" s="1"/>
        <tr r="R1915" s="1"/>
        <tr r="R1916" s="1"/>
        <tr r="R1917" s="1"/>
        <tr r="R1918" s="1"/>
        <tr r="R1919" s="1"/>
        <tr r="R1920" s="1"/>
        <tr r="R1921" s="1"/>
        <tr r="R1922" s="1"/>
        <tr r="R1923" s="1"/>
        <tr r="R1924" s="1"/>
        <tr r="R1928" s="1"/>
        <tr r="R1929" s="1"/>
        <tr r="R1932" s="1"/>
        <tr r="R1954" s="1"/>
        <tr r="R1955" s="1"/>
        <tr r="R1956" s="1"/>
        <tr r="R1958" s="1"/>
        <tr r="R1959" s="1"/>
        <tr r="R1960" s="1"/>
        <tr r="R1961" s="1"/>
        <tr r="R1962" s="1"/>
        <tr r="R1963" s="1"/>
        <tr r="R1965" s="1"/>
        <tr r="R1966" s="1"/>
        <tr r="R1976" s="1"/>
        <tr r="R1977" s="1"/>
        <tr r="R1978" s="1"/>
        <tr r="R1979" s="1"/>
        <tr r="R1980" s="1"/>
        <tr r="R1981" s="1"/>
        <tr r="R1982" s="1"/>
        <tr r="R1983" s="1"/>
        <tr r="R1984" s="1"/>
        <tr r="R1985" s="1"/>
        <tr r="R1986" s="1"/>
        <tr r="R1987" s="1"/>
        <tr r="R1988" s="1"/>
        <tr r="R1989" s="1"/>
        <tr r="R1990" s="1"/>
        <tr r="R1991" s="1"/>
        <tr r="R1992" s="1"/>
        <tr r="R1993" s="1"/>
        <tr r="R1994" s="1"/>
        <tr r="R1995" s="1"/>
        <tr r="R1996" s="1"/>
        <tr r="R1997" s="1"/>
        <tr r="R1998" s="1"/>
        <tr r="R1999" s="1"/>
        <tr r="R2000" s="1"/>
        <tr r="R2001" s="1"/>
        <tr r="R2002" s="1"/>
        <tr r="R2003" s="1"/>
        <tr r="R2010" s="1"/>
        <tr r="R2011" s="1"/>
        <tr r="R2013" s="1"/>
        <tr r="R2014" s="1"/>
        <tr r="R2015" s="1"/>
        <tr r="R2016" s="1"/>
        <tr r="R2017" s="1"/>
        <tr r="R2018" s="1"/>
        <tr r="R2019" s="1"/>
        <tr r="R2020" s="1"/>
        <tr r="R2021" s="1"/>
        <tr r="R2022" s="1"/>
        <tr r="R2023" s="1"/>
        <tr r="R2024" s="1"/>
        <tr r="R2025" s="1"/>
        <tr r="R2026" s="1"/>
        <tr r="R2027" s="1"/>
        <tr r="R2028" s="1"/>
        <tr r="R2032" s="1"/>
        <tr r="R2033" s="1"/>
        <tr r="R2041" s="1"/>
        <tr r="R2045" s="1"/>
        <tr r="R2046" s="1"/>
        <tr r="R2047" s="1"/>
        <tr r="R2048" s="1"/>
        <tr r="R2049" s="1"/>
        <tr r="R2050" s="1"/>
        <tr r="R2051" s="1"/>
        <tr r="R2052" s="1"/>
        <tr r="R2053" s="1"/>
        <tr r="R2054" s="1"/>
        <tr r="R2055" s="1"/>
        <tr r="R2056" s="1"/>
        <tr r="R2057" s="1"/>
        <tr r="R2058" s="1"/>
        <tr r="R2059" s="1"/>
        <tr r="R2060" s="1"/>
        <tr r="R2061" s="1"/>
        <tr r="R2062" s="1"/>
        <tr r="R2063" s="1"/>
        <tr r="R2064" s="1"/>
        <tr r="R2065" s="1"/>
        <tr r="R2066" s="1"/>
        <tr r="R2071" s="1"/>
        <tr r="R2072" s="1"/>
        <tr r="R2073" s="1"/>
        <tr r="R2074" s="1"/>
        <tr r="R2075" s="1"/>
        <tr r="R2076" s="1"/>
        <tr r="R2077" s="1"/>
        <tr r="R2078" s="1"/>
        <tr r="R2079" s="1"/>
        <tr r="R2080" s="1"/>
        <tr r="R2081" s="1"/>
        <tr r="R2082" s="1"/>
        <tr r="R2083" s="1"/>
        <tr r="R2084" s="1"/>
        <tr r="R2085" s="1"/>
        <tr r="R2086" s="1"/>
        <tr r="R2087" s="1"/>
        <tr r="R2088" s="1"/>
        <tr r="R2089" s="1"/>
        <tr r="R2090" s="1"/>
        <tr r="R2091" s="1"/>
        <tr r="R2092" s="1"/>
        <tr r="R2093" s="1"/>
        <tr r="R2094" s="1"/>
        <tr r="R2095" s="1"/>
        <tr r="R2096" s="1"/>
        <tr r="R2097" s="1"/>
        <tr r="R2098" s="1"/>
        <tr r="R2099" s="1"/>
        <tr r="R2100" s="1"/>
        <tr r="R2101" s="1"/>
        <tr r="R2102" s="1"/>
        <tr r="R2103" s="1"/>
        <tr r="R2104" s="1"/>
        <tr r="R2105" s="1"/>
        <tr r="R2106" s="1"/>
        <tr r="R2107" s="1"/>
        <tr r="R2108" s="1"/>
        <tr r="R2109" s="1"/>
        <tr r="R2110" s="1"/>
        <tr r="R2111" s="1"/>
        <tr r="R2112" s="1"/>
        <tr r="R2113" s="1"/>
        <tr r="R2114" s="1"/>
        <tr r="R2115" s="1"/>
        <tr r="R2116" s="1"/>
        <tr r="R2117" s="1"/>
        <tr r="R2118" s="1"/>
        <tr r="R2119" s="1"/>
        <tr r="R2126" s="1"/>
        <tr r="R2127" s="1"/>
        <tr r="R2128" s="1"/>
        <tr r="R2129" s="1"/>
        <tr r="R2130" s="1"/>
        <tr r="R2131" s="1"/>
        <tr r="R2132" s="1"/>
        <tr r="R2133" s="1"/>
        <tr r="R2134" s="1"/>
        <tr r="R2135" s="1"/>
      </tp>
      <tp t="s">
        <v>#N/A N/A</v>
        <stp/>
        <stp>BDP|17440334434392962118</stp>
        <tr r="R1111" s="1"/>
      </tp>
      <tp t="s">
        <v>#N/A N/A</v>
        <stp/>
        <stp>BDP|14299805295718429984</stp>
        <tr r="R499" s="1"/>
      </tp>
      <tp t="s">
        <v>#N/A N/A</v>
        <stp/>
        <stp>BDP|10648279133112966706</stp>
        <tr r="O1998" s="1"/>
      </tp>
      <tp t="s">
        <v>#N/A N/A</v>
        <stp/>
        <stp>BDP|11754781334654984582</stp>
        <tr r="R1176" s="1"/>
      </tp>
      <tp t="s">
        <v>#N/A N/A</v>
        <stp/>
        <stp>BDP|18376804829492434444</stp>
        <tr r="N480" s="1"/>
        <tr r="N1869" s="1"/>
        <tr r="N2008" s="1"/>
      </tp>
      <tp t="s">
        <v>#N/A N/A</v>
        <stp/>
        <stp>BDP|10037790844025532227</stp>
        <tr r="N2073" s="1"/>
      </tp>
      <tp t="s">
        <v>#N/A N/A</v>
        <stp/>
        <stp>BDP|16741397964862289525</stp>
        <tr r="Q2135" s="1"/>
      </tp>
      <tp t="s">
        <v>#N/A N/A</v>
        <stp/>
        <stp>BDP|17266739758921382008</stp>
        <tr r="R1441" s="1"/>
      </tp>
      <tp t="s">
        <v>#N/A N/A</v>
        <stp/>
        <stp>BDP|10980051200777785310</stp>
        <tr r="Q924" s="1"/>
      </tp>
      <tp t="s">
        <v>#N/A N/A</v>
        <stp/>
        <stp>BDP|13142113911140966724</stp>
        <tr r="R1985" s="1"/>
      </tp>
      <tp t="s">
        <v>#N/A N/A</v>
        <stp/>
        <stp>BDP|17414788914850269503</stp>
        <tr r="N1903" s="1"/>
        <tr r="N1903" s="1"/>
      </tp>
      <tp t="s">
        <v>#N/A N/A</v>
        <stp/>
        <stp>BDP|16881783932094857275</stp>
        <tr r="N965" s="1"/>
      </tp>
      <tp t="s">
        <v>#N/A N/A</v>
        <stp/>
        <stp>BDP|13692630488458545151</stp>
        <tr r="R666" s="1"/>
      </tp>
      <tp t="s">
        <v>#N/A N/A</v>
        <stp/>
        <stp>BDP|16763109509246303501</stp>
        <tr r="N514" s="1"/>
      </tp>
      <tp t="s">
        <v>#N/A N/A</v>
        <stp/>
        <stp>BDP|15786278628554135545</stp>
        <tr r="R758" s="1"/>
      </tp>
      <tp t="s">
        <v>#N/A N/A</v>
        <stp/>
        <stp>BDP|15986867920892016926</stp>
        <tr r="R665" s="1"/>
      </tp>
      <tp t="s">
        <v>#N/A N/A</v>
        <stp/>
        <stp>BDP|11303458864997852072</stp>
        <tr r="R172" s="1"/>
      </tp>
      <tp t="s">
        <v>#N/A N/A</v>
        <stp/>
        <stp>BDP|17736687914075095168</stp>
        <tr r="N1235" s="1"/>
      </tp>
      <tp t="s">
        <v>#N/A N/A</v>
        <stp/>
        <stp>BDP|17092998361218330465</stp>
        <tr r="N733" s="1"/>
      </tp>
      <tp t="s">
        <v>#N/A N/A</v>
        <stp/>
        <stp>BDP|11926853145429710030</stp>
        <tr r="N385" s="1"/>
      </tp>
      <tp t="s">
        <v>#N/A N/A</v>
        <stp/>
        <stp>BDP|14940295379704257167</stp>
        <tr r="R379" s="1"/>
      </tp>
      <tp t="s">
        <v>#N/A N/A</v>
        <stp/>
        <stp>BDP|16017251219148130919</stp>
        <tr r="R703" s="1"/>
        <tr r="R703" s="1"/>
      </tp>
      <tp t="s">
        <v>#N/A N/A</v>
        <stp/>
        <stp>BDP|10367650423313082396</stp>
        <tr r="R953" s="1"/>
        <tr r="R953" s="1"/>
      </tp>
      <tp t="s">
        <v>#N/A N/A</v>
        <stp/>
        <stp>BDP|13450185974048276969</stp>
        <tr r="N1343" s="1"/>
        <tr r="N288" s="1"/>
      </tp>
      <tp t="s">
        <v>#N/A N/A</v>
        <stp/>
        <stp>BDP|12960702502448454937</stp>
        <tr r="R1698" s="1"/>
      </tp>
      <tp t="s">
        <v>#N/A N/A</v>
        <stp/>
        <stp>BDP|15031898134862222831</stp>
        <tr r="N187" s="1"/>
        <tr r="N1247" s="1"/>
      </tp>
      <tp t="s">
        <v>#N/A N/A</v>
        <stp/>
        <stp>BDP|15872115722366605416</stp>
        <tr r="R1341" s="1"/>
        <tr r="R286" s="1"/>
      </tp>
      <tp t="s">
        <v>#N/A N/A</v>
        <stp/>
        <stp>BDP|10959577020000365311</stp>
        <tr r="R1339" s="1"/>
        <tr r="R284" s="1"/>
      </tp>
      <tp t="s">
        <v>#N/A N/A</v>
        <stp/>
        <stp>BDP|13969903726138756444</stp>
        <tr r="R569" s="1"/>
      </tp>
      <tp t="s">
        <v>#N/A N/A</v>
        <stp/>
        <stp>BDP|16691514235567845354</stp>
        <tr r="Q1886" s="1"/>
        <tr r="Q1915" s="1"/>
        <tr r="Q2021" s="1"/>
      </tp>
      <tp t="s">
        <v>#N/A N/A</v>
        <stp/>
        <stp>BDP|11100046222933002482</stp>
        <tr r="N460" s="1"/>
      </tp>
      <tp t="s">
        <v>#N/A N/A</v>
        <stp/>
        <stp>BDP|15819348743045781372</stp>
        <tr r="R218" s="1"/>
      </tp>
      <tp t="s">
        <v>#N/A N/A</v>
        <stp/>
        <stp>BDP|10641260716220801715</stp>
        <tr r="N569" s="1"/>
      </tp>
      <tp t="s">
        <v>#N/A N/A</v>
        <stp/>
        <stp>BDP|10409889902685149908</stp>
        <tr r="R1641" s="1"/>
      </tp>
      <tp t="s">
        <v>#N/A N/A</v>
        <stp/>
        <stp>BDP|15915148651107681253</stp>
        <tr r="R223" s="1"/>
        <tr r="R1284" s="1"/>
      </tp>
      <tp t="s">
        <v>#N/A N/A</v>
        <stp/>
        <stp>BDP|14271295114700814386</stp>
        <tr r="N994" s="1"/>
      </tp>
      <tp t="s">
        <v>#N/A N/A</v>
        <stp/>
        <stp>BDP|14398422179521285250</stp>
        <tr r="R1150" s="1"/>
      </tp>
      <tp t="s">
        <v>#N/A N/A</v>
        <stp/>
        <stp>BDP|13322076162260814111</stp>
        <tr r="R1085" s="1"/>
      </tp>
      <tp t="s">
        <v>#N/A N/A</v>
        <stp/>
        <stp>BDP|18294591685664863582</stp>
        <tr r="R2052" s="1"/>
      </tp>
      <tp t="s">
        <v>#N/A N/A</v>
        <stp/>
        <stp>BDP|16685623698748710554</stp>
        <tr r="R1148" s="1"/>
      </tp>
      <tp t="s">
        <v>#N/A N/A</v>
        <stp/>
        <stp>BDP|16980706122220536701</stp>
        <tr r="N17" s="1"/>
        <tr r="N17" s="1"/>
        <tr r="N646" s="1"/>
        <tr r="N646" s="1"/>
        <tr r="N885" s="1"/>
        <tr r="N885" s="1"/>
        <tr r="N1545" s="1"/>
        <tr r="N1545" s="1"/>
        <tr r="N1878" s="1"/>
        <tr r="N1878" s="1"/>
        <tr r="N1907" s="1"/>
        <tr r="N1907" s="1"/>
        <tr r="N2013" s="1"/>
        <tr r="N2013" s="1"/>
      </tp>
      <tp t="s">
        <v>#N/A N/A</v>
        <stp/>
        <stp>BDP|17494026658005712373</stp>
        <tr r="R393" s="1"/>
      </tp>
      <tp t="s">
        <v>#N/A N/A</v>
        <stp/>
        <stp>BDP|13200962843859027394</stp>
        <tr r="R1447" s="1"/>
      </tp>
      <tp t="s">
        <v>#N/A N/A</v>
        <stp/>
        <stp>BDP|10125451807191419190</stp>
        <tr r="N748" s="1"/>
      </tp>
      <tp t="s">
        <v>#N/A N/A</v>
        <stp/>
        <stp>BDP|14916301082008243376</stp>
        <tr r="N96" s="1"/>
      </tp>
      <tp t="s">
        <v>#N/A N/A</v>
        <stp/>
        <stp>BDP|13226500135808185980</stp>
        <tr r="N1427" s="1"/>
      </tp>
      <tp t="s">
        <v>#N/A N/A</v>
        <stp/>
        <stp>BDP|17040447443281093299</stp>
        <tr r="N1187" s="1"/>
      </tp>
      <tp t="s">
        <v>#N/A N/A</v>
        <stp/>
        <stp>BDP|16521350467673846414</stp>
        <tr r="N1856" s="1"/>
      </tp>
      <tp t="s">
        <v>#N/A N/A</v>
        <stp/>
        <stp>BDP|17621050071453792745</stp>
        <tr r="R219" s="1"/>
        <tr r="R1280" s="1"/>
      </tp>
      <tp t="s">
        <v>#N/A N/A</v>
        <stp/>
        <stp>BDP|13164822060398658141</stp>
        <tr r="R1042" s="1"/>
      </tp>
      <tp t="s">
        <v>#N/A N/A</v>
        <stp/>
        <stp>BDP|16570829805222286816</stp>
        <tr r="R2076" s="1"/>
      </tp>
      <tp t="s">
        <v>#N/A N/A</v>
        <stp/>
        <stp>BDP|16443617356631273000</stp>
        <tr r="R1737" s="1"/>
        <tr r="R1737" s="1"/>
      </tp>
      <tp t="s">
        <v>#N/A N/A</v>
        <stp/>
        <stp>BDP|10724329369959567885</stp>
        <tr r="R1014" s="1"/>
      </tp>
      <tp t="s">
        <v>#N/A N/A</v>
        <stp/>
        <stp>BDP|18125145061123436814</stp>
        <tr r="R1416" s="1"/>
      </tp>
      <tp t="s">
        <v>#N/A N/A</v>
        <stp/>
        <stp>BDP|10527397689577128852</stp>
        <tr r="N670" s="1"/>
      </tp>
      <tp t="s">
        <v>#N/A N/A</v>
        <stp/>
        <stp>BDP|13425969384720430638</stp>
        <tr r="N1625" s="1"/>
      </tp>
      <tp t="s">
        <v>#N/A N/A</v>
        <stp/>
        <stp>BDP|15693044985021781813</stp>
        <tr r="N2074" s="1"/>
      </tp>
      <tp t="s">
        <v>#N/A N/A</v>
        <stp/>
        <stp>BDP|16552275673303779470</stp>
        <tr r="R929" s="1"/>
      </tp>
      <tp t="s">
        <v>#N/A N/A</v>
        <stp/>
        <stp>BDP|11817190261633159118</stp>
        <tr r="N997" s="1"/>
      </tp>
      <tp t="s">
        <v>#N/A N/A</v>
        <stp/>
        <stp>BDP|15719756676940023145</stp>
        <tr r="N1298" s="1"/>
      </tp>
      <tp t="s">
        <v>#N/A N/A</v>
        <stp/>
        <stp>BDP|17587386415185179490</stp>
        <tr r="N463" s="1"/>
      </tp>
      <tp t="s">
        <v>#N/A N/A</v>
        <stp/>
        <stp>BDP|17907188240175036316</stp>
        <tr r="N1229" s="1"/>
      </tp>
      <tp t="s">
        <v>#N/A N/A</v>
        <stp/>
        <stp>BDP|15276503855196668711</stp>
        <tr r="N2092" s="1"/>
      </tp>
      <tp t="s">
        <v>#N/A N/A</v>
        <stp/>
        <stp>BDP|13349766523856078469</stp>
        <tr r="R1637" s="1"/>
        <tr r="R1637" s="1"/>
      </tp>
      <tp t="s">
        <v>#N/A N/A</v>
        <stp/>
        <stp>BDP|17746003706965118635</stp>
        <tr r="R1399" s="1"/>
      </tp>
      <tp t="s">
        <v>#N/A N/A</v>
        <stp/>
        <stp>BDP|13750349550171068001</stp>
        <tr r="N625" s="1"/>
        <tr r="N1777" s="1"/>
        <tr r="N2037" s="1"/>
        <tr r="N2138" s="1"/>
      </tp>
      <tp t="s">
        <v>#N/A N/A</v>
        <stp/>
        <stp>BDP|14493646260299555961</stp>
        <tr r="N1465" s="1"/>
      </tp>
      <tp t="s">
        <v>#N/A N/A</v>
        <stp/>
        <stp>BDP|13669476411884612650</stp>
        <tr r="N1355" s="1"/>
      </tp>
      <tp t="s">
        <v>#N/A N/A</v>
        <stp/>
        <stp>BDP|17670277592999156114</stp>
        <tr r="R732" s="1"/>
      </tp>
      <tp t="s">
        <v>#N/A N/A</v>
        <stp/>
        <stp>BDP|11779905489571868559</stp>
        <tr r="N1357" s="1"/>
        <tr r="N302" s="1"/>
      </tp>
      <tp t="s">
        <v>#N/A N/A</v>
        <stp/>
        <stp>BDP|10882180566507311462</stp>
        <tr r="N1819" s="1"/>
      </tp>
      <tp t="s">
        <v>#N/A N/A</v>
        <stp/>
        <stp>BDP|16478940750287716948</stp>
        <tr r="N1674" s="1"/>
      </tp>
      <tp t="s">
        <v>#N/A N/A</v>
        <stp/>
        <stp>BDP|14266434792944999991</stp>
        <tr r="N599" s="1"/>
      </tp>
      <tp t="s">
        <v>#N/A N/A</v>
        <stp/>
        <stp>BDP|14042571771745369765</stp>
        <tr r="R1202" s="1"/>
      </tp>
      <tp t="s">
        <v>#N/A N/A</v>
        <stp/>
        <stp>BDP|15302161765321049736</stp>
        <tr r="R1462" s="1"/>
      </tp>
      <tp t="s">
        <v>#N/A N/A</v>
        <stp/>
        <stp>BDP|12600763216496057648</stp>
        <tr r="R792" s="1"/>
      </tp>
      <tp t="s">
        <v>#N/A N/A</v>
        <stp/>
        <stp>BDP|14434519399294924874</stp>
        <tr r="R186" s="1"/>
        <tr r="R1246" s="1"/>
      </tp>
      <tp t="s">
        <v>#N/A N/A</v>
        <stp/>
        <stp>BDP|13113614494441359958</stp>
        <tr r="R1220" s="1"/>
        <tr r="R165" s="1"/>
      </tp>
      <tp t="s">
        <v>#N/A N/A</v>
        <stp/>
        <stp>BDP|13597894135364861834</stp>
        <tr r="N935" s="1"/>
      </tp>
      <tp t="s">
        <v>#N/A N/A</v>
        <stp/>
        <stp>BDP|11584723976824110121</stp>
        <tr r="N617" s="1"/>
        <tr r="N414" s="1"/>
      </tp>
      <tp t="s">
        <v>#N/A N/A</v>
        <stp/>
        <stp>BDP|13486775503143084327</stp>
        <tr r="R1709" s="1"/>
        <tr r="R1709" s="1"/>
      </tp>
      <tp t="s">
        <v>#N/A N/A</v>
        <stp/>
        <stp>BDP|13096054714666698050</stp>
        <tr r="R831" s="1"/>
      </tp>
      <tp t="s">
        <v>#N/A N/A</v>
        <stp/>
        <stp>BDP|17097049107847989480</stp>
        <tr r="N1032" s="1"/>
      </tp>
      <tp t="s">
        <v>#N/A N/A</v>
        <stp/>
        <stp>BDP|11142564884130629873</stp>
        <tr r="R788" s="1"/>
      </tp>
      <tp t="s">
        <v>#N/A N/A</v>
        <stp/>
        <stp>BDP|13614746137772267150</stp>
        <tr r="O922" s="1"/>
      </tp>
      <tp t="s">
        <v>#N/A N/A</v>
        <stp/>
        <stp>BDP|10830389932397491346</stp>
        <tr r="R562" s="1"/>
        <tr r="R562" s="1"/>
      </tp>
      <tp t="s">
        <v>#N/A N/A</v>
        <stp/>
        <stp>BDP|16740694978782559116</stp>
        <tr r="N1429" s="1"/>
      </tp>
      <tp t="s">
        <v>#N/A N/A</v>
        <stp/>
        <stp>BDP|17954628549940370148</stp>
        <tr r="R745" s="1"/>
      </tp>
      <tp t="s">
        <v>#N/A N/A</v>
        <stp/>
        <stp>BDP|10299276843134024635</stp>
        <tr r="R215" s="1"/>
        <tr r="R1279" s="1"/>
      </tp>
      <tp t="s">
        <v>#N/A N/A</v>
        <stp/>
        <stp>BDP|18254778137728311042</stp>
        <tr r="N1515" s="1"/>
      </tp>
      <tp t="s">
        <v>#N/A N/A</v>
        <stp/>
        <stp>BDP|14615478261071103345</stp>
        <tr r="R1309" s="1"/>
      </tp>
      <tp t="s">
        <v>#N/A N/A</v>
        <stp/>
        <stp>BDP|17265824470584247872</stp>
        <tr r="N751" s="1"/>
      </tp>
      <tp t="s">
        <v>#N/A N/A</v>
        <stp/>
        <stp>BDP|12041372828271227680</stp>
        <tr r="R961" s="1"/>
        <tr r="R962" s="1"/>
      </tp>
      <tp t="s">
        <v>#N/A N/A</v>
        <stp/>
        <stp>BDP|18048571295839603919</stp>
        <tr r="R1107" s="1"/>
      </tp>
      <tp t="s">
        <v>#N/A N/A</v>
        <stp/>
        <stp>BDP|12031925582474013348</stp>
        <tr r="R1065" s="1"/>
      </tp>
      <tp t="s">
        <v>#N/A N/A</v>
        <stp/>
        <stp>BDP|11725509042582603677</stp>
        <tr r="N1671" s="1"/>
      </tp>
      <tp t="s">
        <v>#N/A N/A</v>
        <stp/>
        <stp>BDP|17487643584304168912</stp>
        <tr r="N786" s="1"/>
      </tp>
      <tp t="s">
        <v>#N/A N/A</v>
        <stp/>
        <stp>BDP|12905337077553852117</stp>
        <tr r="R1440" s="1"/>
      </tp>
      <tp t="s">
        <v>#N/A N/A</v>
        <stp/>
        <stp>BDP|12363147153196404478</stp>
        <tr r="R1049" s="1"/>
      </tp>
      <tp t="s">
        <v>#N/A N/A</v>
        <stp/>
        <stp>BDP|17723172860815426134</stp>
        <tr r="N509" s="1"/>
      </tp>
      <tp t="s">
        <v>#N/A N/A</v>
        <stp/>
        <stp>BDP|12288944182720376701</stp>
        <tr r="N114" s="1"/>
      </tp>
      <tp t="s">
        <v>#N/A N/A</v>
        <stp/>
        <stp>BDP|11326252826483581621</stp>
        <tr r="R1469" s="1"/>
      </tp>
      <tp t="s">
        <v>#N/A N/A</v>
        <stp/>
        <stp>BDP|16323035863555388177</stp>
        <tr r="R1317" s="1"/>
        <tr r="R260" s="1"/>
      </tp>
      <tp t="s">
        <v>#N/A N/A</v>
        <stp/>
        <stp>BDP|17071144934662109369</stp>
        <tr r="R145" s="1"/>
        <tr r="R1199" s="1"/>
      </tp>
      <tp t="s">
        <v>#N/A N/A</v>
        <stp/>
        <stp>BDP|15918233018783521104</stp>
        <tr r="R1368" s="1"/>
        <tr r="R313" s="1"/>
      </tp>
      <tp t="s">
        <v>#N/A N/A</v>
        <stp/>
        <stp>BDP|17046709403695119140</stp>
        <tr r="R670" s="1"/>
      </tp>
      <tp t="s">
        <v>#N/A N/A</v>
        <stp/>
        <stp>BDP|15454162021930677230</stp>
        <tr r="R1319" s="1"/>
      </tp>
      <tp t="s">
        <v>#N/A N/A</v>
        <stp/>
        <stp>BDP|15802599035267327010</stp>
        <tr r="R1498" s="1"/>
      </tp>
      <tp t="s">
        <v>#N/A N/A</v>
        <stp/>
        <stp>BDP|11886539989460722838</stp>
        <tr r="R466" s="1"/>
      </tp>
      <tp t="s">
        <v>#N/A N/A</v>
        <stp/>
        <stp>BDP|12003188608084554333</stp>
        <tr r="N823" s="1"/>
      </tp>
      <tp t="s">
        <v>#N/A N/A</v>
        <stp/>
        <stp>BDP|11999767109217073508</stp>
        <tr r="O12" s="1"/>
        <tr r="O5" s="1"/>
      </tp>
      <tp t="s">
        <v>#N/A N/A</v>
        <stp/>
        <stp>BDP|15909292605082322107</stp>
        <tr r="R1158" s="1"/>
        <tr r="R1397" s="1"/>
        <tr r="R339" s="1"/>
      </tp>
      <tp t="s">
        <v>#N/A N/A</v>
        <stp/>
        <stp>BDP|17308720000256311246</stp>
        <tr r="N934" s="1"/>
      </tp>
      <tp t="s">
        <v>#N/A N/A</v>
        <stp/>
        <stp>BDP|11196958230459067626</stp>
        <tr r="R1755" s="1"/>
      </tp>
      <tp t="s">
        <v>#N/A N/A</v>
        <stp/>
        <stp>BDP|11179140529917768021</stp>
        <tr r="Q643" s="1"/>
      </tp>
      <tp t="s">
        <v>#N/A N/A</v>
        <stp/>
        <stp>BDP|17445459840027807505</stp>
        <tr r="R1184" s="1"/>
      </tp>
      <tp t="s">
        <v>#N/A N/A</v>
        <stp/>
        <stp>BDP|10653171237891937660</stp>
        <tr r="O1887" s="1"/>
        <tr r="O1916" s="1"/>
        <tr r="O2022" s="1"/>
      </tp>
      <tp t="s">
        <v>#N/A N/A</v>
        <stp/>
        <stp>BDP|16998291860391136684</stp>
        <tr r="R1050" s="1"/>
        <tr r="R1337" s="1"/>
        <tr r="R282" s="1"/>
      </tp>
      <tp t="s">
        <v>#N/A N/A</v>
        <stp/>
        <stp>BDP|15646590476516079404</stp>
        <tr r="N55" s="1"/>
      </tp>
      <tp t="s">
        <v>#N/A N/A</v>
        <stp/>
        <stp>BDP|18436240239649779575</stp>
        <tr r="R1176" s="1"/>
      </tp>
      <tp t="s">
        <v>#N/A N/A</v>
        <stp/>
        <stp>BDP|17842664422566689026</stp>
        <tr r="N1742" s="1"/>
      </tp>
      <tp t="s">
        <v>#N/A N/A</v>
        <stp/>
        <stp>BDP|11852825961663658958</stp>
        <tr r="R1766" s="1"/>
        <tr r="R1766" s="1"/>
      </tp>
      <tp t="s">
        <v>#N/A N/A</v>
        <stp/>
        <stp>BDP|10595552131337854416</stp>
        <tr r="R1060" s="1"/>
      </tp>
      <tp t="s">
        <v>#N/A N/A</v>
        <stp/>
        <stp>BDP|18383507430968894335</stp>
        <tr r="N1947" s="1"/>
      </tp>
      <tp t="s">
        <v>#N/A N/A</v>
        <stp/>
        <stp>BDP|15458362429118069939</stp>
        <tr r="R1182" s="1"/>
      </tp>
      <tp t="s">
        <v>#N/A N/A</v>
        <stp/>
        <stp>BDP|16815710436076485130</stp>
        <tr r="N1683" s="1"/>
      </tp>
      <tp t="s">
        <v>#N/A N/A</v>
        <stp/>
        <stp>BDP|17734965097821807366</stp>
        <tr r="Q1978" s="1"/>
      </tp>
      <tp t="s">
        <v>#N/A N/A</v>
        <stp/>
        <stp>BDP|14651026321044948749</stp>
        <tr r="P635" s="1"/>
      </tp>
      <tp t="s">
        <v>#N/A N/A</v>
        <stp/>
        <stp>BDP|17494164511371834333</stp>
        <tr r="R1210" s="1"/>
        <tr r="R154" s="1"/>
      </tp>
      <tp t="s">
        <v>#N/A N/A</v>
        <stp/>
        <stp>BDP|17799474079452610374</stp>
        <tr r="R534" s="1"/>
      </tp>
      <tp t="s">
        <v>#N/A N/A</v>
        <stp/>
        <stp>BDP|16488771464730851278</stp>
        <tr r="R609" s="1"/>
        <tr r="R405" s="1"/>
      </tp>
      <tp t="s">
        <v>#N/A N/A</v>
        <stp/>
        <stp>BDP|10932524014254402536</stp>
        <tr r="R141" s="1"/>
        <tr r="R1195" s="1"/>
      </tp>
      <tp t="s">
        <v>#N/A N/A</v>
        <stp/>
        <stp>BDP|12077303254091954056</stp>
        <tr r="N1710" s="1"/>
      </tp>
      <tp t="s">
        <v>#N/A N/A</v>
        <stp/>
        <stp>BDP|13547790257075508163</stp>
        <tr r="N1001" s="1"/>
      </tp>
      <tp t="s">
        <v>#N/A N/A</v>
        <stp/>
        <stp>BDP|16913854714589076301</stp>
        <tr r="R1310" s="1"/>
        <tr r="R252" s="1"/>
      </tp>
      <tp t="s">
        <v>#N/A N/A</v>
        <stp/>
        <stp>BDP|15508699379780533189</stp>
        <tr r="N1703" s="1"/>
      </tp>
      <tp t="s">
        <v>#N/A N/A</v>
        <stp/>
        <stp>BDP|15538094397510290921</stp>
        <tr r="R1300" s="1"/>
      </tp>
      <tp t="s">
        <v>#N/A N/A</v>
        <stp/>
        <stp>BDP|16604759718606408342</stp>
        <tr r="N2066" s="1"/>
        <tr r="N2066" s="1"/>
      </tp>
      <tp t="s">
        <v>#N/A N/A</v>
        <stp/>
        <stp>BDP|14358156409703340372</stp>
        <tr r="N1678" s="1"/>
      </tp>
      <tp t="s">
        <v>#N/A N/A</v>
        <stp/>
        <stp>BDP|13664348178661609379</stp>
        <tr r="R611" s="1"/>
        <tr r="R408" s="1"/>
      </tp>
      <tp t="s">
        <v>#N/A N/A</v>
        <stp/>
        <stp>BDP|16386254896811821931</stp>
        <tr r="R1003" s="1"/>
        <tr r="R1318" s="1"/>
      </tp>
      <tp t="s">
        <v>#N/A N/A</v>
        <stp/>
        <stp>BDP|11375596445453100652</stp>
        <tr r="N596" s="1"/>
      </tp>
      <tp t="s">
        <v>#N/A N/A</v>
        <stp/>
        <stp>BDP|16845241427781511257</stp>
        <tr r="R594" s="1"/>
      </tp>
      <tp t="s">
        <v>#N/A N/A</v>
        <stp/>
        <stp>BDP|10969115147960274069</stp>
        <tr r="R1013" s="1"/>
      </tp>
      <tp t="s">
        <v>#N/A N/A</v>
        <stp/>
        <stp>BDP|12910858557918227226</stp>
        <tr r="N1504" s="1"/>
      </tp>
      <tp t="s">
        <v>#N/A N/A</v>
        <stp/>
        <stp>BDP|15690599955352047208</stp>
        <tr r="R279" s="1"/>
      </tp>
      <tp t="s">
        <v>#N/A N/A</v>
        <stp/>
        <stp>BDP|14208193046800612417</stp>
        <tr r="R2130" s="1"/>
      </tp>
      <tp t="s">
        <v>#N/A N/A</v>
        <stp/>
        <stp>BDP|15735712134417116397</stp>
        <tr r="R1338" s="1"/>
        <tr r="R283" s="1"/>
      </tp>
      <tp t="s">
        <v>#N/A N/A</v>
        <stp/>
        <stp>BDP|14514922794186963706</stp>
        <tr r="O1978" s="1"/>
      </tp>
      <tp t="s">
        <v>#N/A N/A</v>
        <stp/>
        <stp>BDP|10812093655167917777</stp>
        <tr r="N267" s="1"/>
        <tr r="N1325" s="1"/>
      </tp>
      <tp t="s">
        <v>#N/A N/A</v>
        <stp/>
        <stp>BDP|11677984731319126738</stp>
        <tr r="R1012" s="1"/>
      </tp>
      <tp t="s">
        <v>#N/A N/A</v>
        <stp/>
        <stp>BDP|11467528858191511567</stp>
        <tr r="R992" s="1"/>
      </tp>
      <tp t="s">
        <v>#N/A N/A</v>
        <stp/>
        <stp>BDP|15256884280836175667</stp>
        <tr r="N1250" s="1"/>
      </tp>
      <tp t="s">
        <v>#N/A N/A</v>
        <stp/>
        <stp>BDP|13454568446934982301</stp>
        <tr r="R1344" s="1"/>
        <tr r="R289" s="1"/>
      </tp>
      <tp t="s">
        <v>#N/A N/A</v>
        <stp/>
        <stp>BDP|15644759748460405325</stp>
        <tr r="R589" s="1"/>
      </tp>
      <tp t="s">
        <v>#N/A N/A</v>
        <stp/>
        <stp>BDP|14600599370816228505</stp>
        <tr r="R1430" s="1"/>
      </tp>
      <tp t="s">
        <v>#N/A N/A</v>
        <stp/>
        <stp>BDP|15122130769332030567</stp>
        <tr r="N1179" s="1"/>
      </tp>
      <tp t="s">
        <v>#N/A N/A</v>
        <stp/>
        <stp>BDP|11923131025005229218</stp>
        <tr r="R1232" s="1"/>
      </tp>
      <tp t="s">
        <v>#N/A N/A</v>
        <stp/>
        <stp>BDP|12180508227514883422</stp>
        <tr r="N249" s="1"/>
        <tr r="N1306" s="1"/>
      </tp>
      <tp t="s">
        <v>#N/A N/A</v>
        <stp/>
        <stp>BDP|15892101561327554000</stp>
        <tr r="R1103" s="1"/>
      </tp>
      <tp t="s">
        <v>#N/A N/A</v>
        <stp/>
        <stp>BDP|10474369399316186969</stp>
        <tr r="N1118" s="1"/>
      </tp>
      <tp t="s">
        <v>#N/A N/A</v>
        <stp/>
        <stp>BDP|17312009758933727400</stp>
        <tr r="R2101" s="1"/>
        <tr r="R2102" s="1"/>
      </tp>
      <tp t="s">
        <v>#N/A N/A</v>
        <stp/>
        <stp>BDP|16910348667176390053</stp>
        <tr r="N1675" s="1"/>
      </tp>
      <tp t="s">
        <v>#N/A N/A</v>
        <stp/>
        <stp>BDP|12660672259401052547</stp>
        <tr r="N2089" s="1"/>
      </tp>
      <tp t="s">
        <v>#N/A N/A</v>
        <stp/>
        <stp>BDP|14271035624284137782</stp>
        <tr r="R1513" s="1"/>
      </tp>
      <tp t="s">
        <v>#N/A N/A</v>
        <stp/>
        <stp>BDP|13833005262695295570</stp>
        <tr r="R1402" s="1"/>
        <tr r="R1171" s="1"/>
        <tr r="R343" s="1"/>
      </tp>
      <tp t="s">
        <v>#N/A N/A</v>
        <stp/>
        <stp>BDP|13894058356986798538</stp>
        <tr r="N1354" s="1"/>
        <tr r="N300" s="1"/>
      </tp>
      <tp t="s">
        <v>#N/A N/A</v>
        <stp/>
        <stp>BDP|10740824188827335213</stp>
        <tr r="R684" s="1"/>
      </tp>
      <tp t="s">
        <v>#N/A N/A</v>
        <stp/>
        <stp>BDP|13725400569406591241</stp>
        <tr r="R1161" s="1"/>
        <tr r="R1398" s="1"/>
        <tr r="R340" s="1"/>
      </tp>
      <tp t="s">
        <v>#N/A N/A</v>
        <stp/>
        <stp>BDP|12023347369431091324</stp>
        <tr r="R1242" s="1"/>
        <tr r="R181" s="1"/>
      </tp>
      <tp t="s">
        <v>#N/A N/A</v>
        <stp/>
        <stp>BDP|12898663682821103821</stp>
        <tr r="R344" s="1"/>
        <tr r="R1403" s="1"/>
      </tp>
      <tp t="s">
        <v>#N/A N/A</v>
        <stp/>
        <stp>BDP|10901073950440075013</stp>
        <tr r="R1349" s="1"/>
        <tr r="R294" s="1"/>
      </tp>
      <tp t="s">
        <v>#N/A N/A</v>
        <stp/>
        <stp>BDP|14290796038985463081</stp>
        <tr r="N1744" s="1"/>
      </tp>
      <tp t="s">
        <v>#N/A N/A</v>
        <stp/>
        <stp>BDP|11709202531485110080</stp>
        <tr r="R269" s="1"/>
        <tr r="R1327" s="1"/>
      </tp>
      <tp t="s">
        <v>#N/A N/A</v>
        <stp/>
        <stp>BDP|17122442233675850014</stp>
        <tr r="N1438" s="1"/>
      </tp>
      <tp t="s">
        <v>#N/A N/A</v>
        <stp/>
        <stp>BDP|14705119906233736391</stp>
        <tr r="N1793" s="1"/>
        <tr r="N1794" s="1"/>
        <tr r="N1797" s="1"/>
        <tr r="N1798" s="1"/>
        <tr r="N1799" s="1"/>
        <tr r="N1800" s="1"/>
        <tr r="N1801" s="1"/>
        <tr r="N1802" s="1"/>
        <tr r="N1803" s="1"/>
        <tr r="N1804" s="1"/>
        <tr r="N1805" s="1"/>
        <tr r="N1806" s="1"/>
        <tr r="N1807" s="1"/>
        <tr r="N1808" s="1"/>
        <tr r="N1809" s="1"/>
      </tp>
      <tp t="s">
        <v>#N/A N/A</v>
        <stp/>
        <stp>BDP|12963609565713453465</stp>
        <tr r="R1371" s="1"/>
        <tr r="R316" s="1"/>
      </tp>
      <tp t="s">
        <v>#N/A N/A</v>
        <stp/>
        <stp>BDP|11810581718869195970</stp>
        <tr r="R1299" s="1"/>
      </tp>
      <tp t="s">
        <v>#N/A N/A</v>
        <stp/>
        <stp>BDP|14110369579537691264</stp>
        <tr r="R2088" s="1"/>
      </tp>
      <tp t="s">
        <v>#N/A N/A</v>
        <stp/>
        <stp>BDP|15808960594392573213</stp>
        <tr r="R2084" s="1"/>
      </tp>
      <tp t="s">
        <v>#N/A N/A</v>
        <stp/>
        <stp>BDP|15049054504754897478</stp>
        <tr r="N232" s="1"/>
      </tp>
      <tp t="s">
        <v>#N/A N/A</v>
        <stp/>
        <stp>BDP|14124997342764644820</stp>
        <tr r="R1233" s="1"/>
        <tr r="R174" s="1"/>
      </tp>
      <tp t="s">
        <v>#N/A N/A</v>
        <stp/>
        <stp>BDP|10618475116997186783</stp>
        <tr r="N1532" s="1"/>
      </tp>
      <tp t="s">
        <v>#N/A N/A</v>
        <stp/>
        <stp>BDP|17701266005248296876</stp>
        <tr r="N957" s="1"/>
      </tp>
      <tp t="s">
        <v>#N/A N/A</v>
        <stp/>
        <stp>BDP|12459961980840211614</stp>
        <tr r="N2082" s="1"/>
      </tp>
      <tp t="s">
        <v>#N/A N/A</v>
        <stp/>
        <stp>BDP|12296948467839411147</stp>
        <tr r="N1743" s="1"/>
      </tp>
      <tp t="s">
        <v>#N/A N/A</v>
        <stp/>
        <stp>BDP|16311319416322312364</stp>
        <tr r="R871" s="1"/>
      </tp>
      <tp t="s">
        <v>#N/A N/A</v>
        <stp/>
        <stp>BDP|12470171257085082653</stp>
        <tr r="N1705" s="1"/>
      </tp>
      <tp t="s">
        <v>#N/A N/A</v>
        <stp/>
        <stp>BDP|11029785222750914123</stp>
        <tr r="N402" s="1"/>
      </tp>
      <tp t="s">
        <v>#N/A N/A</v>
        <stp/>
        <stp>BDP|17923390194131721921</stp>
        <tr r="Q1989" s="1"/>
      </tp>
      <tp t="s">
        <v>#N/A N/A</v>
        <stp/>
        <stp>BDP|15273288302423932113</stp>
        <tr r="R1437" s="1"/>
      </tp>
      <tp t="s">
        <v>#N/A N/A</v>
        <stp/>
        <stp>BDP|15891587606230042562</stp>
        <tr r="R1144" s="1"/>
      </tp>
      <tp t="s">
        <v>#N/A N/A</v>
        <stp/>
        <stp>BDP|10711488906506908704</stp>
        <tr r="N627" s="1"/>
        <tr r="N424" s="1"/>
      </tp>
      <tp t="s">
        <v>#N/A N/A</v>
        <stp/>
        <stp>BDP|14134646857570065229</stp>
        <tr r="R235" s="1"/>
        <tr r="R1294" s="1"/>
      </tp>
      <tp t="s">
        <v>#N/A N/A</v>
        <stp/>
        <stp>BDP|14341979222428575230</stp>
        <tr r="R608" s="1"/>
        <tr r="R404" s="1"/>
      </tp>
      <tp t="s">
        <v>#N/A N/A</v>
        <stp/>
        <stp>BDP|12209835556468595224</stp>
        <tr r="N539" s="1"/>
      </tp>
      <tp t="s">
        <v>#N/A N/A</v>
        <stp/>
        <stp>BDP|11206340444865495663</stp>
        <tr r="R642" s="1"/>
      </tp>
      <tp t="s">
        <v>#N/A N/A</v>
        <stp/>
        <stp>BDP|12567439383303096857</stp>
        <tr r="P652" s="1"/>
        <tr r="P891" s="1"/>
        <tr r="P23" s="1"/>
        <tr r="P1888" s="1"/>
        <tr r="P1917" s="1"/>
        <tr r="P2023" s="1"/>
      </tp>
      <tp t="s">
        <v>#N/A N/A</v>
        <stp/>
        <stp>BDP|14892888186230079163</stp>
        <tr r="R748" s="1"/>
      </tp>
      <tp t="s">
        <v>#N/A N/A</v>
        <stp/>
        <stp>BDP|10958274151495754784</stp>
        <tr r="P925" s="1"/>
      </tp>
      <tp t="s">
        <v>#N/A N/A</v>
        <stp/>
        <stp>BDP|12210308770507939485</stp>
        <tr r="N242" s="1"/>
      </tp>
      <tp t="s">
        <v>#N/A N/A</v>
        <stp/>
        <stp>BDP|14828731010423990414</stp>
        <tr r="R764" s="1"/>
      </tp>
      <tp t="s">
        <v>#N/A N/A</v>
        <stp/>
        <stp>BDP|15935516400875314084</stp>
        <tr r="R1951" s="1"/>
      </tp>
      <tp t="s">
        <v>#N/A N/A</v>
        <stp/>
        <stp>BDP|10668578835196195569</stp>
        <tr r="R187" s="1"/>
        <tr r="R1247" s="1"/>
      </tp>
      <tp t="s">
        <v>#N/A N/A</v>
        <stp/>
        <stp>BDP|12829181144396299456</stp>
        <tr r="Q1979" s="1"/>
      </tp>
      <tp t="s">
        <v>#N/A N/A</v>
        <stp/>
        <stp>BDP|11458028232327310041</stp>
        <tr r="R1840" s="1"/>
      </tp>
      <tp t="s">
        <v>#N/A N/A</v>
        <stp/>
        <stp>BDP|15419677633181717444</stp>
        <tr r="N1380" s="1"/>
        <tr r="N325" s="1"/>
      </tp>
      <tp t="s">
        <v>#N/A N/A</v>
        <stp/>
        <stp>BDP|15942352233746979657</stp>
        <tr r="N226" s="1"/>
      </tp>
      <tp t="s">
        <v>#N/A N/A</v>
        <stp/>
        <stp>BDP|16062728010110953591</stp>
        <tr r="R540" s="1"/>
        <tr r="R540" s="1"/>
      </tp>
      <tp t="s">
        <v>#N/A N/A</v>
        <stp/>
        <stp>BDP|18396541267729041721</stp>
        <tr r="Q2066" s="1"/>
      </tp>
      <tp t="s">
        <v>#N/A N/A</v>
        <stp/>
        <stp>BDP|10196422963312732552</stp>
        <tr r="N99" s="1"/>
      </tp>
      <tp t="s">
        <v>#N/A N/A</v>
        <stp/>
        <stp>BDP|16352263222815089658</stp>
        <tr r="N1331" s="1"/>
        <tr r="N274" s="1"/>
      </tp>
      <tp t="s">
        <v>#N/A N/A</v>
        <stp/>
        <stp>BDP|12582780813624463585</stp>
        <tr r="R1168" s="1"/>
        <tr r="R1533" s="1"/>
        <tr r="R341" s="1"/>
        <tr r="R1400" s="1"/>
      </tp>
      <tp t="s">
        <v>#N/A N/A</v>
        <stp/>
        <stp>BDP|14648300913257233458</stp>
        <tr r="R1498" s="1"/>
      </tp>
      <tp t="s">
        <v>#N/A N/A</v>
        <stp/>
        <stp>BDP|14242630847693235061</stp>
        <tr r="R120" s="1"/>
      </tp>
      <tp t="s">
        <v>#N/A N/A</v>
        <stp/>
        <stp>BDP|10578563136922795100</stp>
        <tr r="N28" s="1"/>
        <tr r="N25" s="1"/>
        <tr r="N26" s="1"/>
        <tr r="N27" s="1"/>
      </tp>
      <tp t="s">
        <v>#N/A N/A</v>
        <stp/>
        <stp>BDP|14130209056710419667</stp>
        <tr r="N936" s="1"/>
      </tp>
      <tp t="s">
        <v>#N/A N/A</v>
        <stp/>
        <stp>BDP|14354213920032659319</stp>
        <tr r="R996" s="1"/>
      </tp>
      <tp t="s">
        <v>#N/A N/A</v>
        <stp/>
        <stp>BDP|18291820935382201423</stp>
        <tr r="R1439" s="1"/>
      </tp>
      <tp t="s">
        <v>#N/A N/A</v>
        <stp/>
        <stp>BDP|12216304143485063549</stp>
        <tr r="R848" s="1"/>
      </tp>
      <tp t="s">
        <v>#N/A N/A</v>
        <stp/>
        <stp>BDP|13396685749485262153</stp>
        <tr r="N1693" s="1"/>
      </tp>
      <tp t="s">
        <v>#N/A N/A</v>
        <stp/>
        <stp>BDP|16142725534790239708</stp>
        <tr r="N616" s="1"/>
        <tr r="N413" s="1"/>
      </tp>
      <tp t="s">
        <v>#N/A N/A</v>
        <stp/>
        <stp>BDP|10453650610264256661</stp>
        <tr r="P640" s="1"/>
      </tp>
      <tp t="s">
        <v>#N/A N/A</v>
        <stp/>
        <stp>BDP|11645533731171736365</stp>
        <tr r="N481" s="1"/>
        <tr r="N398" s="1"/>
        <tr r="N2009" s="1"/>
      </tp>
      <tp t="s">
        <v>#N/A N/A</v>
        <stp/>
        <stp>BDP|11696759333456635630</stp>
        <tr r="N1971" s="1"/>
      </tp>
      <tp t="s">
        <v>#N/A N/A</v>
        <stp/>
        <stp>BDP|12120114341821506305</stp>
        <tr r="R150" s="1"/>
        <tr r="R1207" s="1"/>
        <tr r="R1496" s="1"/>
      </tp>
      <tp t="s">
        <v>#N/A N/A</v>
        <stp/>
        <stp>BDP|11860552949097595254</stp>
        <tr r="R1416" s="1"/>
      </tp>
      <tp t="s">
        <v>#N/A N/A</v>
        <stp/>
        <stp>BDP|12132205523601797616</stp>
        <tr r="R1446" s="1"/>
      </tp>
      <tp t="s">
        <v>#N/A N/A</v>
        <stp/>
        <stp>BDP|15519078066430363637</stp>
        <tr r="R329" s="1"/>
      </tp>
      <tp t="s">
        <v>#N/A N/A</v>
        <stp/>
        <stp>BDP|15118891229229271371</stp>
        <tr r="N1774" s="1"/>
      </tp>
      <tp t="s">
        <v>#N/A N/A</v>
        <stp/>
        <stp>BDP|18004279110826167819</stp>
        <tr r="R665" s="1"/>
      </tp>
      <tp t="s">
        <v>#N/A N/A</v>
        <stp/>
        <stp>BDP|14467614026087555214</stp>
        <tr r="N1082" s="1"/>
      </tp>
      <tp t="s">
        <v>#N/A N/A</v>
        <stp/>
        <stp>BDP|13762940990777360171</stp>
        <tr r="R525" s="1"/>
      </tp>
      <tp t="s">
        <v>#N/A N/A</v>
        <stp/>
        <stp>BDP|18242557283258232817</stp>
        <tr r="N1858" s="1"/>
      </tp>
      <tp t="s">
        <v>#N/A N/A</v>
        <stp/>
        <stp>BDP|15089361327424516527</stp>
        <tr r="R1975" s="1"/>
      </tp>
      <tp t="s">
        <v>#N/A N/A</v>
        <stp/>
        <stp>BDP|14197036426515786659</stp>
        <tr r="N1047" s="1"/>
      </tp>
      <tp t="s">
        <v>#N/A N/A</v>
        <stp/>
        <stp>BDP|12738501325866466606</stp>
        <tr r="R177" s="1"/>
        <tr r="R1051" s="1"/>
        <tr r="R1236" s="1"/>
      </tp>
      <tp t="s">
        <v>#N/A N/A</v>
        <stp/>
        <stp>BDP|10035389647036867414</stp>
        <tr r="R1446" s="1"/>
      </tp>
      <tp t="s">
        <v>#N/A N/A</v>
        <stp/>
        <stp>BDP|18216208672148734013</stp>
        <tr r="N552" s="1"/>
      </tp>
      <tp t="s">
        <v>#N/A N/A</v>
        <stp/>
        <stp>BDP|14699485242505898428</stp>
        <tr r="R210" s="1"/>
        <tr r="R1273" s="1"/>
      </tp>
      <tp t="s">
        <v>#N/A N/A</v>
        <stp/>
        <stp>BDP|16723866057787982996</stp>
        <tr r="N240" s="1"/>
        <tr r="N1297" s="1"/>
      </tp>
      <tp t="s">
        <v>#N/A N/A</v>
        <stp/>
        <stp>BDP|12705905097174620305</stp>
        <tr r="N74" s="1"/>
      </tp>
      <tp t="s">
        <v>#N/A N/A</v>
        <stp/>
        <stp>BDP|12693513843873163534</stp>
        <tr r="R989" s="1"/>
      </tp>
      <tp t="s">
        <v>#N/A N/A</v>
        <stp/>
        <stp>BDP|12430554326813136309</stp>
        <tr r="R787" s="1"/>
      </tp>
      <tp t="s">
        <v>#N/A N/A</v>
        <stp/>
        <stp>BDP|11936221248325272772</stp>
        <tr r="R1147" s="1"/>
      </tp>
    </main>
    <main first="bofaddin.rtdserver">
      <tp t="s">
        <v>#N/A N/A</v>
        <stp/>
        <stp>BDP|6644504069300475</stp>
        <tr r="R1388" s="1"/>
        <tr r="R331" s="1"/>
      </tp>
      <tp t="s">
        <v>#N/A N/A</v>
        <stp/>
        <stp>BDP|9622567137759185</stp>
        <tr r="N1206" s="1"/>
      </tp>
      <tp t="s">
        <v>#N/A N/A</v>
        <stp/>
        <stp>BDP|8935137547983000274</stp>
        <tr r="R7" s="1"/>
      </tp>
      <tp t="s">
        <v>#N/A N/A</v>
        <stp/>
        <stp>BDP|8393760578137767305</stp>
        <tr r="R1441" s="1"/>
      </tp>
      <tp t="s">
        <v>#N/A N/A</v>
        <stp/>
        <stp>BDP|9131659439364256451</stp>
        <tr r="R1033" s="1"/>
      </tp>
      <tp t="s">
        <v>#N/A N/A</v>
        <stp/>
        <stp>BDP|9233195703915432160</stp>
        <tr r="R1542" s="1"/>
        <tr r="R1969" s="1"/>
      </tp>
      <tp t="s">
        <v>#N/A N/A</v>
        <stp/>
        <stp>BDP|6876856530350552128</stp>
        <tr r="N736" s="1"/>
      </tp>
      <tp t="s">
        <v>#N/A N/A</v>
        <stp/>
        <stp>BDP|6867817120644610458</stp>
        <tr r="R183" s="1"/>
      </tp>
      <tp t="s">
        <v>#N/A N/A</v>
        <stp/>
        <stp>BDP|6382673244431979939</stp>
        <tr r="N1942" s="1"/>
      </tp>
      <tp t="s">
        <v>#N/A N/A</v>
        <stp/>
        <stp>BDP|7697523293773984446</stp>
        <tr r="R674" s="1"/>
      </tp>
      <tp t="s">
        <v>#N/A N/A</v>
        <stp/>
        <stp>BDP|3182293626097475809</stp>
        <tr r="N1945" s="1"/>
      </tp>
      <tp t="s">
        <v>#N/A N/A</v>
        <stp/>
        <stp>BDP|5668943701670816015</stp>
        <tr r="N1677" s="1"/>
      </tp>
      <tp t="s">
        <v>#N/A N/A</v>
        <stp/>
        <stp>BDP|2898973809114406391</stp>
        <tr r="R983" s="1"/>
        <tr r="R983" s="1"/>
      </tp>
      <tp t="s">
        <v>#N/A N/A</v>
        <stp/>
        <stp>BDP|3060094480973513477</stp>
        <tr r="R161" s="1"/>
      </tp>
      <tp t="s">
        <v>#N/A N/A</v>
        <stp/>
        <stp>BDP|1868920337986118170</stp>
        <tr r="R911" s="1"/>
      </tp>
      <tp t="s">
        <v>#N/A N/A</v>
        <stp/>
        <stp>BDP|8443556047925587083</stp>
        <tr r="N983" s="1"/>
      </tp>
      <tp t="s">
        <v>#N/A N/A</v>
        <stp/>
        <stp>BDP|8874050454872821395</stp>
        <tr r="R1083" s="1"/>
      </tp>
      <tp t="s">
        <v>#N/A N/A</v>
        <stp/>
        <stp>BDP|8890047804826928298</stp>
        <tr r="R528" s="1"/>
        <tr r="R528" s="1"/>
      </tp>
      <tp t="s">
        <v>#N/A N/A</v>
        <stp/>
        <stp>BDP|1641183790912748716</stp>
        <tr r="R1520" s="1"/>
      </tp>
      <tp t="s">
        <v>#N/A N/A</v>
        <stp/>
        <stp>BDP|8101606104634996646</stp>
        <tr r="R876" s="1"/>
      </tp>
      <tp t="s">
        <v>#N/A N/A</v>
        <stp/>
        <stp>BDP|1139238892103881501</stp>
        <tr r="R1971" s="1"/>
      </tp>
      <tp t="s">
        <v>#N/A N/A</v>
        <stp/>
        <stp>BDP|6104246404381860911</stp>
        <tr r="N1663" s="1"/>
      </tp>
      <tp t="s">
        <v>#N/A N/A</v>
        <stp/>
        <stp>BDP|2239725326773812864</stp>
        <tr r="N241" s="1"/>
      </tp>
      <tp t="s">
        <v>#N/A N/A</v>
        <stp/>
        <stp>BDP|2879097191287955010</stp>
        <tr r="R869" s="1"/>
      </tp>
      <tp t="s">
        <v>#N/A N/A</v>
        <stp/>
        <stp>BDP|2375894965488018870</stp>
        <tr r="N721" s="1"/>
      </tp>
      <tp t="s">
        <v>#N/A N/A</v>
        <stp/>
        <stp>BDP|2766204390837915270</stp>
        <tr r="R1137" s="1"/>
      </tp>
      <tp t="s">
        <v>#N/A N/A</v>
        <stp/>
        <stp>BDP|5115088189821983006</stp>
        <tr r="R1770" s="1"/>
      </tp>
      <tp t="s">
        <v>#N/A N/A</v>
        <stp/>
        <stp>BDP|7787326594411979012</stp>
        <tr r="R1655" s="1"/>
        <tr r="R1655" s="1"/>
      </tp>
      <tp t="s">
        <v>#N/A N/A</v>
        <stp/>
        <stp>BDP|2030327298210747442</stp>
        <tr r="N320" s="1"/>
      </tp>
      <tp t="s">
        <v>#N/A N/A</v>
        <stp/>
        <stp>BDP|6769867308336587459</stp>
        <tr r="R1334" s="1"/>
        <tr r="R276" s="1"/>
      </tp>
      <tp t="s">
        <v>#N/A N/A</v>
        <stp/>
        <stp>BDP|4824815421355869795</stp>
        <tr r="R1515" s="1"/>
      </tp>
      <tp t="s">
        <v>#N/A N/A</v>
        <stp/>
        <stp>BDP|8283694402786656469</stp>
        <tr r="N964" s="1"/>
      </tp>
      <tp t="s">
        <v>#N/A N/A</v>
        <stp/>
        <stp>BDP|6718654913408937568</stp>
        <tr r="N58" s="1"/>
      </tp>
      <tp t="s">
        <v>#N/A N/A</v>
        <stp/>
        <stp>BDP|6834642284793754719</stp>
        <tr r="R2112" s="1"/>
      </tp>
      <tp t="s">
        <v>#N/A N/A</v>
        <stp/>
        <stp>BDP|9998551426443323173</stp>
        <tr r="R250" s="1"/>
        <tr r="R988" s="1"/>
        <tr r="R1307" s="1"/>
      </tp>
      <tp t="s">
        <v>#N/A N/A</v>
        <stp/>
        <stp>BDP|4648356828839555000</stp>
        <tr r="N879" s="1"/>
      </tp>
      <tp t="s">
        <v>#N/A N/A</v>
        <stp/>
        <stp>BDP|4285933596878911003</stp>
        <tr r="N606" s="1"/>
        <tr r="N401" s="1"/>
      </tp>
      <tp t="s">
        <v>#N/A N/A</v>
        <stp/>
        <stp>BDP|8270800795724139182</stp>
        <tr r="N344" s="1"/>
        <tr r="N1403" s="1"/>
      </tp>
      <tp t="s">
        <v>#N/A N/A</v>
        <stp/>
        <stp>BDP|4125295588525933776</stp>
        <tr r="N1767" s="1"/>
      </tp>
      <tp t="s">
        <v>#N/A N/A</v>
        <stp/>
        <stp>BDP|9858467547545083079</stp>
        <tr r="R1436" s="1"/>
      </tp>
      <tp t="s">
        <v>#N/A N/A</v>
        <stp/>
        <stp>BDP|6756621702715091980</stp>
        <tr r="N507" s="1"/>
      </tp>
      <tp t="s">
        <v>#N/A N/A</v>
        <stp/>
        <stp>BDP|8841266763219538979</stp>
        <tr r="R685" s="1"/>
      </tp>
      <tp t="s">
        <v>#N/A N/A</v>
        <stp/>
        <stp>BDP|2306977573041093180</stp>
        <tr r="N619" s="1"/>
        <tr r="N416" s="1"/>
      </tp>
      <tp t="s">
        <v>#N/A N/A</v>
        <stp/>
        <stp>BDP|4742996014748110847</stp>
        <tr r="N104" s="1"/>
      </tp>
      <tp t="s">
        <v>#N/A N/A</v>
        <stp/>
        <stp>BDP|5237728883942516494</stp>
        <tr r="R1770" s="1"/>
        <tr r="R1770" s="1"/>
      </tp>
      <tp t="s">
        <v>#N/A N/A</v>
        <stp/>
        <stp>BDP|3557646596483984318</stp>
        <tr r="P1998" s="1"/>
      </tp>
      <tp t="s">
        <v>#N/A N/A</v>
        <stp/>
        <stp>BDP|5684226391747874528</stp>
        <tr r="N502" s="1"/>
      </tp>
      <tp t="s">
        <v>#N/A N/A</v>
        <stp/>
        <stp>BDP|7714581705118398651</stp>
        <tr r="R138" s="1"/>
      </tp>
      <tp t="s">
        <v>#N/A N/A</v>
        <stp/>
        <stp>BDP|8349683515943354010</stp>
        <tr r="R711" s="1"/>
        <tr r="R711" s="1"/>
      </tp>
      <tp t="s">
        <v>#N/A N/A</v>
        <stp/>
        <stp>BDP|3275591588457908569</stp>
        <tr r="R618" s="1"/>
        <tr r="R415" s="1"/>
      </tp>
      <tp t="s">
        <v>#N/A N/A</v>
        <stp/>
        <stp>BDP|7638732060973162984</stp>
        <tr r="R1263" s="1"/>
      </tp>
      <tp t="s">
        <v>#N/A N/A</v>
        <stp/>
        <stp>BDP|2995223292323572600</stp>
        <tr r="N1902" s="1"/>
        <tr r="N1902" s="1"/>
      </tp>
      <tp t="s">
        <v>#N/A N/A</v>
        <stp/>
        <stp>BDP|1021054969358659363</stp>
        <tr r="R364" s="1"/>
      </tp>
      <tp t="s">
        <v>#N/A N/A</v>
        <stp/>
        <stp>BDP|8402163965097840434</stp>
        <tr r="N592" s="1"/>
      </tp>
      <tp t="s">
        <v>#N/A N/A</v>
        <stp/>
        <stp>BDP|2989469272038330527</stp>
        <tr r="R1336" s="1"/>
        <tr r="R280" s="1"/>
      </tp>
      <tp t="s">
        <v>#N/A N/A</v>
        <stp/>
        <stp>BDP|9911715552477611005</stp>
        <tr r="N1643" s="1"/>
      </tp>
      <tp t="s">
        <v>#N/A N/A</v>
        <stp/>
        <stp>BDP|8631326308705176208</stp>
        <tr r="N1026" s="1"/>
      </tp>
      <tp t="s">
        <v>#N/A N/A</v>
        <stp/>
        <stp>BDP|1012693594193079109</stp>
        <tr r="R726" s="1"/>
        <tr r="R726" s="1"/>
      </tp>
      <tp t="s">
        <v>#N/A N/A</v>
        <stp/>
        <stp>BDP|4583505911639126588</stp>
        <tr r="R858" s="1"/>
      </tp>
      <tp t="s">
        <v>#N/A N/A</v>
        <stp/>
        <stp>BDP|6172738740818847170</stp>
        <tr r="N1657" s="1"/>
      </tp>
      <tp t="s">
        <v>#N/A N/A</v>
        <stp/>
        <stp>BDP|8964295608681161744</stp>
        <tr r="R829" s="1"/>
      </tp>
      <tp t="s">
        <v>#N/A N/A</v>
        <stp/>
        <stp>BDP|2389040693540705714</stp>
        <tr r="N1120" s="1"/>
      </tp>
      <tp t="s">
        <v>#N/A N/A</v>
        <stp/>
        <stp>BDP|2558476602099697340</stp>
        <tr r="R689" s="1"/>
      </tp>
      <tp t="s">
        <v>#N/A N/A</v>
        <stp/>
        <stp>BDP|6833805423580004099</stp>
        <tr r="N1205" s="1"/>
      </tp>
      <tp t="s">
        <v>#N/A N/A</v>
        <stp/>
        <stp>BDP|3084846169704738586</stp>
        <tr r="R1102" s="1"/>
      </tp>
      <tp t="s">
        <v>#N/A N/A</v>
        <stp/>
        <stp>BDP|1973722187936848464</stp>
        <tr r="R682" s="1"/>
      </tp>
      <tp t="s">
        <v>#N/A N/A</v>
        <stp/>
        <stp>BDP|8965462049500461407</stp>
        <tr r="R2028" s="1"/>
      </tp>
      <tp t="s">
        <v>#N/A N/A</v>
        <stp/>
        <stp>BDP|4781727766760610979</stp>
        <tr r="N1349" s="1"/>
        <tr r="N294" s="1"/>
      </tp>
      <tp t="s">
        <v>#N/A N/A</v>
        <stp/>
        <stp>BDP|1889898322773745463</stp>
        <tr r="R437" s="1"/>
        <tr r="R1820" s="1"/>
        <tr r="R1874" s="1"/>
      </tp>
      <tp t="s">
        <v>#N/A N/A</v>
        <stp/>
        <stp>BDP|7813131399075174615</stp>
        <tr r="N1890" s="1"/>
        <tr r="N1890" s="1"/>
        <tr r="N1919" s="1"/>
        <tr r="N1919" s="1"/>
        <tr r="N2025" s="1"/>
        <tr r="N2025" s="1"/>
      </tp>
      <tp t="s">
        <v>#N/A N/A</v>
        <stp/>
        <stp>BDP|8373797939485268536</stp>
        <tr r="R811" s="1"/>
      </tp>
      <tp t="s">
        <v>#N/A N/A</v>
        <stp/>
        <stp>BDP|2480958199668823622</stp>
        <tr r="N611" s="1"/>
        <tr r="N408" s="1"/>
      </tp>
      <tp t="s">
        <v>#N/A N/A</v>
        <stp/>
        <stp>BDP|9514692298383765910</stp>
        <tr r="R703" s="1"/>
      </tp>
      <tp t="s">
        <v>#N/A N/A</v>
        <stp/>
        <stp>BDP|2653451110313295827</stp>
        <tr r="R1215" s="1"/>
      </tp>
      <tp t="s">
        <v>#N/A N/A</v>
        <stp/>
        <stp>BDP|5615545023176453869</stp>
        <tr r="R1206" s="1"/>
      </tp>
      <tp t="s">
        <v>#N/A N/A</v>
        <stp/>
        <stp>BDP|7469940060222079638</stp>
        <tr r="N1723" s="1"/>
      </tp>
      <tp t="s">
        <v>#N/A N/A</v>
        <stp/>
        <stp>BDP|3028073822964604902</stp>
        <tr r="N1405" s="1"/>
      </tp>
      <tp t="s">
        <v>#N/A N/A</v>
        <stp/>
        <stp>BDP|2769434707738806289</stp>
        <tr r="P1982" s="1"/>
      </tp>
      <tp t="s">
        <v>#N/A N/A</v>
        <stp/>
        <stp>BDP|8044892968553478965</stp>
        <tr r="N2065" s="1"/>
      </tp>
      <tp t="s">
        <v>#N/A N/A</v>
        <stp/>
        <stp>BDP|8620183223185736290</stp>
        <tr r="R1078" s="1"/>
      </tp>
      <tp t="s">
        <v>#N/A N/A</v>
        <stp/>
        <stp>BDP|8645712125086759761</stp>
        <tr r="R1651" s="1"/>
        <tr r="R1651" s="1"/>
      </tp>
      <tp t="s">
        <v>#N/A N/A</v>
        <stp/>
        <stp>BDP|6589116997176581452</stp>
        <tr r="N568" s="1"/>
      </tp>
      <tp t="s">
        <v>#N/A N/A</v>
        <stp/>
        <stp>BDP|2100686398574655540</stp>
        <tr r="R1351" s="1"/>
        <tr r="R297" s="1"/>
      </tp>
      <tp t="s">
        <v>#N/A N/A</v>
        <stp/>
        <stp>BDP|9495302719556847152</stp>
        <tr r="R737" s="1"/>
      </tp>
      <tp t="s">
        <v>#N/A N/A</v>
        <stp/>
        <stp>BDP|8039039768745243791</stp>
        <tr r="R856" s="1"/>
      </tp>
      <tp t="s">
        <v>#N/A N/A</v>
        <stp/>
        <stp>BDP|4362822366680168669</stp>
        <tr r="N1844" s="1"/>
      </tp>
      <tp t="s">
        <v>#N/A N/A</v>
        <stp/>
        <stp>BDP|7597326856318406551</stp>
        <tr r="R110" s="1"/>
      </tp>
      <tp t="s">
        <v>#N/A N/A</v>
        <stp/>
        <stp>BDP|6748590595816351087</stp>
        <tr r="N503" s="1"/>
      </tp>
      <tp t="s">
        <v>#N/A N/A</v>
        <stp/>
        <stp>BDP|4622246403549633373</stp>
        <tr r="N254" s="1"/>
        <tr r="N1312" s="1"/>
      </tp>
      <tp t="s">
        <v>#N/A N/A</v>
        <stp/>
        <stp>BDP|4115544501844386973</stp>
        <tr r="R853" s="1"/>
      </tp>
      <tp t="s">
        <v>#N/A N/A</v>
        <stp/>
        <stp>BDP|7085177310559449223</stp>
        <tr r="R102" s="1"/>
      </tp>
      <tp t="s">
        <v>#N/A N/A</v>
        <stp/>
        <stp>BDP|4484821559494601181</stp>
        <tr r="N1853" s="1"/>
      </tp>
      <tp t="s">
        <v>#N/A N/A</v>
        <stp/>
        <stp>BDP|5059828045336172378</stp>
        <tr r="R170" s="1"/>
      </tp>
      <tp t="s">
        <v>#N/A N/A</v>
        <stp/>
        <stp>BDP|7652287202431567880</stp>
        <tr r="R622" s="1"/>
        <tr r="R420" s="1"/>
      </tp>
      <tp t="s">
        <v>#N/A N/A</v>
        <stp/>
        <stp>BDP|1032099954979464185</stp>
        <tr r="N1668" s="1"/>
      </tp>
      <tp t="s">
        <v>#N/A N/A</v>
        <stp/>
        <stp>BDP|1778205276098504057</stp>
        <tr r="R1100" s="1"/>
      </tp>
      <tp t="s">
        <v>#N/A N/A</v>
        <stp/>
        <stp>BDP|3525163393651379658</stp>
        <tr r="N1295" s="1"/>
        <tr r="N236" s="1"/>
      </tp>
      <tp t="s">
        <v>#N/A N/A</v>
        <stp/>
        <stp>BDP|3920743827378995250</stp>
        <tr r="N1833" s="1"/>
      </tp>
      <tp t="s">
        <v>#N/A N/A</v>
        <stp/>
        <stp>BDP|8584953766759766270</stp>
        <tr r="R142" s="1"/>
        <tr r="R1196" s="1"/>
      </tp>
      <tp t="s">
        <v>#N/A N/A</v>
        <stp/>
        <stp>BDP|5349905991051752839</stp>
        <tr r="R1434" s="1"/>
      </tp>
      <tp t="s">
        <v>#N/A N/A</v>
        <stp/>
        <stp>BDP|9525820772589035339</stp>
        <tr r="N233" s="1"/>
      </tp>
      <tp t="s">
        <v>#N/A N/A</v>
        <stp/>
        <stp>BDP|9656002386759094465</stp>
        <tr r="N1219" s="1"/>
        <tr r="N164" s="1"/>
      </tp>
      <tp t="s">
        <v>#N/A N/A</v>
        <stp/>
        <stp>BDP|9279954686575686112</stp>
        <tr r="R188" s="1"/>
        <tr r="R1248" s="1"/>
      </tp>
      <tp t="s">
        <v>#N/A N/A</v>
        <stp/>
        <stp>BDP|1288286781105545287</stp>
        <tr r="N1180" s="1"/>
      </tp>
      <tp t="s">
        <v>#N/A N/A</v>
        <stp/>
        <stp>BDP|8552102440876161726</stp>
        <tr r="R924" s="1"/>
      </tp>
      <tp t="s">
        <v>#N/A N/A</v>
        <stp/>
        <stp>BDP|3166658048664942933</stp>
        <tr r="N635" s="1"/>
        <tr r="N635" s="1"/>
      </tp>
      <tp t="s">
        <v>#N/A N/A</v>
        <stp/>
        <stp>BDP|4500804444777143369</stp>
        <tr r="R1543" s="1"/>
      </tp>
      <tp t="s">
        <v>#N/A N/A</v>
        <stp/>
        <stp>BDP|2396778698498283883</stp>
        <tr r="R1053" s="1"/>
      </tp>
      <tp t="s">
        <v>#N/A N/A</v>
        <stp/>
        <stp>BDP|3898598527541150911</stp>
        <tr r="R1470" s="1"/>
      </tp>
      <tp t="s">
        <v>#N/A N/A</v>
        <stp/>
        <stp>BDP|8522065457274734555</stp>
        <tr r="R752" s="1"/>
      </tp>
      <tp t="s">
        <v>#N/A N/A</v>
        <stp/>
        <stp>BDP|5031877844116172340</stp>
        <tr r="Q1981" s="1"/>
      </tp>
      <tp t="s">
        <v>#N/A N/A</v>
        <stp/>
        <stp>BDP|3689381302958324490</stp>
        <tr r="R587" s="1"/>
        <tr r="R587" s="1"/>
      </tp>
      <tp t="s">
        <v>#N/A N/A</v>
        <stp/>
        <stp>BDP|2987988835402340609</stp>
        <tr r="N1464" s="1"/>
      </tp>
      <tp t="s">
        <v>#N/A N/A</v>
        <stp/>
        <stp>BDP|9837783923320434008</stp>
        <tr r="N1342" s="1"/>
      </tp>
      <tp t="s">
        <v>#N/A N/A</v>
        <stp/>
        <stp>BDP|1475320134285475819</stp>
        <tr r="R1104" s="1"/>
      </tp>
      <tp t="s">
        <v>#N/A N/A</v>
        <stp/>
        <stp>BDP|9520848756051811981</stp>
        <tr r="R1063" s="1"/>
      </tp>
      <tp t="s">
        <v>#N/A N/A</v>
        <stp/>
        <stp>BDP|9388865193487007317</stp>
        <tr r="R136" s="1"/>
      </tp>
      <tp t="s">
        <v>#N/A N/A</v>
        <stp/>
        <stp>BDP|1766586342884910800</stp>
        <tr r="R4" s="1"/>
        <tr r="R4" s="1"/>
        <tr r="R1825" s="1"/>
        <tr r="R1825" s="1"/>
      </tp>
      <tp t="s">
        <v>#N/A N/A</v>
        <stp/>
        <stp>BDP|7429659834999726769</stp>
        <tr r="N1501" s="1"/>
      </tp>
      <tp t="s">
        <v>#N/A N/A</v>
        <stp/>
        <stp>BDP|7442084898054029609</stp>
        <tr r="R247" s="1"/>
        <tr r="R987" s="1"/>
        <tr r="R1304" s="1"/>
      </tp>
      <tp t="s">
        <v>#N/A N/A</v>
        <stp/>
        <stp>BDP|9764077441233662239</stp>
        <tr r="Q1994" s="1"/>
      </tp>
      <tp t="s">
        <v>#N/A N/A</v>
        <stp/>
        <stp>BDP|7476343774438371738</stp>
        <tr r="R1629" s="1"/>
        <tr r="R1629" s="1"/>
      </tp>
      <tp t="s">
        <v>#N/A N/A</v>
        <stp/>
        <stp>BDP|5714663047272671949</stp>
        <tr r="N53" s="1"/>
      </tp>
      <tp t="s">
        <v>#N/A N/A</v>
        <stp/>
        <stp>BDP|5453804334591588319</stp>
        <tr r="N217" s="1"/>
      </tp>
      <tp t="s">
        <v>#N/A N/A</v>
        <stp/>
        <stp>BDP|2567995750547035581</stp>
        <tr r="R987" s="1"/>
      </tp>
      <tp t="s">
        <v>#N/A N/A</v>
        <stp/>
        <stp>BDP|4620829123527397500</stp>
        <tr r="R1456" s="1"/>
        <tr r="R1456" s="1"/>
        <tr r="R477" s="1"/>
        <tr r="R477" s="1"/>
        <tr r="R660" s="1"/>
        <tr r="R660" s="1"/>
        <tr r="R898" s="1"/>
        <tr r="R898" s="1"/>
        <tr r="R63" s="1"/>
        <tr r="R63" s="1"/>
        <tr r="R124" s="1"/>
        <tr r="R124" s="1"/>
        <tr r="R518" s="1"/>
        <tr r="R518" s="1"/>
        <tr r="R1570" s="1"/>
        <tr r="R1570" s="1"/>
        <tr r="R1579" s="1"/>
        <tr r="R1579" s="1"/>
        <tr r="R1620" s="1"/>
        <tr r="R1620" s="1"/>
        <tr r="R352" s="1"/>
        <tr r="R352" s="1"/>
        <tr r="R1484" s="1"/>
        <tr r="R1484" s="1"/>
        <tr r="R1776" s="1"/>
        <tr r="R1776" s="1"/>
        <tr r="R1864" s="1"/>
        <tr r="R1864" s="1"/>
        <tr r="R1897" s="1"/>
        <tr r="R1897" s="1"/>
        <tr r="R1926" s="1"/>
        <tr r="R1926" s="1"/>
        <tr r="R2030" s="1"/>
        <tr r="R2030" s="1"/>
        <tr r="R2068" s="1"/>
        <tr r="R2068" s="1"/>
        <tr r="R2122" s="1"/>
        <tr r="R2122" s="1"/>
      </tp>
      <tp t="s">
        <v>#N/A N/A</v>
        <stp/>
        <stp>BDP|6718693193552901701</stp>
        <tr r="R1872" s="1"/>
      </tp>
      <tp t="s">
        <v>#N/A N/A</v>
        <stp/>
        <stp>BDP|9336650277082632629</stp>
        <tr r="P1882" s="1"/>
        <tr r="P1911" s="1"/>
        <tr r="P2017" s="1"/>
      </tp>
      <tp t="s">
        <v>#N/A N/A</v>
        <stp/>
        <stp>BDP|1931090802249340444</stp>
        <tr r="P1992" s="1"/>
      </tp>
      <tp t="s">
        <v>#N/A N/A</v>
        <stp/>
        <stp>BDP|6573935006401277388</stp>
        <tr r="R581" s="1"/>
        <tr r="R581" s="1"/>
      </tp>
      <tp t="s">
        <v>#N/A N/A</v>
        <stp/>
        <stp>BDP|5269384390161258329</stp>
        <tr r="N1452" s="1"/>
      </tp>
      <tp t="s">
        <v>#N/A N/A</v>
        <stp/>
        <stp>BDP|2677556139761919896</stp>
        <tr r="R606" s="1"/>
        <tr r="R401" s="1"/>
      </tp>
      <tp t="s">
        <v>#N/A N/A</v>
        <stp/>
        <stp>BDP|5649833215540805123</stp>
        <tr r="R393" s="1"/>
      </tp>
      <tp t="s">
        <v>#N/A N/A</v>
        <stp/>
        <stp>BDP|4868194738573402875</stp>
        <tr r="R1394" s="1"/>
      </tp>
      <tp t="s">
        <v>#N/A N/A</v>
        <stp/>
        <stp>BDP|8714038311662714695</stp>
        <tr r="R1043" s="1"/>
      </tp>
      <tp t="s">
        <v>#N/A N/A</v>
        <stp/>
        <stp>BDP|9037492341863736747</stp>
        <tr r="R1267" s="1"/>
        <tr r="R202" s="1"/>
      </tp>
      <tp t="s">
        <v>#N/A N/A</v>
        <stp/>
        <stp>BDP|8423755937480962144</stp>
        <tr r="R1457" s="1"/>
        <tr r="R1457" s="1"/>
        <tr r="R1486" s="1"/>
        <tr r="R1486" s="1"/>
        <tr r="R65" s="1"/>
        <tr r="R65" s="1"/>
        <tr r="R520" s="1"/>
        <tr r="R520" s="1"/>
        <tr r="R900" s="1"/>
        <tr r="R900" s="1"/>
        <tr r="R917" s="1"/>
        <tr r="R917" s="1"/>
        <tr r="R125" s="1"/>
        <tr r="R125" s="1"/>
        <tr r="R427" s="1"/>
        <tr r="R427" s="1"/>
        <tr r="R479" s="1"/>
        <tr r="R479" s="1"/>
        <tr r="R496" s="1"/>
        <tr r="R496" s="1"/>
        <tr r="R945" s="1"/>
        <tr r="R945" s="1"/>
        <tr r="R1572" s="1"/>
        <tr r="R1572" s="1"/>
        <tr r="R1581" s="1"/>
        <tr r="R1581" s="1"/>
        <tr r="R1622" s="1"/>
        <tr r="R1622" s="1"/>
        <tr r="R354" s="1"/>
        <tr r="R354" s="1"/>
        <tr r="R1866" s="1"/>
        <tr r="R1866" s="1"/>
        <tr r="R2031" s="1"/>
        <tr r="R2031" s="1"/>
        <tr r="R2070" s="1"/>
        <tr r="R2070" s="1"/>
        <tr r="R2124" s="1"/>
        <tr r="R2124" s="1"/>
      </tp>
      <tp t="s">
        <v>#N/A N/A</v>
        <stp/>
        <stp>BDP|2782280970298105258</stp>
        <tr r="R1374" s="1"/>
        <tr r="R319" s="1"/>
      </tp>
      <tp t="s">
        <v>#N/A N/A</v>
        <stp/>
        <stp>BDP|6725292044439209409</stp>
        <tr r="N1736" s="1"/>
      </tp>
      <tp t="s">
        <v>#N/A N/A</v>
        <stp/>
        <stp>BDP|2533879866551508093</stp>
        <tr r="N865" s="1"/>
      </tp>
      <tp t="s">
        <v>#N/A N/A</v>
        <stp/>
        <stp>BDP|1927338520548380517</stp>
        <tr r="N555" s="1"/>
      </tp>
      <tp t="s">
        <v>#N/A N/A</v>
        <stp/>
        <stp>BDP|6974842941555268266</stp>
        <tr r="N238" s="1"/>
      </tp>
      <tp t="s">
        <v>#N/A N/A</v>
        <stp/>
        <stp>BDP|8309211200293395499</stp>
        <tr r="N545" s="1"/>
      </tp>
      <tp t="s">
        <v>#N/A N/A</v>
        <stp/>
        <stp>BDP|9157518768231599655</stp>
        <tr r="R601" s="1"/>
        <tr r="R601" s="1"/>
      </tp>
      <tp t="s">
        <v>#N/A N/A</v>
        <stp/>
        <stp>BDP|6804976450287066076</stp>
        <tr r="R1158" s="1"/>
      </tp>
      <tp t="s">
        <v>#N/A N/A</v>
        <stp/>
        <stp>BDP|9403609538344088546</stp>
        <tr r="O1989" s="1"/>
      </tp>
      <tp t="s">
        <v>#N/A N/A</v>
        <stp/>
        <stp>BDP|5988849962864127274</stp>
        <tr r="R1270" s="1"/>
      </tp>
      <tp t="s">
        <v>#N/A N/A</v>
        <stp/>
        <stp>BDP|2756786545375274919</stp>
        <tr r="R874" s="1"/>
      </tp>
      <tp t="s">
        <v>#N/A N/A</v>
        <stp/>
        <stp>BDP|8863502844016300264</stp>
        <tr r="N840" s="1"/>
      </tp>
      <tp t="s">
        <v>#N/A N/A</v>
        <stp/>
        <stp>BDP|4445607294752126481</stp>
        <tr r="R1822" s="1"/>
      </tp>
      <tp t="s">
        <v>#N/A N/A</v>
        <stp/>
        <stp>BDP|6703299880207865685</stp>
        <tr r="R920" s="1"/>
      </tp>
      <tp t="s">
        <v>#N/A N/A</v>
        <stp/>
        <stp>BDP|4294700986087363194</stp>
        <tr r="R205" s="1"/>
        <tr r="R1269" s="1"/>
      </tp>
      <tp t="s">
        <v>#N/A N/A</v>
        <stp/>
        <stp>BDP|9176852819728205519</stp>
        <tr r="R265" s="1"/>
        <tr r="R1323" s="1"/>
      </tp>
      <tp t="s">
        <v>#N/A N/A</v>
        <stp/>
        <stp>BDP|4719271049986000974</stp>
        <tr r="R1975" s="1"/>
      </tp>
      <tp t="s">
        <v>#N/A N/A</v>
        <stp/>
        <stp>BDP|8045355211351856628</stp>
        <tr r="R1021" s="1"/>
      </tp>
      <tp t="s">
        <v>#N/A N/A</v>
        <stp/>
        <stp>BDP|7072864079725634076</stp>
        <tr r="R833" s="1"/>
      </tp>
      <tp t="s">
        <v>#N/A N/A</v>
        <stp/>
        <stp>BDP|9191343259625553778</stp>
        <tr r="R295" s="1"/>
      </tp>
      <tp t="s">
        <v>#N/A N/A</v>
        <stp/>
        <stp>BDP|8544484634390543224</stp>
        <tr r="R597" s="1"/>
      </tp>
      <tp t="s">
        <v>#N/A N/A</v>
        <stp/>
        <stp>BDP|2924945660098029830</stp>
        <tr r="N358" s="1"/>
      </tp>
      <tp t="s">
        <v>#N/A N/A</v>
        <stp/>
        <stp>BDP|8927394108142324451</stp>
        <tr r="R908" s="1"/>
      </tp>
      <tp t="s">
        <v>#N/A N/A</v>
        <stp/>
        <stp>BDP|4525830059517348327</stp>
        <tr r="N1288" s="1"/>
        <tr r="N227" s="1"/>
      </tp>
      <tp t="s">
        <v>#N/A N/A</v>
        <stp/>
        <stp>BDP|9864979965349581213</stp>
        <tr r="R537" s="1"/>
        <tr r="R537" s="1"/>
      </tp>
      <tp t="s">
        <v>#N/A N/A</v>
        <stp/>
        <stp>BDP|1662716097363642196</stp>
        <tr r="R1045" s="1"/>
      </tp>
      <tp t="s">
        <v>#N/A N/A</v>
        <stp/>
        <stp>BDP|7701659965792883806</stp>
        <tr r="R203" s="1"/>
      </tp>
      <tp t="s">
        <v>#N/A N/A</v>
        <stp/>
        <stp>BDP|5409965568475334262</stp>
        <tr r="R826" s="1"/>
      </tp>
      <tp t="s">
        <v>#N/A N/A</v>
        <stp/>
        <stp>BDP|2301710321112409883</stp>
        <tr r="N1430" s="1"/>
      </tp>
      <tp t="s">
        <v>#N/A N/A</v>
        <stp/>
        <stp>BDP|4710643039719372558</stp>
        <tr r="R535" s="1"/>
      </tp>
      <tp t="s">
        <v>#N/A N/A</v>
        <stp/>
        <stp>BDP|7935712126867276803</stp>
        <tr r="R1265" s="1"/>
      </tp>
      <tp t="s">
        <v>#N/A N/A</v>
        <stp/>
        <stp>BDP|8530535012283188293</stp>
        <tr r="O381" s="1"/>
      </tp>
      <tp t="s">
        <v>#N/A N/A</v>
        <stp/>
        <stp>BDP|3822818066856713646</stp>
        <tr r="R941" s="1"/>
        <tr r="R941" s="1"/>
      </tp>
      <tp t="s">
        <v>#N/A N/A</v>
        <stp/>
        <stp>BDP|8423777632837483692</stp>
        <tr r="R588" s="1"/>
      </tp>
      <tp t="s">
        <v>#N/A N/A</v>
        <stp/>
        <stp>BDP|6919045396026167465</stp>
        <tr r="N379" s="1"/>
        <tr r="N379" s="1"/>
      </tp>
      <tp t="s">
        <v>#N/A N/A</v>
        <stp/>
        <stp>BDP|8579271415742277489</stp>
        <tr r="N1397" s="1"/>
        <tr r="N339" s="1"/>
      </tp>
      <tp t="s">
        <v>#N/A N/A</v>
        <stp/>
        <stp>BDP|8182150423841826723</stp>
        <tr r="N380" s="1"/>
        <tr r="N380" s="1"/>
      </tp>
      <tp t="s">
        <v>#N/A N/A</v>
        <stp/>
        <stp>BDP|8925647830821918199</stp>
        <tr r="N745" s="1"/>
      </tp>
      <tp t="s">
        <v>#N/A N/A</v>
        <stp/>
        <stp>BDP|7828757763833455883</stp>
        <tr r="R1510" s="1"/>
      </tp>
      <tp t="s">
        <v>#N/A N/A</v>
        <stp/>
        <stp>BDP|5911366095366130499</stp>
        <tr r="N1765" s="1"/>
      </tp>
      <tp t="s">
        <v>#N/A N/A</v>
        <stp/>
        <stp>BDP|6113624420569659672</stp>
        <tr r="N109" s="1"/>
      </tp>
      <tp t="s">
        <v>#N/A N/A</v>
        <stp/>
        <stp>BDP|8023175755298835980</stp>
        <tr r="R1711" s="1"/>
        <tr r="R1711" s="1"/>
      </tp>
      <tp t="s">
        <v>#N/A N/A</v>
        <stp/>
        <stp>BDP|4346744021824601831</stp>
        <tr r="R173" s="1"/>
        <tr r="R1231" s="1"/>
      </tp>
      <tp t="s">
        <v>#N/A N/A</v>
        <stp/>
        <stp>BDP|9773580204727802609</stp>
        <tr r="N524" s="1"/>
      </tp>
      <tp t="s">
        <v>#N/A N/A</v>
        <stp/>
        <stp>BDP|6627421881296766118</stp>
        <tr r="N1476" s="1"/>
      </tp>
      <tp t="s">
        <v>#N/A N/A</v>
        <stp/>
        <stp>BDP|9616465609237855723</stp>
        <tr r="R1136" s="1"/>
      </tp>
      <tp t="s">
        <v>#N/A N/A</v>
        <stp/>
        <stp>BDP|6376358981273360378</stp>
        <tr r="R600" s="1"/>
      </tp>
      <tp t="s">
        <v>#N/A N/A</v>
        <stp/>
        <stp>BDP|8603017765443000016</stp>
        <tr r="N1094" s="1"/>
      </tp>
      <tp t="s">
        <v>#N/A N/A</v>
        <stp/>
        <stp>BDP|8712181756296966731</stp>
        <tr r="O925" s="1"/>
      </tp>
      <tp t="s">
        <v>#N/A N/A</v>
        <stp/>
        <stp>BDP|3341453536220553964</stp>
        <tr r="N1734" s="1"/>
      </tp>
      <tp t="s">
        <v>#N/A N/A</v>
        <stp/>
        <stp>BDP|9612412323686704402</stp>
        <tr r="O1890" s="1"/>
        <tr r="O1919" s="1"/>
        <tr r="O2025" s="1"/>
      </tp>
      <tp t="s">
        <v>#N/A N/A</v>
        <stp/>
        <stp>BDP|6616671736697716931</stp>
        <tr r="R984" s="1"/>
        <tr r="R984" s="1"/>
      </tp>
      <tp t="s">
        <v>#N/A N/A</v>
        <stp/>
        <stp>BDP|4409904630224198754</stp>
        <tr r="R925" s="1"/>
      </tp>
      <tp t="s">
        <v>#N/A N/A</v>
        <stp/>
        <stp>BDP|9973126908920235516</stp>
        <tr r="N1383" s="1"/>
        <tr r="N327" s="1"/>
      </tp>
      <tp t="s">
        <v>#N/A N/A</v>
        <stp/>
        <stp>BDP|9743264567981155170</stp>
        <tr r="N1069" s="1"/>
      </tp>
      <tp t="s">
        <v>#N/A N/A</v>
        <stp/>
        <stp>BDP|4392034903210275918</stp>
        <tr r="R1123" s="1"/>
      </tp>
      <tp t="s">
        <v>#N/A N/A</v>
        <stp/>
        <stp>BDP|4361458237646536849</stp>
        <tr r="Q1993" s="1"/>
      </tp>
      <tp t="s">
        <v>#N/A N/A</v>
        <stp/>
        <stp>BDP|9478566027624531701</stp>
        <tr r="R79" s="1"/>
      </tp>
      <tp t="s">
        <v>#N/A N/A</v>
        <stp/>
        <stp>BDP|2218273204078093502</stp>
        <tr r="R586" s="1"/>
        <tr r="R586" s="1"/>
      </tp>
      <tp t="s">
        <v>#N/A N/A</v>
        <stp/>
        <stp>BDP|6242613042389641069</stp>
        <tr r="R532" s="1"/>
      </tp>
      <tp t="s">
        <v>#N/A N/A</v>
        <stp/>
        <stp>BDP|1903697290643294035</stp>
        <tr r="R406" s="1"/>
      </tp>
      <tp t="s">
        <v>#N/A N/A</v>
        <stp/>
        <stp>BDP|6749945745823102564</stp>
        <tr r="N1859" s="1"/>
      </tp>
      <tp t="s">
        <v>#N/A N/A</v>
        <stp/>
        <stp>BDP|7145807172237483265</stp>
        <tr r="R655" s="1"/>
        <tr r="R42" s="1"/>
        <tr r="R654" s="1"/>
        <tr r="R488" s="1"/>
        <tr r="R893" s="1"/>
        <tr r="R894" s="1"/>
        <tr r="R41" s="1"/>
        <tr r="R1558" s="1"/>
        <tr r="R1892" s="1"/>
        <tr r="R1893" s="1"/>
        <tr r="R1921" s="1"/>
        <tr r="R1922" s="1"/>
      </tp>
      <tp t="s">
        <v>#N/A N/A</v>
        <stp/>
        <stp>BDP|2192131304349362743</stp>
        <tr r="N1493" s="1"/>
      </tp>
      <tp t="s">
        <v>#N/A N/A</v>
        <stp/>
        <stp>BDP|6884815929019782864</stp>
        <tr r="N468" s="1"/>
      </tp>
      <tp t="s">
        <v>#N/A N/A</v>
        <stp/>
        <stp>BDP|2247113067269073150</stp>
        <tr r="N1575" s="1"/>
      </tp>
      <tp t="s">
        <v>#N/A N/A</v>
        <stp/>
        <stp>BDP|8836422434806645499</stp>
        <tr r="R1282" s="1"/>
      </tp>
      <tp t="s">
        <v>#N/A N/A</v>
        <stp/>
        <stp>BDP|4608664947532805999</stp>
        <tr r="R480" s="1"/>
        <tr r="R480" s="1"/>
        <tr r="R1869" s="1"/>
        <tr r="R1869" s="1"/>
        <tr r="R2008" s="1"/>
        <tr r="R2008" s="1"/>
      </tp>
      <tp t="s">
        <v>#N/A N/A</v>
        <stp/>
        <stp>BDP|6167883473854402086</stp>
        <tr r="R1423" s="1"/>
      </tp>
      <tp t="s">
        <v>#N/A N/A</v>
        <stp/>
        <stp>BDP|1791638924868409023</stp>
        <tr r="N628" s="1"/>
        <tr r="N425" s="1"/>
        <tr r="N1782" s="1"/>
        <tr r="N2005" s="1"/>
      </tp>
      <tp t="s">
        <v>#N/A N/A</v>
        <stp/>
        <stp>BDP|3617564041949629612</stp>
        <tr r="N395" s="1"/>
      </tp>
      <tp t="s">
        <v>#N/A N/A</v>
        <stp/>
        <stp>BDP|5807883162637729137</stp>
        <tr r="R1903" s="1"/>
      </tp>
      <tp t="s">
        <v>#N/A N/A</v>
        <stp/>
        <stp>BDP|9846870019919382431</stp>
        <tr r="R1010" s="1"/>
      </tp>
      <tp t="s">
        <v>#N/A N/A</v>
        <stp/>
        <stp>BDP|7761395584851464099</stp>
        <tr r="N562" s="1"/>
      </tp>
      <tp t="s">
        <v>#N/A N/A</v>
        <stp/>
        <stp>BDP|6192869512644711650</stp>
        <tr r="N2081" s="1"/>
      </tp>
      <tp t="s">
        <v>#N/A N/A</v>
        <stp/>
        <stp>BDP|3158780004301917830</stp>
        <tr r="N1700" s="1"/>
      </tp>
      <tp t="s">
        <v>#N/A N/A</v>
        <stp/>
        <stp>BDP|6111449386272170565</stp>
        <tr r="N1020" s="1"/>
      </tp>
      <tp t="s">
        <v>#N/A N/A</v>
        <stp/>
        <stp>BDP|5073701341038795324</stp>
        <tr r="N1381" s="1"/>
        <tr r="N326" s="1"/>
      </tp>
      <tp t="s">
        <v>#N/A N/A</v>
        <stp/>
        <stp>BDP|5760398786100461382</stp>
        <tr r="R1143" s="1"/>
      </tp>
      <tp t="s">
        <v>#N/A N/A</v>
        <stp/>
        <stp>BDP|4737216623808879191</stp>
        <tr r="N349" s="1"/>
      </tp>
      <tp t="s">
        <v>#N/A N/A</v>
        <stp/>
        <stp>BDP|7306886853663477488</stp>
        <tr r="R566" s="1"/>
        <tr r="R566" s="1"/>
      </tp>
      <tp t="s">
        <v>#N/A N/A</v>
        <stp/>
        <stp>BDP|2524911317376071175</stp>
        <tr r="R333" s="1"/>
        <tr r="R1390" s="1"/>
      </tp>
      <tp t="s">
        <v>#N/A N/A</v>
        <stp/>
        <stp>BDP|1657461012008212142</stp>
        <tr r="N541" s="1"/>
      </tp>
      <tp t="s">
        <v>#N/A N/A</v>
        <stp/>
        <stp>BDP|1008872610340280502</stp>
        <tr r="N2106" s="1"/>
      </tp>
      <tp t="s">
        <v>#N/A N/A</v>
        <stp/>
        <stp>BDP|6385375676008472730</stp>
        <tr r="R1067" s="1"/>
      </tp>
      <tp t="s">
        <v>#N/A N/A</v>
        <stp/>
        <stp>BDP|5919074990863204290</stp>
        <tr r="R1154" s="1"/>
      </tp>
      <tp t="s">
        <v>#N/A N/A</v>
        <stp/>
        <stp>BDP|4557678565061626840</stp>
        <tr r="R863" s="1"/>
      </tp>
      <tp t="s">
        <v>#N/A N/A</v>
        <stp/>
        <stp>BDP|2417746365697992996</stp>
        <tr r="R116" s="1"/>
      </tp>
      <tp t="s">
        <v>#N/A N/A</v>
        <stp/>
        <stp>BDP|3228418410729205243</stp>
        <tr r="R1438" s="1"/>
      </tp>
      <tp t="s">
        <v>#N/A N/A</v>
        <stp/>
        <stp>BDP|4169634277980788873</stp>
        <tr r="R1528" s="1"/>
      </tp>
      <tp t="s">
        <v>#N/A N/A</v>
        <stp/>
        <stp>BDP|8125662374537264340</stp>
        <tr r="N762" s="1"/>
      </tp>
      <tp t="s">
        <v>#N/A N/A</v>
        <stp/>
        <stp>BDP|3764121783573729443</stp>
        <tr r="R1512" s="1"/>
      </tp>
      <tp t="s">
        <v>#N/A N/A</v>
        <stp/>
        <stp>BDP|2510425804213759811</stp>
        <tr r="N94" s="1"/>
      </tp>
      <tp t="s">
        <v>#N/A N/A</v>
        <stp/>
        <stp>BDP|9028044172043109023</stp>
        <tr r="N822" s="1"/>
      </tp>
      <tp t="s">
        <v>#N/A N/A</v>
        <stp/>
        <stp>BDP|8850388394987276837</stp>
        <tr r="N992" s="1"/>
      </tp>
      <tp t="s">
        <v>#N/A N/A</v>
        <stp/>
        <stp>BDP|5030061815421545834</stp>
        <tr r="R1514" s="1"/>
      </tp>
      <tp t="s">
        <v>#N/A N/A</v>
        <stp/>
        <stp>BDP|7887607343273570843</stp>
        <tr r="R599" s="1"/>
        <tr r="R599" s="1"/>
      </tp>
      <tp t="s">
        <v>#N/A N/A</v>
        <stp/>
        <stp>BDP|7492569032446251989</stp>
        <tr r="R57" s="1"/>
      </tp>
      <tp t="s">
        <v>#N/A N/A</v>
        <stp/>
        <stp>BDP|8086163179155139544</stp>
        <tr r="N1664" s="1"/>
      </tp>
      <tp t="s">
        <v>#N/A N/A</v>
        <stp/>
        <stp>BDP|6485946629507507467</stp>
        <tr r="N640" s="1"/>
        <tr r="N640" s="1"/>
      </tp>
      <tp t="s">
        <v>#N/A N/A</v>
        <stp/>
        <stp>BDP|2891055810865035879</stp>
        <tr r="N1063" s="1"/>
      </tp>
      <tp t="s">
        <v>#N/A N/A</v>
        <stp/>
        <stp>BDP|5963285928408058330</stp>
        <tr r="N1045" s="1"/>
      </tp>
      <tp t="s">
        <v>#N/A N/A</v>
        <stp/>
        <stp>BDP|6710291025391874990</stp>
        <tr r="N580" s="1"/>
      </tp>
      <tp t="s">
        <v>#N/A N/A</v>
        <stp/>
        <stp>BDP|2559246589452446467</stp>
        <tr r="R547" s="1"/>
      </tp>
      <tp t="s">
        <v>#N/A N/A</v>
        <stp/>
        <stp>BDP|8277058342085668781</stp>
        <tr r="R262" s="1"/>
      </tp>
      <tp t="s">
        <v>#N/A N/A</v>
        <stp/>
        <stp>BDP|7702699890327309161</stp>
        <tr r="R991" s="1"/>
      </tp>
      <tp t="s">
        <v>#N/A N/A</v>
        <stp/>
        <stp>BDP|8101097465358152872</stp>
        <tr r="N1713" s="1"/>
      </tp>
      <tp t="s">
        <v>#N/A N/A</v>
        <stp/>
        <stp>BDP|7728841244642865747</stp>
        <tr r="R1395" s="1"/>
        <tr r="R1156" s="1"/>
        <tr r="R337" s="1"/>
      </tp>
      <tp t="s">
        <v>#N/A N/A</v>
        <stp/>
        <stp>BDP|4725478338224354930</stp>
        <tr r="N173" s="1"/>
        <tr r="N1231" s="1"/>
      </tp>
      <tp t="s">
        <v>#N/A N/A</v>
        <stp/>
        <stp>BDP|1715184840308130269</stp>
        <tr r="R1376" s="1"/>
        <tr r="R1116" s="1"/>
        <tr r="R321" s="1"/>
      </tp>
      <tp t="s">
        <v>#N/A N/A</v>
        <stp/>
        <stp>BDP|6920715204137183851</stp>
        <tr r="N112" s="1"/>
      </tp>
      <tp t="s">
        <v>#N/A N/A</v>
        <stp/>
        <stp>BDP|3637754352047055897</stp>
        <tr r="N203" s="1"/>
      </tp>
      <tp t="s">
        <v>#N/A N/A</v>
        <stp/>
        <stp>BDP|2758219898211194673</stp>
        <tr r="R1317" s="1"/>
        <tr r="R260" s="1"/>
      </tp>
      <tp t="s">
        <v>#N/A N/A</v>
        <stp/>
        <stp>BDP|1141510189955917788</stp>
        <tr r="N938" s="1"/>
      </tp>
      <tp t="s">
        <v>#N/A N/A</v>
        <stp/>
        <stp>BDP|8909251004830507442</stp>
        <tr r="N833" s="1"/>
      </tp>
      <tp t="s">
        <v>#N/A N/A</v>
        <stp/>
        <stp>BDP|3941902446815700514</stp>
        <tr r="N305" s="1"/>
        <tr r="N1360" s="1"/>
      </tp>
      <tp t="s">
        <v>#N/A N/A</v>
        <stp/>
        <stp>BDP|1237906255011678288</stp>
        <tr r="R775" s="1"/>
      </tp>
      <tp t="s">
        <v>#N/A N/A</v>
        <stp/>
        <stp>BDP|4691792301335458837</stp>
        <tr r="R1254" s="1"/>
      </tp>
      <tp t="s">
        <v>#N/A N/A</v>
        <stp/>
        <stp>BDP|8236398822346538155</stp>
        <tr r="R1101" s="1"/>
      </tp>
      <tp t="s">
        <v>#N/A N/A</v>
        <stp/>
        <stp>BDP|8365006120365994142</stp>
        <tr r="N768" s="1"/>
      </tp>
      <tp t="s">
        <v>#N/A N/A</v>
        <stp/>
        <stp>BDP|8133879889184541247</stp>
        <tr r="R2117" s="1"/>
      </tp>
      <tp t="s">
        <v>#N/A N/A</v>
        <stp/>
        <stp>BDP|4401682151380063939</stp>
        <tr r="R489" s="1"/>
        <tr r="R909" s="1"/>
      </tp>
      <tp t="s">
        <v>#N/A N/A</v>
        <stp/>
        <stp>BDP|8088429569006732222</stp>
        <tr r="N406" s="1"/>
      </tp>
      <tp t="s">
        <v>#N/A N/A</v>
        <stp/>
        <stp>BDP|4258217987188824823</stp>
        <tr r="R2077" s="1"/>
      </tp>
      <tp t="s">
        <v>#N/A N/A</v>
        <stp/>
        <stp>BDP|3326841437532671484</stp>
        <tr r="R751" s="1"/>
      </tp>
      <tp t="s">
        <v>#N/A N/A</v>
        <stp/>
        <stp>BDP|8710357155951121189</stp>
        <tr r="R992" s="1"/>
      </tp>
      <tp t="s">
        <v>#N/A N/A</v>
        <stp/>
        <stp>BDP|9709154517640222797</stp>
        <tr r="R1032" s="1"/>
      </tp>
      <tp t="s">
        <v>#N/A N/A</v>
        <stp/>
        <stp>BDP|6773444393092787783</stp>
        <tr r="R861" s="1"/>
      </tp>
      <tp t="s">
        <v>#N/A N/A</v>
        <stp/>
        <stp>BDP|9790751989740767831</stp>
        <tr r="R771" s="1"/>
      </tp>
      <tp t="s">
        <v>#N/A N/A</v>
        <stp/>
        <stp>BDP|3123198755101139832</stp>
        <tr r="N1496" s="1"/>
      </tp>
      <tp t="s">
        <v>#N/A N/A</v>
        <stp/>
        <stp>BDP|2450974449248183945</stp>
        <tr r="R556" s="1"/>
      </tp>
      <tp t="s">
        <v>#N/A N/A</v>
        <stp/>
        <stp>BDP|8078008628242310642</stp>
        <tr r="N1419" s="1"/>
      </tp>
      <tp t="s">
        <v>#N/A N/A</v>
        <stp/>
        <stp>BDP|2326918522043780483</stp>
        <tr r="N47" s="1"/>
      </tp>
      <tp t="s">
        <v>#N/A N/A</v>
        <stp/>
        <stp>BDP|7548268790111408389</stp>
        <tr r="N378" s="1"/>
        <tr r="N1824" s="1"/>
        <tr r="N2034" s="1"/>
      </tp>
      <tp t="s">
        <v>#N/A N/A</v>
        <stp/>
        <stp>BDP|8561413382043805913</stp>
        <tr r="N1658" s="1"/>
      </tp>
      <tp t="s">
        <v>#N/A N/A</v>
        <stp/>
        <stp>BDP|4339307377546185890</stp>
        <tr r="N1690" s="1"/>
      </tp>
      <tp t="s">
        <v>#N/A N/A</v>
        <stp/>
        <stp>BDP|4413482190026916198</stp>
        <tr r="N1152" s="1"/>
      </tp>
      <tp t="s">
        <v>#N/A N/A</v>
        <stp/>
        <stp>BDP|1956059583705453270</stp>
        <tr r="R2137" s="1"/>
        <tr r="R2137" s="1"/>
      </tp>
      <tp t="s">
        <v>#N/A N/A</v>
        <stp/>
        <stp>BDP|9874653369387929014</stp>
        <tr r="R737" s="1"/>
      </tp>
      <tp t="s">
        <v>#N/A N/A</v>
        <stp/>
        <stp>BDP|4464482315728280778</stp>
        <tr r="N1282" s="1"/>
      </tp>
      <tp t="s">
        <v>#N/A N/A</v>
        <stp/>
        <stp>BDP|5794266258858105445</stp>
        <tr r="R578" s="1"/>
      </tp>
      <tp t="s">
        <v>#N/A N/A</v>
        <stp/>
        <stp>BDP|3973930806462400647</stp>
        <tr r="R1648" s="1"/>
        <tr r="R1648" s="1"/>
      </tp>
      <tp t="s">
        <v>#N/A N/A</v>
        <stp/>
        <stp>BDP|2960552520379348228</stp>
        <tr r="R960" s="1"/>
      </tp>
      <tp t="s">
        <v>#N/A N/A</v>
        <stp/>
        <stp>BDP|7569357093903875062</stp>
        <tr r="O923" s="1"/>
      </tp>
      <tp t="s">
        <v>#N/A N/A</v>
        <stp/>
        <stp>BDP|4585108869848007517</stp>
        <tr r="R96" s="1"/>
      </tp>
      <tp t="s">
        <v>#N/A N/A</v>
        <stp/>
        <stp>BDP|6116781289565485293</stp>
        <tr r="R1047" s="1"/>
        <tr r="R1335" s="1"/>
        <tr r="R277" s="1"/>
      </tp>
      <tp t="s">
        <v>#N/A N/A</v>
        <stp/>
        <stp>BDP|8561246591634508988</stp>
        <tr r="R1066" s="1"/>
      </tp>
      <tp t="s">
        <v>#N/A N/A</v>
        <stp/>
        <stp>BDP|9872534540314363254</stp>
        <tr r="R182" s="1"/>
        <tr r="R1243" s="1"/>
      </tp>
      <tp t="s">
        <v>#N/A N/A</v>
        <stp/>
        <stp>BDP|5221597059402642992</stp>
        <tr r="N649" s="1"/>
        <tr r="N649" s="1"/>
        <tr r="N20" s="1"/>
        <tr r="N20" s="1"/>
        <tr r="N888" s="1"/>
        <tr r="N888" s="1"/>
        <tr r="N1883" s="1"/>
        <tr r="N1883" s="1"/>
        <tr r="N1912" s="1"/>
        <tr r="N1912" s="1"/>
        <tr r="N2018" s="1"/>
        <tr r="N2018" s="1"/>
      </tp>
      <tp t="s">
        <v>#N/A N/A</v>
        <stp/>
        <stp>BDP|9018959500328474631</stp>
        <tr r="N396" s="1"/>
      </tp>
      <tp t="s">
        <v>#N/A N/A</v>
        <stp/>
        <stp>BDP|4648244482394510472</stp>
        <tr r="R1434" s="1"/>
      </tp>
      <tp t="s">
        <v>#N/A N/A</v>
        <stp/>
        <stp>BDP|9776110951273369060</stp>
        <tr r="R263" s="1"/>
        <tr r="R1007" s="1"/>
        <tr r="R1321" s="1"/>
      </tp>
      <tp t="s">
        <v>#N/A N/A</v>
        <stp/>
        <stp>BDP|4229241345489812593</stp>
        <tr r="N1039" s="1"/>
      </tp>
      <tp t="s">
        <v>#N/A N/A</v>
        <stp/>
        <stp>BDP|7080699737274922855</stp>
        <tr r="N1116" s="1"/>
      </tp>
      <tp t="s">
        <v>#N/A N/A</v>
        <stp/>
        <stp>BDP|1378119971940842994</stp>
        <tr r="R687" s="1"/>
      </tp>
      <tp t="s">
        <v>#N/A N/A</v>
        <stp/>
        <stp>BDP|7305964694269375006</stp>
        <tr r="Q1890" s="1"/>
        <tr r="Q1919" s="1"/>
        <tr r="Q2025" s="1"/>
      </tp>
      <tp t="s">
        <v>#N/A N/A</v>
        <stp/>
        <stp>BDP|5291234186104775537</stp>
        <tr r="N1639" s="1"/>
      </tp>
      <tp t="s">
        <v>#N/A N/A</v>
        <stp/>
        <stp>BDP|6305537513404984894</stp>
        <tr r="R1019" s="1"/>
      </tp>
      <tp t="s">
        <v>#N/A N/A</v>
        <stp/>
        <stp>BDP|7205185738419515241</stp>
        <tr r="N1448" s="1"/>
      </tp>
      <tp t="s">
        <v>#N/A N/A</v>
        <stp/>
        <stp>BDP|6339717738485176987</stp>
        <tr r="R338" s="1"/>
        <tr r="R1396" s="1"/>
      </tp>
      <tp t="s">
        <v>#N/A N/A</v>
        <stp/>
        <stp>BDP|1878382391721043425</stp>
        <tr r="R1367" s="1"/>
        <tr r="R312" s="1"/>
      </tp>
      <tp t="s">
        <v>#N/A N/A</v>
        <stp/>
        <stp>BDP|9243495069433925683</stp>
        <tr r="R1517" s="1"/>
      </tp>
      <tp t="s">
        <v>#N/A N/A</v>
        <stp/>
        <stp>BDP|2112294326919866562</stp>
        <tr r="R786" s="1"/>
      </tp>
      <tp t="s">
        <v>#N/A N/A</v>
        <stp/>
        <stp>BDP|1483731473116646927</stp>
        <tr r="R1096" s="1"/>
      </tp>
      <tp t="s">
        <v>#N/A N/A</v>
        <stp/>
        <stp>BDP|3032040403098091571</stp>
        <tr r="N651" s="1"/>
        <tr r="N651" s="1"/>
        <tr r="N22" s="1"/>
        <tr r="N22" s="1"/>
        <tr r="N890" s="1"/>
        <tr r="N890" s="1"/>
        <tr r="N1885" s="1"/>
        <tr r="N1885" s="1"/>
        <tr r="N1914" s="1"/>
        <tr r="N1914" s="1"/>
        <tr r="N2020" s="1"/>
        <tr r="N2020" s="1"/>
      </tp>
      <tp t="s">
        <v>#N/A N/A</v>
        <stp/>
        <stp>BDP|9312077025940322520</stp>
        <tr r="N1722" s="1"/>
      </tp>
      <tp t="s">
        <v>#N/A N/A</v>
        <stp/>
        <stp>BDP|9691487840503645482</stp>
        <tr r="R1129" s="1"/>
      </tp>
      <tp t="s">
        <v>#N/A N/A</v>
        <stp/>
        <stp>BDP|9402743959671193480</stp>
        <tr r="R722" s="1"/>
        <tr r="R722" s="1"/>
      </tp>
      <tp t="s">
        <v>#N/A N/A</v>
        <stp/>
        <stp>BDP|3838844762787896468</stp>
        <tr r="R1077" s="1"/>
        <tr r="R1350" s="1"/>
        <tr r="R296" s="1"/>
      </tp>
      <tp t="s">
        <v>#N/A N/A</v>
        <stp/>
        <stp>BDP|9186902407677182974</stp>
        <tr r="O636" s="1"/>
      </tp>
      <tp t="s">
        <v>#N/A N/A</v>
        <stp/>
        <stp>BDP|3226825222992799553</stp>
        <tr r="R753" s="1"/>
      </tp>
      <tp t="s">
        <v>#N/A N/A</v>
        <stp/>
        <stp>BDP|6536047150925644860</stp>
        <tr r="Q1882" s="1"/>
        <tr r="Q1911" s="1"/>
        <tr r="Q2017" s="1"/>
      </tp>
      <tp t="s">
        <v>#N/A N/A</v>
        <stp/>
        <stp>BDP|9880876593354501286</stp>
        <tr r="R1267" s="1"/>
        <tr r="R202" s="1"/>
      </tp>
      <tp t="s">
        <v>#N/A N/A</v>
        <stp/>
        <stp>BDP|1606695772678962658</stp>
        <tr r="R208" s="1"/>
        <tr r="R1271" s="1"/>
      </tp>
      <tp t="s">
        <v>#N/A N/A</v>
        <stp/>
        <stp>BDP|8418329871163631107</stp>
        <tr r="R462" s="1"/>
      </tp>
      <tp t="s">
        <v>#N/A N/A</v>
        <stp/>
        <stp>BDP|6936838667425826341</stp>
        <tr r="N272" s="1"/>
      </tp>
      <tp t="s">
        <v>#N/A N/A</v>
        <stp/>
        <stp>BDP|6511258885996084447</stp>
        <tr r="N1168" s="1"/>
        <tr r="N1533" s="1"/>
      </tp>
      <tp t="s">
        <v>#N/A N/A</v>
        <stp/>
        <stp>BDP|3597680766084832925</stp>
        <tr r="R1947" s="1"/>
      </tp>
      <tp t="s">
        <v>#N/A N/A</v>
        <stp/>
        <stp>BDP|3869374434845972832</stp>
        <tr r="R1945" s="1"/>
      </tp>
      <tp t="s">
        <v>#N/A N/A</v>
        <stp/>
        <stp>BDP|8696656346946625224</stp>
        <tr r="R799" s="1"/>
      </tp>
      <tp t="s">
        <v>#N/A N/A</v>
        <stp/>
        <stp>BDP|8419122844062568165</stp>
        <tr r="N250" s="1"/>
        <tr r="N1307" s="1"/>
      </tp>
      <tp t="s">
        <v>#N/A N/A</v>
        <stp/>
        <stp>BDP|3565615285376075500</stp>
        <tr r="R1411" s="1"/>
      </tp>
      <tp t="s">
        <v>#N/A N/A</v>
        <stp/>
        <stp>BDP|6623447511685192847</stp>
        <tr r="N612" s="1"/>
        <tr r="N409" s="1"/>
      </tp>
      <tp t="s">
        <v>#N/A N/A</v>
        <stp/>
        <stp>BDP|5094064481192262136</stp>
        <tr r="R392" s="1"/>
      </tp>
      <tp t="s">
        <v>#N/A N/A</v>
        <stp/>
        <stp>BDP|8829782353456032258</stp>
        <tr r="N183" s="1"/>
      </tp>
      <tp t="s">
        <v>#N/A N/A</v>
        <stp/>
        <stp>BDP|8997651669092496470</stp>
        <tr r="R1105" s="1"/>
      </tp>
      <tp t="s">
        <v>#N/A N/A</v>
        <stp/>
        <stp>BDP|1449018695884603203</stp>
        <tr r="N1153" s="1"/>
      </tp>
      <tp t="s">
        <v>#N/A N/A</v>
        <stp/>
        <stp>BDP|8117463734375369461</stp>
        <tr r="R855" s="1"/>
      </tp>
      <tp t="s">
        <v>#N/A N/A</v>
        <stp/>
        <stp>BDP|8580422914103101050</stp>
        <tr r="R1696" s="1"/>
        <tr r="R1696" s="1"/>
      </tp>
      <tp t="s">
        <v>#N/A N/A</v>
        <stp/>
        <stp>BDP|1320717510760488917</stp>
        <tr r="R591" s="1"/>
      </tp>
      <tp t="s">
        <v>#N/A N/A</v>
        <stp/>
        <stp>BDP|2230886058773570209</stp>
        <tr r="N1005" s="1"/>
      </tp>
      <tp t="s">
        <v>#N/A N/A</v>
        <stp/>
        <stp>BDP|6712948665022516547</stp>
        <tr r="R709" s="1"/>
        <tr r="R709" s="1"/>
      </tp>
      <tp t="s">
        <v>#N/A N/A</v>
        <stp/>
        <stp>BDP|9633704179596120191</stp>
        <tr r="R1355" s="1"/>
      </tp>
      <tp t="s">
        <v>#N/A N/A</v>
        <stp/>
        <stp>BDP|6500839650187791261</stp>
        <tr r="R1946" s="1"/>
      </tp>
      <tp t="s">
        <v>#N/A N/A</v>
        <stp/>
        <stp>BDP|6474355024031308815</stp>
        <tr r="R1141" s="1"/>
      </tp>
      <tp t="s">
        <v>#N/A N/A</v>
        <stp/>
        <stp>BDP|8976489512135752603</stp>
        <tr r="R1408" s="1"/>
      </tp>
      <tp t="s">
        <v>#N/A N/A</v>
        <stp/>
        <stp>BDP|2262994287924017981</stp>
        <tr r="R701" s="1"/>
        <tr r="R701" s="1"/>
      </tp>
      <tp t="s">
        <v>#N/A N/A</v>
        <stp/>
        <stp>BDP|8777585431272887223</stp>
        <tr r="R1451" s="1"/>
      </tp>
      <tp t="s">
        <v>#N/A N/A</v>
        <stp/>
        <stp>BDP|7904241286260998361</stp>
        <tr r="P2130" s="1"/>
      </tp>
      <tp t="s">
        <v>#N/A N/A</v>
        <stp/>
        <stp>BDP|6698882427247917542</stp>
        <tr r="N149" s="1"/>
      </tp>
      <tp t="s">
        <v>#N/A N/A</v>
        <stp/>
        <stp>BDP|8571365835012667449</stp>
        <tr r="R367" s="1"/>
      </tp>
      <tp t="s">
        <v>#N/A N/A</v>
        <stp/>
        <stp>BDP|1834994080997291977</stp>
        <tr r="R1393" s="1"/>
        <tr r="R336" s="1"/>
      </tp>
      <tp t="s">
        <v>#N/A N/A</v>
        <stp/>
        <stp>BDP|8780449938441647092</stp>
        <tr r="O635" s="1"/>
      </tp>
      <tp t="s">
        <v>#N/A N/A</v>
        <stp/>
        <stp>BDP|6541637615346245956</stp>
        <tr r="N700" s="1"/>
      </tp>
      <tp t="s">
        <v>#N/A N/A</v>
        <stp/>
        <stp>BDP|1572668032062697834</stp>
        <tr r="R436" s="1"/>
        <tr r="R1974" s="1"/>
      </tp>
      <tp t="s">
        <v>#N/A N/A</v>
        <stp/>
        <stp>BDP|2043021921208005673</stp>
        <tr r="R219" s="1"/>
        <tr r="R1280" s="1"/>
      </tp>
      <tp t="s">
        <v>#N/A N/A</v>
        <stp/>
        <stp>BDP|9706640331084326656</stp>
        <tr r="R1210" s="1"/>
        <tr r="R154" s="1"/>
      </tp>
      <tp t="s">
        <v>#N/A N/A</v>
        <stp/>
        <stp>BDP|4542832891979278203</stp>
        <tr r="R226" s="1"/>
      </tp>
      <tp t="s">
        <v>#N/A N/A</v>
        <stp/>
        <stp>BDP|5168876186678549309</stp>
        <tr r="R1936" s="1"/>
      </tp>
      <tp t="s">
        <v>#N/A N/A</v>
        <stp/>
        <stp>BDP|5455471433259283573</stp>
        <tr r="R1762" s="1"/>
        <tr r="R1762" s="1"/>
      </tp>
      <tp t="s">
        <v>#N/A N/A</v>
        <stp/>
        <stp>BDP|1447649942334699919</stp>
        <tr r="N362" s="1"/>
      </tp>
      <tp t="s">
        <v>#N/A N/A</v>
        <stp/>
        <stp>BDP|5312974913564267707</stp>
        <tr r="N436" s="1"/>
        <tr r="N1974" s="1"/>
      </tp>
      <tp t="s">
        <v>#N/A N/A</v>
        <stp/>
        <stp>BDP|2587945402911012466</stp>
        <tr r="R817" s="1"/>
      </tp>
      <tp t="s">
        <v>#N/A N/A</v>
        <stp/>
        <stp>BDP|8967364651673909326</stp>
        <tr r="N1887" s="1"/>
        <tr r="N1887" s="1"/>
        <tr r="N1916" s="1"/>
        <tr r="N1916" s="1"/>
        <tr r="N2022" s="1"/>
        <tr r="N2022" s="1"/>
      </tp>
      <tp t="s">
        <v>#N/A N/A</v>
        <stp/>
        <stp>BDP|1579046962399480028</stp>
        <tr r="R1663" s="1"/>
        <tr r="R1663" s="1"/>
      </tp>
      <tp t="s">
        <v>#N/A N/A</v>
        <stp/>
        <stp>BDP|6439224217783166851</stp>
        <tr r="R1857" s="1"/>
      </tp>
      <tp t="s">
        <v>#N/A N/A</v>
        <stp/>
        <stp>BDP|5535239017639918024</stp>
        <tr r="R2132" s="1"/>
      </tp>
      <tp t="s">
        <v>#N/A N/A</v>
        <stp/>
        <stp>BDP|2807450555434196831</stp>
        <tr r="R1423" s="1"/>
      </tp>
      <tp t="s">
        <v>#N/A N/A</v>
        <stp/>
        <stp>BDP|7403209259879479638</stp>
        <tr r="N1741" s="1"/>
      </tp>
      <tp t="s">
        <v>#N/A N/A</v>
        <stp/>
        <stp>BDP|4829435554138194241</stp>
        <tr r="R995" s="1"/>
      </tp>
      <tp t="s">
        <v>#N/A N/A</v>
        <stp/>
        <stp>BDP|8108132968718646860</stp>
        <tr r="R827" s="1"/>
      </tp>
      <tp t="s">
        <v>#N/A N/A</v>
        <stp/>
        <stp>BDP|8973107971697674640</stp>
        <tr r="R1002" s="1"/>
      </tp>
      <tp t="s">
        <v>#N/A N/A</v>
        <stp/>
        <stp>BDP|1385095874998214167</stp>
        <tr r="N582" s="1"/>
      </tp>
      <tp t="s">
        <v>#N/A N/A</v>
        <stp/>
        <stp>BDP|6182068085606157797</stp>
        <tr r="R1168" s="1"/>
        <tr r="R1533" s="1"/>
      </tp>
      <tp t="s">
        <v>#N/A N/A</v>
        <stp/>
        <stp>BDP|9319288241775110518</stp>
        <tr r="N1212" s="1"/>
        <tr r="N156" s="1"/>
      </tp>
      <tp t="s">
        <v>#N/A N/A</v>
        <stp/>
        <stp>BDP|2587424528448784326</stp>
        <tr r="N1268" s="1"/>
      </tp>
      <tp t="s">
        <v>#N/A N/A</v>
        <stp/>
        <stp>BDP|5941457591156483123</stp>
        <tr r="N1159" s="1"/>
      </tp>
      <tp t="s">
        <v>#N/A N/A</v>
        <stp/>
        <stp>BDP|8542588711176667519</stp>
        <tr r="R349" s="1"/>
      </tp>
      <tp t="s">
        <v>#N/A N/A</v>
        <stp/>
        <stp>BDP|3117750307293038887</stp>
        <tr r="R852" s="1"/>
      </tp>
      <tp t="s">
        <v>#N/A N/A</v>
        <stp/>
        <stp>BDP|4384867035972883238</stp>
        <tr r="R1025" s="1"/>
      </tp>
      <tp t="s">
        <v>#N/A N/A</v>
        <stp/>
        <stp>BDP|9374755637187327597</stp>
        <tr r="N1371" s="1"/>
        <tr r="N316" s="1"/>
      </tp>
      <tp t="s">
        <v>#N/A N/A</v>
        <stp/>
        <stp>BDP|8953040513817117175</stp>
        <tr r="R1127" s="1"/>
      </tp>
      <tp t="s">
        <v>#N/A N/A</v>
        <stp/>
        <stp>BDP|2428937847086087684</stp>
        <tr r="R776" s="1"/>
        <tr r="R1938" s="1"/>
      </tp>
      <tp t="s">
        <v>#N/A N/A</v>
        <stp/>
        <stp>BDP|7913911438962140090</stp>
        <tr r="N2094" s="1"/>
      </tp>
      <tp t="s">
        <v>#N/A N/A</v>
        <stp/>
        <stp>BDP|5189416489916190001</stp>
        <tr r="R1984" s="1"/>
      </tp>
      <tp t="s">
        <v>#N/A N/A</v>
        <stp/>
        <stp>BDP|5209033195564986750</stp>
        <tr r="N175" s="1"/>
      </tp>
      <tp t="s">
        <v>#N/A N/A</v>
        <stp/>
        <stp>BDP|2082952804992873614</stp>
        <tr r="N1537" s="1"/>
      </tp>
      <tp t="s">
        <v>#N/A N/A</v>
        <stp/>
        <stp>BDP|7375980872845694376</stp>
        <tr r="N1852" s="1"/>
      </tp>
      <tp t="s">
        <v>#N/A N/A</v>
        <stp/>
        <stp>BDP|8771772611929131889</stp>
        <tr r="R526" s="1"/>
      </tp>
      <tp t="s">
        <v>#N/A N/A</v>
        <stp/>
        <stp>BDP|6274904228231554372</stp>
        <tr r="R575" s="1"/>
        <tr r="R575" s="1"/>
      </tp>
      <tp t="s">
        <v>#N/A N/A</v>
        <stp/>
        <stp>BDP|3704802715537277298</stp>
        <tr r="R1503" s="1"/>
      </tp>
      <tp t="s">
        <v>#N/A N/A</v>
        <stp/>
        <stp>BDP|6643294647369734668</stp>
        <tr r="R1309" s="1"/>
      </tp>
      <tp t="s">
        <v>#N/A N/A</v>
        <stp/>
        <stp>BDP|5723772349711961890</stp>
        <tr r="R1718" s="1"/>
        <tr r="R1718" s="1"/>
      </tp>
      <tp t="s">
        <v>#N/A N/A</v>
        <stp/>
        <stp>BDP|3934977753561171155</stp>
        <tr r="R1384" s="1"/>
      </tp>
      <tp t="s">
        <v>#N/A N/A</v>
        <stp/>
        <stp>BDP|5865948012873310145</stp>
        <tr r="R820" s="1"/>
      </tp>
      <tp t="s">
        <v>#N/A N/A</v>
        <stp/>
        <stp>BDP|2550768137910249989</stp>
        <tr r="R81" s="1"/>
      </tp>
      <tp t="s">
        <v>#N/A N/A</v>
        <stp/>
        <stp>BDP|3309060695833821667</stp>
        <tr r="R532" s="1"/>
        <tr r="R532" s="1"/>
      </tp>
      <tp t="s">
        <v>#N/A N/A</v>
        <stp/>
        <stp>BDP|9346617954457991212</stp>
        <tr r="R779" s="1"/>
      </tp>
      <tp t="s">
        <v>#N/A N/A</v>
        <stp/>
        <stp>BDP|3964371381342425559</stp>
        <tr r="R1756" s="1"/>
        <tr r="R1756" s="1"/>
      </tp>
      <tp t="s">
        <v>#N/A N/A</v>
        <stp/>
        <stp>BDP|1824827073986789705</stp>
        <tr r="R1987" s="1"/>
      </tp>
      <tp t="s">
        <v>#N/A N/A</v>
        <stp/>
        <stp>BDP|8948121225163041706</stp>
        <tr r="R1153" s="1"/>
      </tp>
      <tp t="s">
        <v>#N/A N/A</v>
        <stp/>
        <stp>BDP|8411498677361527501</stp>
        <tr r="R875" s="1"/>
      </tp>
      <tp t="s">
        <v>#N/A N/A</v>
        <stp/>
        <stp>BDP|1902581409809368246</stp>
        <tr r="O642" s="1"/>
      </tp>
      <tp t="s">
        <v>#N/A N/A</v>
        <stp/>
        <stp>BDP|3470390963518093111</stp>
        <tr r="N1933" s="1"/>
      </tp>
      <tp t="s">
        <v>#N/A N/A</v>
        <stp/>
        <stp>BDP|5688426807716515895</stp>
        <tr r="N570" s="1"/>
      </tp>
      <tp t="s">
        <v>#N/A N/A</v>
        <stp/>
        <stp>BDP|2317529692653408283</stp>
        <tr r="N739" s="1"/>
      </tp>
      <tp t="s">
        <v>#N/A N/A</v>
        <stp/>
        <stp>BDP|1015515900932925972</stp>
        <tr r="N357" s="1"/>
      </tp>
      <tp t="s">
        <v>#N/A N/A</v>
        <stp/>
        <stp>BDP|9812750425582378143</stp>
        <tr r="R1781" s="1"/>
        <tr r="R1781" s="1"/>
      </tp>
      <tp t="s">
        <v>#N/A N/A</v>
        <stp/>
        <stp>BDP|4808026377484278807</stp>
        <tr r="N1044" s="1"/>
      </tp>
      <tp t="s">
        <v>#N/A N/A</v>
        <stp/>
        <stp>BDP|2830536123733610916</stp>
        <tr r="R1721" s="1"/>
        <tr r="R1721" s="1"/>
      </tp>
      <tp t="s">
        <v>#N/A N/A</v>
        <stp/>
        <stp>BDP|9908623250133563611</stp>
        <tr r="R810" s="1"/>
      </tp>
      <tp t="s">
        <v>#N/A N/A</v>
        <stp/>
        <stp>BDP|6518835003837922638</stp>
        <tr r="R967" s="1"/>
        <tr r="R967" s="1"/>
      </tp>
      <tp t="s">
        <v>#N/A N/A</v>
        <stp/>
        <stp>BDP|7955149453359017525</stp>
        <tr r="Q1902" s="1"/>
      </tp>
      <tp t="s">
        <v>#N/A N/A</v>
        <stp/>
        <stp>BDP|8422097588007013894</stp>
        <tr r="R807" s="1"/>
      </tp>
      <tp t="s">
        <v>#N/A N/A</v>
        <stp/>
        <stp>BDP|1497684892232092323</stp>
        <tr r="R1501" s="1"/>
      </tp>
      <tp t="s">
        <v>#N/A N/A</v>
        <stp/>
        <stp>BDP|9816562058762207482</stp>
        <tr r="R1397" s="1"/>
        <tr r="R339" s="1"/>
      </tp>
      <tp t="s">
        <v>#N/A N/A</v>
        <stp/>
        <stp>BDP|2399427582131757096</stp>
        <tr r="R1110" s="1"/>
        <tr r="R1373" s="1"/>
        <tr r="R318" s="1"/>
      </tp>
      <tp t="s">
        <v>#N/A N/A</v>
        <stp/>
        <stp>BDP|7292447167328817242</stp>
        <tr r="R1951" s="1"/>
      </tp>
      <tp t="s">
        <v>#N/A N/A</v>
        <stp/>
        <stp>BDP|1054525137219869105</stp>
        <tr r="N1308" s="1"/>
        <tr r="N251" s="1"/>
      </tp>
      <tp t="s">
        <v>#N/A N/A</v>
        <stp/>
        <stp>BDP|4716794321259661743</stp>
        <tr r="R1124" s="1"/>
      </tp>
      <tp t="s">
        <v>#N/A N/A</v>
        <stp/>
        <stp>BDP|2771970222076876089</stp>
        <tr r="R88" s="1"/>
      </tp>
      <tp t="s">
        <v>#N/A N/A</v>
        <stp/>
        <stp>BDP|8995729690858982108</stp>
        <tr r="N525" s="1"/>
      </tp>
      <tp t="s">
        <v>#N/A N/A</v>
        <stp/>
        <stp>BDP|1853882951806650552</stp>
        <tr r="N639" s="1"/>
        <tr r="N639" s="1"/>
      </tp>
      <tp t="s">
        <v>#N/A N/A</v>
        <stp/>
        <stp>BDP|5575338997738362801</stp>
        <tr r="N76" s="1"/>
      </tp>
      <tp t="s">
        <v>#N/A N/A</v>
        <stp/>
        <stp>BDP|9532427112615035670</stp>
        <tr r="R1543" s="1"/>
      </tp>
      <tp t="s">
        <v>#N/A N/A</v>
        <stp/>
        <stp>BDP|9518643265747257141</stp>
        <tr r="R1090" s="1"/>
        <tr r="R1359" s="1"/>
        <tr r="R304" s="1"/>
      </tp>
      <tp t="s">
        <v>#N/A N/A</v>
        <stp/>
        <stp>BDP|6161522384242461612</stp>
        <tr r="N870" s="1"/>
      </tp>
      <tp t="s">
        <v>#N/A N/A</v>
        <stp/>
        <stp>BDP|7054927927392729106</stp>
        <tr r="R2073" s="1"/>
      </tp>
      <tp t="s">
        <v>#N/A N/A</v>
        <stp/>
        <stp>BDP|9539510762582078744</stp>
        <tr r="R1238" s="1"/>
      </tp>
      <tp t="s">
        <v>#N/A N/A</v>
        <stp/>
        <stp>BDP|3752264086721590717</stp>
        <tr r="N863" s="1"/>
      </tp>
      <tp t="s">
        <v>#N/A N/A</v>
        <stp/>
        <stp>BDP|6297469330819142767</stp>
        <tr r="N1373" s="1"/>
        <tr r="N318" s="1"/>
      </tp>
      <tp t="s">
        <v>#N/A N/A</v>
        <stp/>
        <stp>BDP|1852099855722260956</stp>
        <tr r="R184" s="1"/>
        <tr r="R1244" s="1"/>
      </tp>
      <tp t="s">
        <v>#N/A N/A</v>
        <stp/>
        <stp>BDP|4347499799606841080</stp>
        <tr r="R1437" s="1"/>
      </tp>
      <tp t="s">
        <v>#N/A N/A</v>
        <stp/>
        <stp>BDP|9829907997000883643</stp>
        <tr r="N86" s="1"/>
      </tp>
      <tp t="s">
        <v>#N/A N/A</v>
        <stp/>
        <stp>BDP|4900381983955374521</stp>
        <tr r="R1260" s="1"/>
        <tr r="R196" s="1"/>
      </tp>
      <tp t="s">
        <v>#N/A N/A</v>
        <stp/>
        <stp>BDP|6834045783954989552</stp>
        <tr r="R1001" s="1"/>
      </tp>
      <tp t="s">
        <v>#N/A N/A</v>
        <stp/>
        <stp>BDP|8321428003833110004</stp>
        <tr r="R596" s="1"/>
        <tr r="R596" s="1"/>
      </tp>
      <tp t="s">
        <v>#N/A N/A</v>
        <stp/>
        <stp>BDP|2821927420366108081</stp>
        <tr r="R996" s="1"/>
      </tp>
      <tp t="s">
        <v>#N/A N/A</v>
        <stp/>
        <stp>BDP|1476509763704186957</stp>
        <tr r="R242" s="1"/>
      </tp>
      <tp t="s">
        <v>#N/A N/A</v>
        <stp/>
        <stp>BDP|1666742986670488102</stp>
        <tr r="N923" s="1"/>
        <tr r="N923" s="1"/>
      </tp>
      <tp t="s">
        <v>#N/A N/A</v>
        <stp/>
        <stp>BDP|8764261540831567042</stp>
        <tr r="R1942" s="1"/>
      </tp>
      <tp t="s">
        <v>#N/A N/A</v>
        <stp/>
        <stp>BDP|4190913121089580948</stp>
        <tr r="N75" s="1"/>
      </tp>
      <tp t="s">
        <v>#N/A N/A</v>
        <stp/>
        <stp>BDP|8106950358143598895</stp>
        <tr r="R784" s="1"/>
      </tp>
      <tp t="s">
        <v>#N/A N/A</v>
        <stp/>
        <stp>BDP|9488366205522463732</stp>
        <tr r="R1509" s="1"/>
        <tr r="R1940" s="1"/>
      </tp>
      <tp t="s">
        <v>#N/A N/A</v>
        <stp/>
        <stp>BDP|6065997293908971131</stp>
        <tr r="R13" s="1"/>
        <tr r="R13" s="1"/>
        <tr r="R6" s="1"/>
        <tr r="R6" s="1"/>
      </tp>
      <tp t="s">
        <v>#N/A N/A</v>
        <stp/>
        <stp>BDP|1263667133523420838</stp>
        <tr r="R1391" s="1"/>
        <tr r="R334" s="1"/>
      </tp>
      <tp t="s">
        <v>#N/A N/A</v>
        <stp/>
        <stp>BDP|5669542450562001821</stp>
        <tr r="N638" s="1"/>
        <tr r="N638" s="1"/>
      </tp>
      <tp t="s">
        <v>#N/A N/A</v>
        <stp/>
        <stp>BDP|1878317652861834938</stp>
        <tr r="P1886" s="1"/>
        <tr r="P1915" s="1"/>
        <tr r="P2021" s="1"/>
      </tp>
      <tp t="s">
        <v>#N/A N/A</v>
        <stp/>
        <stp>BDP|6409884975751188788</stp>
        <tr r="N884" s="1"/>
      </tp>
      <tp t="s">
        <v>#N/A N/A</v>
        <stp/>
        <stp>BDP|8558201617232435666</stp>
        <tr r="R667" s="1"/>
      </tp>
      <tp t="s">
        <v>#N/A N/A</v>
        <stp/>
        <stp>BDP|9354376869046826554</stp>
        <tr r="N2134" s="1"/>
        <tr r="N2134" s="1"/>
      </tp>
      <tp t="s">
        <v>#N/A N/A</v>
        <stp/>
        <stp>BDP|5652747546231135857</stp>
        <tr r="R773" s="1"/>
      </tp>
      <tp t="s">
        <v>#N/A N/A</v>
        <stp/>
        <stp>BDP|1575390075138177286</stp>
        <tr r="N1649" s="1"/>
      </tp>
      <tp t="s">
        <v>#N/A N/A</v>
        <stp/>
        <stp>BDP|4600910126619477957</stp>
        <tr r="N789" s="1"/>
      </tp>
      <tp t="s">
        <v>#N/A N/A</v>
        <stp/>
        <stp>BDP|3595970548220331180</stp>
        <tr r="N2131" s="1"/>
        <tr r="N2131" s="1"/>
      </tp>
      <tp t="s">
        <v>#N/A N/A</v>
        <stp/>
        <stp>BDP|3769224680825675323</stp>
        <tr r="R823" s="1"/>
      </tp>
      <tp t="s">
        <v>#N/A N/A</v>
        <stp/>
        <stp>BDP|6482760494963256454</stp>
        <tr r="R1413" s="1"/>
      </tp>
      <tp t="s">
        <v>#N/A N/A</v>
        <stp/>
        <stp>BDP|5819123181662907137</stp>
        <tr r="N1640" s="1"/>
      </tp>
      <tp t="s">
        <v>#N/A N/A</v>
        <stp/>
        <stp>BDP|8585585300626886446</stp>
        <tr r="R879" s="1"/>
      </tp>
      <tp t="s">
        <v>#N/A N/A</v>
        <stp/>
        <stp>BDP|4855481688130948704</stp>
        <tr r="N810" s="1"/>
      </tp>
      <tp t="s">
        <v>#N/A N/A</v>
        <stp/>
        <stp>BDP|8265637643553151627</stp>
        <tr r="N1358" s="1"/>
        <tr r="N303" s="1"/>
      </tp>
      <tp t="s">
        <v>#N/A N/A</v>
        <stp/>
        <stp>BDP|5440802760500075452</stp>
        <tr r="R1126" s="1"/>
      </tp>
      <tp t="s">
        <v>#N/A N/A</v>
        <stp/>
        <stp>BDP|6905922929713616152</stp>
        <tr r="R162" s="1"/>
        <tr r="R1217" s="1"/>
      </tp>
      <tp t="s">
        <v>#N/A N/A</v>
        <stp/>
        <stp>BDP|5333384355928072480</stp>
        <tr r="N1650" s="1"/>
      </tp>
      <tp t="s">
        <v>#N/A N/A</v>
        <stp/>
        <stp>BDP|3723899468072586058</stp>
        <tr r="N641" s="1"/>
        <tr r="N641" s="1"/>
      </tp>
      <tp t="s">
        <v>#N/A N/A</v>
        <stp/>
        <stp>BDP|3879068281952993600</stp>
        <tr r="R1856" s="1"/>
      </tp>
      <tp t="s">
        <v>#N/A N/A</v>
        <stp/>
        <stp>BDP|2929798631891743806</stp>
        <tr r="N554" s="1"/>
      </tp>
      <tp t="s">
        <v>#N/A N/A</v>
        <stp/>
        <stp>BDP|9987566458964716266</stp>
        <tr r="R874" s="1"/>
      </tp>
      <tp t="s">
        <v>#N/A N/A</v>
        <stp/>
        <stp>BDP|8099559524076612612</stp>
        <tr r="N1068" s="1"/>
      </tp>
      <tp t="s">
        <v>#N/A N/A</v>
        <stp/>
        <stp>BDP|8253433667512865780</stp>
        <tr r="N1656" s="1"/>
      </tp>
      <tp t="s">
        <v>#N/A N/A</v>
        <stp/>
        <stp>BDP|2144291194404811226</stp>
        <tr r="R2109" s="1"/>
      </tp>
      <tp t="s">
        <v>#N/A N/A</v>
        <stp/>
        <stp>BDP|4396188059776613921</stp>
        <tr r="R1841" s="1"/>
      </tp>
      <tp t="s">
        <v>#N/A N/A</v>
        <stp/>
        <stp>BDP|9900620553330778592</stp>
        <tr r="R1886" s="1"/>
        <tr r="R1915" s="1"/>
        <tr r="R2021" s="1"/>
      </tp>
      <tp t="s">
        <v>#N/A N/A</v>
        <stp/>
        <stp>BDP|9556842321259381544</stp>
        <tr r="R1079" s="1"/>
        <tr r="R1352" s="1"/>
        <tr r="R298" s="1"/>
      </tp>
      <tp t="s">
        <v>#N/A N/A</v>
        <stp/>
        <stp>BDP|1054217896685793075</stp>
        <tr r="N1135" s="1"/>
      </tp>
      <tp t="s">
        <v>#N/A N/A</v>
        <stp/>
        <stp>BDP|3906217609006071868</stp>
        <tr r="N1659" s="1"/>
      </tp>
      <tp t="s">
        <v>#N/A N/A</v>
        <stp/>
        <stp>BDP|8028431069234403199</stp>
        <tr r="R54" s="1"/>
      </tp>
      <tp t="s">
        <v>#N/A N/A</v>
        <stp/>
        <stp>BDP|2741943023167481131</stp>
        <tr r="N1053" s="1"/>
      </tp>
      <tp t="s">
        <v>#N/A N/A</v>
        <stp/>
        <stp>BDP|4914987969830660497</stp>
        <tr r="R1890" s="1"/>
        <tr r="R1919" s="1"/>
        <tr r="R2025" s="1"/>
      </tp>
      <tp t="s">
        <v>#N/A N/A</v>
        <stp/>
        <stp>BDP|7781957530021523303</stp>
        <tr r="Q1997" s="1"/>
      </tp>
      <tp t="s">
        <v>#N/A N/A</v>
        <stp/>
        <stp>BDP|1167430623141528934</stp>
        <tr r="R959" s="1"/>
        <tr r="R959" s="1"/>
      </tp>
      <tp t="s">
        <v>#N/A N/A</v>
        <stp/>
        <stp>BDP|5906743983336039393</stp>
        <tr r="N1270" s="1"/>
      </tp>
      <tp t="s">
        <v>#N/A N/A</v>
        <stp/>
        <stp>BDP|7758296628581745966</stp>
        <tr r="R1225" s="1"/>
        <tr r="R270" s="1"/>
      </tp>
      <tp t="s">
        <v>#N/A N/A</v>
        <stp/>
        <stp>BDP|5451276226492755856</stp>
        <tr r="R190" s="1"/>
        <tr r="R1251" s="1"/>
      </tp>
      <tp t="s">
        <v>#N/A N/A</v>
        <stp/>
        <stp>BDP|9585116401655220233</stp>
        <tr r="R1418" s="1"/>
      </tp>
      <tp t="s">
        <v>#N/A N/A</v>
        <stp/>
        <stp>BDP|2210371721839955595</stp>
        <tr r="N1949" s="1"/>
      </tp>
      <tp t="s">
        <v>#N/A N/A</v>
        <stp/>
        <stp>BDP|3308029843160124872</stp>
        <tr r="R1179" s="1"/>
      </tp>
      <tp t="s">
        <v>#N/A N/A</v>
        <stp/>
        <stp>BDP|1497632968196359885</stp>
        <tr r="N1318" s="1"/>
      </tp>
      <tp t="s">
        <v>#N/A N/A</v>
        <stp/>
        <stp>BDP|3883906339854025259</stp>
        <tr r="N70" s="1"/>
      </tp>
      <tp t="s">
        <v>#N/A N/A</v>
        <stp/>
        <stp>BDP|3774574763958442731</stp>
        <tr r="N990" s="1"/>
      </tp>
      <tp t="s">
        <v>#N/A N/A</v>
        <stp/>
        <stp>BDP|6565506200075470957</stp>
        <tr r="N2097" s="1"/>
      </tp>
      <tp t="s">
        <v>#N/A N/A</v>
        <stp/>
        <stp>BDP|6266107591228112961</stp>
        <tr r="N1934" s="1"/>
      </tp>
      <tp t="s">
        <v>#N/A N/A</v>
        <stp/>
        <stp>BDP|8360913750282346948</stp>
        <tr r="N1851" s="1"/>
      </tp>
      <tp t="s">
        <v>#N/A N/A</v>
        <stp/>
        <stp>BDP|2447722805942054860</stp>
        <tr r="R89" s="1"/>
      </tp>
      <tp t="s">
        <v>#N/A N/A</v>
        <stp/>
        <stp>BDP|4361866892452277809</stp>
        <tr r="R307" s="1"/>
        <tr r="R1362" s="1"/>
      </tp>
      <tp t="s">
        <v>#N/A N/A</v>
        <stp/>
        <stp>BDP|8339048924253306657</stp>
        <tr r="R357" s="1"/>
        <tr r="R357" s="1"/>
      </tp>
      <tp t="s">
        <v>#N/A N/A</v>
        <stp/>
        <stp>BDP|5199858626173185366</stp>
        <tr r="N1041" s="1"/>
      </tp>
      <tp t="s">
        <v>#N/A N/A</v>
        <stp/>
        <stp>BDP|9480792969051138608</stp>
        <tr r="R1676" s="1"/>
        <tr r="R1676" s="1"/>
      </tp>
      <tp t="s">
        <v>#N/A N/A</v>
        <stp/>
        <stp>BDP|2184619187920022329</stp>
        <tr r="R1073" s="1"/>
        <tr r="R1349" s="1"/>
        <tr r="R294" s="1"/>
      </tp>
      <tp t="s">
        <v>#N/A N/A</v>
        <stp/>
        <stp>BDP|9423126971177731755</stp>
        <tr r="R77" s="1"/>
      </tp>
      <tp t="s">
        <v>#N/A N/A</v>
        <stp/>
        <stp>BDP|2102430337638313235</stp>
        <tr r="R796" s="1"/>
      </tp>
      <tp t="s">
        <v>#N/A N/A</v>
        <stp/>
        <stp>BDP|3646005483481014500</stp>
        <tr r="N1184" s="1"/>
      </tp>
      <tp t="s">
        <v>#N/A N/A</v>
        <stp/>
        <stp>BDP|3882767818068288211</stp>
        <tr r="N961" s="1"/>
        <tr r="N962" s="1"/>
      </tp>
      <tp t="s">
        <v>#N/A N/A</v>
        <stp/>
        <stp>BDP|9207733517216714646</stp>
        <tr r="N1445" s="1"/>
      </tp>
      <tp t="s">
        <v>#N/A N/A</v>
        <stp/>
        <stp>BDP|6076931776815849572</stp>
        <tr r="R229" s="1"/>
      </tp>
      <tp t="s">
        <v>#N/A N/A</v>
        <stp/>
        <stp>BDP|1258309741627873911</stp>
        <tr r="R884" s="1"/>
      </tp>
      <tp t="s">
        <v>#N/A N/A</v>
        <stp/>
        <stp>BDP|9102608208761489675</stp>
        <tr r="R149" s="1"/>
      </tp>
      <tp t="s">
        <v>#N/A N/A</v>
        <stp/>
        <stp>BDP|2034942029208175961</stp>
        <tr r="R594" s="1"/>
        <tr r="R594" s="1"/>
      </tp>
      <tp t="s">
        <v>#N/A N/A</v>
        <stp/>
        <stp>BDP|9326348362201781584</stp>
        <tr r="R836" s="1"/>
      </tp>
      <tp t="s">
        <v>#N/A N/A</v>
        <stp/>
        <stp>BDP|9546110330191757296</stp>
        <tr r="R1298" s="1"/>
      </tp>
      <tp t="s">
        <v>#N/A N/A</v>
        <stp/>
        <stp>BDP|4481307249218628306</stp>
        <tr r="R1461" s="1"/>
      </tp>
      <tp t="s">
        <v>#N/A N/A</v>
        <stp/>
        <stp>BDP|5642996673002339149</stp>
        <tr r="R743" s="1"/>
      </tp>
      <tp t="s">
        <v>#N/A N/A</v>
        <stp/>
        <stp>BDP|3001076704019093282</stp>
        <tr r="N1468" s="1"/>
      </tp>
      <tp t="s">
        <v>#N/A N/A</v>
        <stp/>
        <stp>BDP|7893737390021249027</stp>
        <tr r="R1466" s="1"/>
      </tp>
      <tp t="s">
        <v>#N/A N/A</v>
        <stp/>
        <stp>BDP|8613182184589608079</stp>
        <tr r="R1948" s="1"/>
      </tp>
      <tp t="s">
        <v>#N/A N/A</v>
        <stp/>
        <stp>BDP|4933816252365114409</stp>
        <tr r="R1175" s="1"/>
      </tp>
      <tp t="s">
        <v>#N/A N/A</v>
        <stp/>
        <stp>BDP|5761286084685787270</stp>
        <tr r="N782" s="1"/>
      </tp>
      <tp t="s">
        <v>#N/A N/A</v>
        <stp/>
        <stp>BDP|9298463473616424480</stp>
        <tr r="R1272" s="1"/>
        <tr r="R209" s="1"/>
      </tp>
      <tp t="s">
        <v>#N/A N/A</v>
        <stp/>
        <stp>BDP|8223340471945480186</stp>
        <tr r="N803" s="1"/>
      </tp>
      <tp t="s">
        <v>#N/A N/A</v>
        <stp/>
        <stp>BDP|9882539097759614412</stp>
        <tr r="N1166" s="1"/>
      </tp>
      <tp t="s">
        <v>#N/A N/A</v>
        <stp/>
        <stp>BDP|1981971614763600278</stp>
        <tr r="R683" s="1"/>
      </tp>
      <tp t="s">
        <v>#N/A N/A</v>
        <stp/>
        <stp>BDP|6049819710490022790</stp>
        <tr r="R8" s="1"/>
      </tp>
      <tp t="s">
        <v>#N/A N/A</v>
        <stp/>
        <stp>BDP|4375981604975641016</stp>
        <tr r="N1524" s="1"/>
      </tp>
      <tp t="s">
        <v>#N/A N/A</v>
        <stp/>
        <stp>BDP|7879117272511282812</stp>
        <tr r="R1698" s="1"/>
        <tr r="R1698" s="1"/>
      </tp>
      <tp t="s">
        <v>#N/A N/A</v>
        <stp/>
        <stp>BDP|3569921335492241385</stp>
        <tr r="N153" s="1"/>
      </tp>
      <tp t="s">
        <v>#N/A N/A</v>
        <stp/>
        <stp>BDP|6645581756199429741</stp>
        <tr r="N1506" s="1"/>
      </tp>
      <tp t="s">
        <v>#N/A N/A</v>
        <stp/>
        <stp>BDP|1936670801338367741</stp>
        <tr r="N664" s="1"/>
      </tp>
      <tp t="s">
        <v>#N/A N/A</v>
        <stp/>
        <stp>BDP|5568973517291871449</stp>
        <tr r="N471" s="1"/>
      </tp>
      <tp t="s">
        <v>#N/A N/A</v>
        <stp/>
        <stp>BDP|7135391303425596972</stp>
        <tr r="N1015" s="1"/>
      </tp>
      <tp t="s">
        <v>#N/A N/A</v>
        <stp/>
        <stp>BDP|2866793231277805918</stp>
        <tr r="R1064" s="1"/>
      </tp>
      <tp t="s">
        <v>#N/A N/A</v>
        <stp/>
        <stp>BDP|3323700868692676843</stp>
        <tr r="N1984" s="1"/>
        <tr r="N1984" s="1"/>
      </tp>
      <tp t="s">
        <v>#N/A N/A</v>
        <stp/>
        <stp>BDP|5132555079627142857</stp>
        <tr r="N1724" s="1"/>
      </tp>
      <tp t="s">
        <v>#N/A N/A</v>
        <stp/>
        <stp>BDP|8757808188325021515</stp>
        <tr r="R365" s="1"/>
      </tp>
      <tp t="s">
        <v>#N/A N/A</v>
        <stp/>
        <stp>BDP|5019098081424658101</stp>
        <tr r="R1023" s="1"/>
      </tp>
      <tp t="s">
        <v>#N/A N/A</v>
        <stp/>
        <stp>BDP|1690655778618401010</stp>
        <tr r="R1497" s="1"/>
      </tp>
      <tp t="s">
        <v>#N/A N/A</v>
        <stp/>
        <stp>BDP|5223058988061731463</stp>
        <tr r="N601" s="1"/>
      </tp>
      <tp t="s">
        <v>#N/A N/A</v>
        <stp/>
        <stp>BDP|9452687246466729538</stp>
        <tr r="R1625" s="1"/>
        <tr r="R1625" s="1"/>
      </tp>
      <tp t="s">
        <v>#N/A N/A</v>
        <stp/>
        <stp>BDP|6335563998537716546</stp>
        <tr r="R1058" s="1"/>
      </tp>
      <tp t="s">
        <v>#N/A N/A</v>
        <stp/>
        <stp>BDP|7568198488932232480</stp>
        <tr r="N1768" s="1"/>
      </tp>
      <tp t="s">
        <v>#N/A N/A</v>
        <stp/>
        <stp>BDP|3438246626432915914</stp>
        <tr r="R396" s="1"/>
      </tp>
      <tp t="s">
        <v>#N/A N/A</v>
        <stp/>
        <stp>BDP|7150149942939913300</stp>
        <tr r="N1460" s="1"/>
      </tp>
      <tp t="s">
        <v>#N/A N/A</v>
        <stp/>
        <stp>BDP|7810948314932732514</stp>
        <tr r="N1003" s="1"/>
      </tp>
      <tp t="s">
        <v>#N/A N/A</v>
        <stp/>
        <stp>BDP|4808858651534768540</stp>
        <tr r="O1882" s="1"/>
        <tr r="O1911" s="1"/>
        <tr r="O2017" s="1"/>
      </tp>
      <tp t="s">
        <v>#N/A N/A</v>
        <stp/>
        <stp>BDP|4959960191978668470</stp>
        <tr r="R1605" s="1"/>
      </tp>
      <tp t="s">
        <v>#N/A N/A</v>
        <stp/>
        <stp>BDP|2925438358293910844</stp>
        <tr r="R1949" s="1"/>
      </tp>
      <tp t="s">
        <v>#N/A N/A</v>
        <stp/>
        <stp>BDP|2477283757454746938</stp>
        <tr r="N1126" s="1"/>
      </tp>
      <tp t="s">
        <v>#N/A N/A</v>
        <stp/>
        <stp>BDP|3767094780110744369</stp>
        <tr r="R419" s="1"/>
      </tp>
      <tp t="s">
        <v>#N/A N/A</v>
        <stp/>
        <stp>BDP|6442903139572641648</stp>
        <tr r="N798" s="1"/>
      </tp>
      <tp t="s">
        <v>#N/A N/A</v>
        <stp/>
        <stp>BDP|6508887543133407158</stp>
        <tr r="R1300" s="1"/>
      </tp>
      <tp t="s">
        <v>#N/A N/A</v>
        <stp/>
        <stp>BDP|5678682983724256706</stp>
        <tr r="R637" s="1"/>
      </tp>
      <tp t="s">
        <v>#N/A N/A</v>
        <stp/>
        <stp>BDP|6188565095785896751</stp>
        <tr r="N1351" s="1"/>
        <tr r="N297" s="1"/>
      </tp>
      <tp t="s">
        <v>#N/A N/A</v>
        <stp/>
        <stp>BDP|1721889726452485122</stp>
        <tr r="R1472" s="1"/>
      </tp>
      <tp t="s">
        <v>#N/A N/A</v>
        <stp/>
        <stp>BDP|7918832202525791236</stp>
        <tr r="R1011" s="1"/>
      </tp>
      <tp t="s">
        <v>#N/A N/A</v>
        <stp/>
        <stp>BDP|1150583515039261428</stp>
        <tr r="R1453" s="1"/>
      </tp>
      <tp t="s">
        <v>#N/A N/A</v>
        <stp/>
        <stp>BDP|6422163931815910965</stp>
        <tr r="R628" s="1"/>
        <tr r="R628" s="1"/>
        <tr r="R425" s="1"/>
        <tr r="R425" s="1"/>
        <tr r="R1782" s="1"/>
        <tr r="R1782" s="1"/>
        <tr r="R2005" s="1"/>
        <tr r="R2005" s="1"/>
      </tp>
      <tp t="s">
        <v>#N/A N/A</v>
        <stp/>
        <stp>BDP|4500791756278546637</stp>
        <tr r="R1038" s="1"/>
      </tp>
      <tp t="s">
        <v>#N/A N/A</v>
        <stp/>
        <stp>BDP|7233604658314109877</stp>
        <tr r="N1976" s="1"/>
      </tp>
      <tp t="s">
        <v>#N/A N/A</v>
        <stp/>
        <stp>BDP|9078500716164352190</stp>
        <tr r="N1698" s="1"/>
      </tp>
      <tp t="s">
        <v>#N/A N/A</v>
        <stp/>
        <stp>BDP|8429287367171347544</stp>
        <tr r="R1425" s="1"/>
      </tp>
      <tp t="s">
        <v>#N/A N/A</v>
        <stp/>
        <stp>BDP|5312847398354530861</stp>
        <tr r="N1796" s="1"/>
      </tp>
      <tp t="s">
        <v>#N/A N/A</v>
        <stp/>
        <stp>BDP|9295771644960411288</stp>
        <tr r="R1419" s="1"/>
      </tp>
      <tp t="s">
        <v>#N/A N/A</v>
        <stp/>
        <stp>BDP|3392816439267049762</stp>
        <tr r="R227" s="1"/>
        <tr r="R1288" s="1"/>
      </tp>
      <tp t="s">
        <v>#N/A N/A</v>
        <stp/>
        <stp>BDP|8847538814417550377</stp>
        <tr r="R195" s="1"/>
        <tr r="R1259" s="1"/>
      </tp>
      <tp t="s">
        <v>#N/A N/A</v>
        <stp/>
        <stp>BDP|9660147266434011299</stp>
        <tr r="R1178" s="1"/>
        <tr r="R347" s="1"/>
      </tp>
      <tp t="s">
        <v>#N/A N/A</v>
        <stp/>
        <stp>BDP|1484948162216779088</stp>
        <tr r="R1520" s="1"/>
      </tp>
      <tp t="s">
        <v>#N/A N/A</v>
        <stp/>
        <stp>BDP|7586437388365305602</stp>
        <tr r="N2000" s="1"/>
      </tp>
      <tp t="s">
        <v>#N/A N/A</v>
        <stp/>
        <stp>BDP|4010842555424869544</stp>
        <tr r="Q929" s="1"/>
      </tp>
      <tp t="s">
        <v>#N/A N/A</v>
        <stp/>
        <stp>BDP|1592849243552777786</stp>
        <tr r="R263" s="1"/>
        <tr r="R1321" s="1"/>
      </tp>
      <tp t="s">
        <v>#N/A N/A</v>
        <stp/>
        <stp>BDP|7256188008948735680</stp>
        <tr r="R167" s="1"/>
        <tr r="R1224" s="1"/>
      </tp>
      <tp t="s">
        <v>#N/A N/A</v>
        <stp/>
        <stp>BDP|7130760956499793446</stp>
        <tr r="R1944" s="1"/>
      </tp>
      <tp t="s">
        <v>#N/A N/A</v>
        <stp/>
        <stp>BDP|4583233574080237923</stp>
        <tr r="N229" s="1"/>
      </tp>
      <tp t="s">
        <v>#N/A N/A</v>
        <stp/>
        <stp>BDP|8562143810690499071</stp>
        <tr r="N360" s="1"/>
      </tp>
      <tp t="s">
        <v>#N/A N/A</v>
        <stp/>
        <stp>BDP|1515802536842337025</stp>
        <tr r="R789" s="1"/>
      </tp>
      <tp t="s">
        <v>#N/A N/A</v>
        <stp/>
        <stp>BDP|8693615654625278630</stp>
        <tr r="R1070" s="1"/>
      </tp>
      <tp t="s">
        <v>#N/A N/A</v>
        <stp/>
        <stp>BDP|2541012332699407000</stp>
        <tr r="R1674" s="1"/>
        <tr r="R1674" s="1"/>
      </tp>
      <tp t="s">
        <v>#N/A N/A</v>
        <stp/>
        <stp>BDP|7233955362524390449</stp>
        <tr r="R850" s="1"/>
      </tp>
      <tp t="s">
        <v>#N/A N/A</v>
        <stp/>
        <stp>BDP|9688561273916717566</stp>
        <tr r="R1062" s="1"/>
        <tr r="R1346" s="1"/>
        <tr r="R291" s="1"/>
      </tp>
      <tp t="s">
        <v>#N/A N/A</v>
        <stp/>
        <stp>BDP|7776551473429732447</stp>
        <tr r="R684" s="1"/>
      </tp>
      <tp t="s">
        <v>#N/A N/A</v>
        <stp/>
        <stp>BDP|3699297424823125882</stp>
        <tr r="N1316" s="1"/>
        <tr r="N259" s="1"/>
      </tp>
      <tp t="s">
        <v>#N/A N/A</v>
        <stp/>
        <stp>BDP|4167398289902663548</stp>
        <tr r="N1626" s="1"/>
      </tp>
      <tp t="s">
        <v>#N/A N/A</v>
        <stp/>
        <stp>BDP|5741069628679846624</stp>
        <tr r="N137" s="1"/>
      </tp>
      <tp t="s">
        <v>#N/A N/A</v>
        <stp/>
        <stp>BDP|6411739973516427832</stp>
        <tr r="N531" s="1"/>
      </tp>
      <tp t="s">
        <v>#N/A N/A</v>
        <stp/>
        <stp>BDP|8752718463229233840</stp>
        <tr r="N1376" s="1"/>
        <tr r="N321" s="1"/>
      </tp>
      <tp t="s">
        <v>#N/A N/A</v>
        <stp/>
        <stp>BDP|3810320949848762471</stp>
        <tr r="R1365" s="1"/>
        <tr r="R310" s="1"/>
      </tp>
      <tp t="s">
        <v>#N/A N/A</v>
        <stp/>
        <stp>BDP|4678963702507285237</stp>
        <tr r="R1418" s="1"/>
      </tp>
      <tp t="s">
        <v>#N/A N/A</v>
        <stp/>
        <stp>BDP|8876235029309071917</stp>
        <tr r="R635" s="1"/>
      </tp>
      <tp t="s">
        <v>#N/A N/A</v>
        <stp/>
        <stp>BDP|2533458871261700858</stp>
        <tr r="R468" s="1"/>
      </tp>
      <tp t="s">
        <v>#N/A N/A</v>
        <stp/>
        <stp>BDP|6765670902471665974</stp>
        <tr r="R1692" s="1"/>
        <tr r="R1692" s="1"/>
      </tp>
      <tp t="s">
        <v>#N/A N/A</v>
        <stp/>
        <stp>BDP|4410365100007640872</stp>
        <tr r="N228" s="1"/>
      </tp>
      <tp t="s">
        <v>#N/A N/A</v>
        <stp/>
        <stp>BDP|8234562837047654166</stp>
        <tr r="R1435" s="1"/>
      </tp>
      <tp t="s">
        <v>#N/A N/A</v>
        <stp/>
        <stp>BDP|3046470454279293328</stp>
        <tr r="R829" s="1"/>
      </tp>
      <tp t="s">
        <v>#N/A N/A</v>
        <stp/>
        <stp>BDP|2197133194344623603</stp>
        <tr r="N561" s="1"/>
      </tp>
      <tp t="s">
        <v>#N/A N/A</v>
        <stp/>
        <stp>BDP|1227950774994149324</stp>
        <tr r="R554" s="1"/>
        <tr r="R554" s="1"/>
      </tp>
      <tp t="s">
        <v>#N/A N/A</v>
        <stp/>
        <stp>BDP|8226182421244877738</stp>
        <tr r="R1436" s="1"/>
      </tp>
      <tp t="s">
        <v>#N/A N/A</v>
        <stp/>
        <stp>BDP|5767114204385740958</stp>
        <tr r="R1980" s="1"/>
      </tp>
      <tp t="s">
        <v>#N/A N/A</v>
        <stp/>
        <stp>BDP|8258633869944055486</stp>
        <tr r="N1158" s="1"/>
      </tp>
      <tp t="s">
        <v>#N/A N/A</v>
        <stp/>
        <stp>BDP|2853799129228159797</stp>
        <tr r="N714" s="1"/>
      </tp>
      <tp t="s">
        <v>#N/A N/A</v>
        <stp/>
        <stp>BDP|4257259399782926576</stp>
        <tr r="R2104" s="1"/>
        <tr r="R2105" s="1"/>
      </tp>
      <tp t="s">
        <v>#N/A N/A</v>
        <stp/>
        <stp>BDP|9965138328902035025</stp>
        <tr r="R1100" s="1"/>
      </tp>
      <tp t="s">
        <v>#N/A N/A</v>
        <stp/>
        <stp>BDP|6525466394666728501</stp>
        <tr r="N2049" s="1"/>
        <tr r="N2050" s="1"/>
        <tr r="N2051" s="1"/>
      </tp>
      <tp t="s">
        <v>#N/A N/A</v>
        <stp/>
        <stp>BDP|6582499657589920624</stp>
        <tr r="R765" s="1"/>
      </tp>
      <tp t="s">
        <v>#N/A N/A</v>
        <stp/>
        <stp>BDP|4632323359099913346</stp>
        <tr r="R695" s="1"/>
        <tr r="R695" s="1"/>
      </tp>
      <tp t="s">
        <v>#N/A N/A</v>
        <stp/>
        <stp>BDP|7469245016678264445</stp>
        <tr r="R811" s="1"/>
      </tp>
      <tp t="s">
        <v>#N/A N/A</v>
        <stp/>
        <stp>BDP|6193440156389155637</stp>
        <tr r="R1754" s="1"/>
      </tp>
      <tp t="s">
        <v>#N/A N/A</v>
        <stp/>
        <stp>BDP|5627981435187817028</stp>
        <tr r="N458" s="1"/>
      </tp>
      <tp t="s">
        <v>#N/A N/A</v>
        <stp/>
        <stp>BDP|1524487771842914840</stp>
        <tr r="R526" s="1"/>
        <tr r="R526" s="1"/>
      </tp>
      <tp t="s">
        <v>#N/A N/A</v>
        <stp/>
        <stp>BDP|6796636884956169604</stp>
        <tr r="N202" s="1"/>
        <tr r="N1267" s="1"/>
      </tp>
      <tp t="s">
        <v>#N/A N/A</v>
        <stp/>
        <stp>BDP|3411405539439834544</stp>
        <tr r="R1130" s="1"/>
      </tp>
      <tp t="s">
        <v>#N/A N/A</v>
        <stp/>
        <stp>BDP|3471091207128888338</stp>
        <tr r="N981" s="1"/>
      </tp>
      <tp t="s">
        <v>#N/A N/A</v>
        <stp/>
        <stp>BDP|7277667914210948880</stp>
        <tr r="N1709" s="1"/>
      </tp>
      <tp t="s">
        <v>#N/A N/A</v>
        <stp/>
        <stp>BDP|7955996212944793338</stp>
        <tr r="R2080" s="1"/>
      </tp>
      <tp t="s">
        <v>#N/A N/A</v>
        <stp/>
        <stp>BDP|4201462824478587231</stp>
        <tr r="N953" s="1"/>
      </tp>
      <tp t="s">
        <v>#N/A N/A</v>
        <stp/>
        <stp>BDP|1473891514839698999</stp>
        <tr r="N1165" s="1"/>
      </tp>
      <tp t="s">
        <v>#N/A N/A</v>
        <stp/>
        <stp>BDP|2491841631930783109</stp>
        <tr r="N1449" s="1"/>
      </tp>
      <tp t="s">
        <v>#N/A N/A</v>
        <stp/>
        <stp>BDP|2131514297475836390</stp>
        <tr r="R1473" s="1"/>
      </tp>
      <tp t="s">
        <v>#N/A N/A</v>
        <stp/>
        <stp>BDP|5815176006039709587</stp>
        <tr r="R465" s="1"/>
      </tp>
      <tp t="s">
        <v>#N/A N/A</v>
        <stp/>
        <stp>BDP|4664920011507785349</stp>
        <tr r="R1660" s="1"/>
        <tr r="R1661" s="1"/>
      </tp>
      <tp t="s">
        <v>#N/A N/A</v>
        <stp/>
        <stp>BDP|6637462641139349746</stp>
        <tr r="R1529" s="1"/>
      </tp>
      <tp t="s">
        <v>#N/A N/A</v>
        <stp/>
        <stp>BDP|9645170913461505015</stp>
        <tr r="N1345" s="1"/>
        <tr r="N290" s="1"/>
      </tp>
      <tp t="s">
        <v>#N/A N/A</v>
        <stp/>
        <stp>BDP|9558135535077471412</stp>
        <tr r="R1126" s="1"/>
      </tp>
      <tp t="s">
        <v>#N/A N/A</v>
        <stp/>
        <stp>BDP|9007600966424542554</stp>
        <tr r="R764" s="1"/>
      </tp>
      <tp t="s">
        <v>#N/A N/A</v>
        <stp/>
        <stp>BDP|1963738202128768684</stp>
        <tr r="R846" s="1"/>
      </tp>
      <tp t="s">
        <v>#N/A N/A</v>
        <stp/>
        <stp>BDP|3490143434690309900</stp>
        <tr r="N1472" s="1"/>
      </tp>
      <tp t="s">
        <v>#N/A N/A</v>
        <stp/>
        <stp>BDP|3568170070825613831</stp>
        <tr r="N523" s="1"/>
      </tp>
      <tp t="s">
        <v>#N/A N/A</v>
        <stp/>
        <stp>BDP|4552924528313107492</stp>
        <tr r="N1031" s="1"/>
      </tp>
      <tp t="s">
        <v>#N/A N/A</v>
        <stp/>
        <stp>BDP|4273387879968398077</stp>
        <tr r="R1384" s="1"/>
      </tp>
      <tp t="s">
        <v>#N/A N/A</v>
        <stp/>
        <stp>BDP|6015115350162472825</stp>
        <tr r="O1886" s="1"/>
        <tr r="O1915" s="1"/>
        <tr r="O2021" s="1"/>
      </tp>
      <tp t="s">
        <v>#N/A N/A</v>
        <stp/>
        <stp>BDP|1657288163755801813</stp>
        <tr r="N1666" s="1"/>
      </tp>
      <tp t="s">
        <v>#N/A N/A</v>
        <stp/>
        <stp>BDP|8856725068804216541</stp>
        <tr r="R664" s="1"/>
      </tp>
      <tp t="s">
        <v>#N/A N/A</v>
        <stp/>
        <stp>BDP|3766249687030910195</stp>
        <tr r="N239" s="1"/>
      </tp>
      <tp t="s">
        <v>#N/A N/A</v>
        <stp/>
        <stp>BDP|1629713988587263199</stp>
        <tr r="N937" s="1"/>
      </tp>
      <tp t="s">
        <v>#N/A N/A</v>
        <stp/>
        <stp>BDP|5410339552812384925</stp>
        <tr r="N1567" s="1"/>
      </tp>
      <tp t="s">
        <v>#N/A N/A</v>
        <stp/>
        <stp>BDP|2388025841869498703</stp>
        <tr r="R1153" s="1"/>
      </tp>
      <tp t="s">
        <v>#N/A N/A</v>
        <stp/>
        <stp>BDP|3510005329120970912</stp>
        <tr r="N858" s="1"/>
      </tp>
      <tp t="s">
        <v>#N/A N/A</v>
        <stp/>
        <stp>BDP|4465800171230536347</stp>
        <tr r="N553" s="1"/>
      </tp>
      <tp t="s">
        <v>#N/A N/A</v>
        <stp/>
        <stp>BDP|4625327067599521020</stp>
        <tr r="R1440" s="1"/>
      </tp>
      <tp t="s">
        <v>#N/A N/A</v>
        <stp/>
        <stp>BDP|6175901690117459910</stp>
        <tr r="R724" s="1"/>
        <tr r="R724" s="1"/>
      </tp>
      <tp t="s">
        <v>#N/A N/A</v>
        <stp/>
        <stp>BDP|8002802693721707002</stp>
        <tr r="N1064" s="1"/>
      </tp>
      <tp t="s">
        <v>#N/A N/A</v>
        <stp/>
        <stp>BDP|9754737419612045589</stp>
        <tr r="N2075" s="1"/>
      </tp>
      <tp t="s">
        <v>#N/A N/A</v>
        <stp/>
        <stp>BDP|1233054799495995522</stp>
        <tr r="R852" s="1"/>
      </tp>
      <tp t="s">
        <v>#N/A N/A</v>
        <stp/>
        <stp>BDP|1720712487211415709</stp>
        <tr r="R1596" s="1"/>
        <tr r="R1594" s="1"/>
        <tr r="R1595" s="1"/>
        <tr r="R1597" s="1"/>
        <tr r="R1598" s="1"/>
      </tp>
      <tp t="s">
        <v>#N/A N/A</v>
        <stp/>
        <stp>BDP|7817340674899920241</stp>
        <tr r="N1077" s="1"/>
      </tp>
      <tp t="s">
        <v>#N/A N/A</v>
        <stp/>
        <stp>BDP|4900172147240599995</stp>
        <tr r="N1502" s="1"/>
        <tr r="N1029" s="1"/>
      </tp>
      <tp t="s">
        <v>#N/A N/A</v>
        <stp/>
        <stp>BDP|7391943465004491436</stp>
        <tr r="N1862" s="1"/>
      </tp>
      <tp t="s">
        <v>#N/A N/A</v>
        <stp/>
        <stp>BDP|3110278272469899791</stp>
        <tr r="R1017" s="1"/>
      </tp>
      <tp t="s">
        <v>#N/A N/A</v>
        <stp/>
        <stp>BDP|9241086858313103764</stp>
        <tr r="R756" s="1"/>
      </tp>
      <tp t="s">
        <v>#N/A N/A</v>
        <stp/>
        <stp>BDP|8510000326216214445</stp>
        <tr r="R761" s="1"/>
      </tp>
      <tp t="s">
        <v>#N/A N/A</v>
        <stp/>
        <stp>BDP|6402728866448209686</stp>
        <tr r="N1022" s="1"/>
      </tp>
      <tp t="s">
        <v>#N/A N/A</v>
        <stp/>
        <stp>BDP|3472243759274198922</stp>
        <tr r="R482" s="1"/>
        <tr r="R521" s="1"/>
        <tr r="R10" s="1"/>
        <tr r="R497" s="1"/>
        <tr r="R603" s="1"/>
        <tr r="R632" s="1"/>
        <tr r="R644" s="1"/>
        <tr r="R662" s="1"/>
        <tr r="R730" s="1"/>
        <tr r="R901" s="1"/>
        <tr r="R918" s="1"/>
        <tr r="R947" s="1"/>
        <tr r="R15" s="1"/>
        <tr r="R434" s="1"/>
        <tr r="R690" s="1"/>
        <tr r="R932" s="1"/>
        <tr r="R985" s="1"/>
        <tr r="R1188" s="1"/>
        <tr r="R126" s="1"/>
        <tr r="R1539" s="1"/>
        <tr r="R1573" s="1"/>
        <tr r="R1583" s="1"/>
        <tr r="R66" s="1"/>
        <tr r="R355" s="1"/>
        <tr r="R399" s="1"/>
        <tr r="R1458" s="1"/>
        <tr r="R1488" s="1"/>
        <tr r="R1623" s="1"/>
        <tr r="R1791" s="1"/>
        <tr r="R1870" s="1"/>
        <tr r="R1875" s="1"/>
        <tr r="R1899" s="1"/>
        <tr r="R1904" s="1"/>
        <tr r="R1928" s="1"/>
        <tr r="R1965" s="1"/>
        <tr r="R2010" s="1"/>
        <tr r="R2032" s="1"/>
        <tr r="R2071" s="1"/>
        <tr r="R2126" s="1"/>
      </tp>
      <tp t="s">
        <v>#N/A N/A</v>
        <stp/>
        <stp>BDP|3179876859604402319</stp>
        <tr r="N2053" s="1"/>
      </tp>
      <tp t="s">
        <v>#N/A N/A</v>
        <stp/>
        <stp>BDP|3516887614066014536</stp>
        <tr r="N1278" s="1"/>
      </tp>
      <tp t="s">
        <v>#N/A N/A</v>
        <stp/>
        <stp>BDP|3218507925605518881</stp>
        <tr r="R206" s="1"/>
      </tp>
      <tp t="s">
        <v>#N/A N/A</v>
        <stp/>
        <stp>BDP|1226851608266564602</stp>
        <tr r="N1161" s="1"/>
      </tp>
      <tp t="s">
        <v>#N/A N/A</v>
        <stp/>
        <stp>BDP|1051210285436731495</stp>
        <tr r="R1589" s="1"/>
        <tr r="R1592" s="1"/>
        <tr r="R1593" s="1"/>
        <tr r="R1590" s="1"/>
        <tr r="R1591" s="1"/>
      </tp>
      <tp t="s">
        <v>#N/A N/A</v>
        <stp/>
        <stp>BDP|2581191296277555447</stp>
        <tr r="R1104" s="1"/>
        <tr r="R1366" s="1"/>
        <tr r="R311" s="1"/>
      </tp>
      <tp t="s">
        <v>#N/A N/A</v>
        <stp/>
        <stp>BDP|6320176161090654888</stp>
        <tr r="R1531" s="1"/>
      </tp>
      <tp t="s">
        <v>#N/A N/A</v>
        <stp/>
        <stp>BDP|7766461261295258998</stp>
        <tr r="R559" s="1"/>
      </tp>
      <tp t="s">
        <v>#N/A N/A</v>
        <stp/>
        <stp>BDP|3686986804683340027</stp>
        <tr r="R240" s="1"/>
        <tr r="R1297" s="1"/>
      </tp>
      <tp t="s">
        <v>#N/A N/A</v>
        <stp/>
        <stp>BDP|9180322970467929317</stp>
        <tr r="N974" s="1"/>
      </tp>
      <tp t="s">
        <v>#N/A N/A</v>
        <stp/>
        <stp>BDP|3703055890207990400</stp>
        <tr r="R474" s="1"/>
      </tp>
      <tp t="s">
        <v>#N/A N/A</v>
        <stp/>
        <stp>BDP|8962086906606909756</stp>
        <tr r="R832" s="1"/>
      </tp>
      <tp t="s">
        <v>#N/A N/A</v>
        <stp/>
        <stp>BDP|7150085951238186313</stp>
        <tr r="R1494" s="1"/>
      </tp>
      <tp t="s">
        <v>#N/A N/A</v>
        <stp/>
        <stp>BDP|8866932976007753828</stp>
        <tr r="R473" s="1"/>
      </tp>
      <tp t="s">
        <v>#N/A N/A</v>
        <stp/>
        <stp>BDP|5213783425701258859</stp>
        <tr r="N335" s="1"/>
        <tr r="N1392" s="1"/>
      </tp>
      <tp t="s">
        <v>#N/A N/A</v>
        <stp/>
        <stp>BDP|5852832625950228644</stp>
        <tr r="R1703" s="1"/>
      </tp>
      <tp t="s">
        <v>#N/A N/A</v>
        <stp/>
        <stp>BDP|1057499282362656657</stp>
        <tr r="R585" s="1"/>
      </tp>
      <tp t="s">
        <v>#N/A N/A</v>
        <stp/>
        <stp>BDP|7781274159391259836</stp>
        <tr r="R1567" s="1"/>
      </tp>
      <tp t="s">
        <v>#N/A N/A</v>
        <stp/>
        <stp>BDP|6943773585812706243</stp>
        <tr r="R1061" s="1"/>
      </tp>
      <tp t="s">
        <v>#N/A N/A</v>
        <stp/>
        <stp>BDP|4404525337258989300</stp>
        <tr r="N1407" s="1"/>
      </tp>
      <tp t="s">
        <v>#N/A N/A</v>
        <stp/>
        <stp>BDP|2112936328230367010</stp>
        <tr r="R950" s="1"/>
      </tp>
      <tp t="s">
        <v>#N/A N/A</v>
        <stp/>
        <stp>BDP|6631946225011719583</stp>
        <tr r="R363" s="1"/>
      </tp>
      <tp t="s">
        <v>#N/A N/A</v>
        <stp/>
        <stp>BDP|9650186457412990694</stp>
        <tr r="R935" s="1"/>
        <tr r="R935" s="1"/>
      </tp>
      <tp t="s">
        <v>#N/A N/A</v>
        <stp/>
        <stp>BDP|7336455547848879607</stp>
        <tr r="R1692" s="1"/>
      </tp>
      <tp t="s">
        <v>#N/A N/A</v>
        <stp/>
        <stp>BDP|5584998051336560614</stp>
        <tr r="R1173" s="1"/>
      </tp>
      <tp t="s">
        <v>#N/A N/A</v>
        <stp/>
        <stp>BDP|5909233035034107973</stp>
        <tr r="R810" s="1"/>
      </tp>
      <tp t="s">
        <v>#N/A N/A</v>
        <stp/>
        <stp>BDP|4063857149477638634</stp>
        <tr r="N1810" s="1"/>
        <tr r="N1811" s="1"/>
        <tr r="N1812" s="1"/>
        <tr r="N1813" s="1"/>
        <tr r="N1814" s="1"/>
        <tr r="N1815" s="1"/>
        <tr r="N1816" s="1"/>
        <tr r="N1817" s="1"/>
        <tr r="N1818" s="1"/>
        <tr r="N1827" s="1"/>
        <tr r="N1828" s="1"/>
        <tr r="N1829" s="1"/>
        <tr r="N1830" s="1"/>
        <tr r="N1831" s="1"/>
        <tr r="N1832" s="1"/>
      </tp>
      <tp t="s">
        <v>#N/A N/A</v>
        <stp/>
        <stp>BDP|8228242978400449434</stp>
        <tr r="R2135" s="1"/>
      </tp>
      <tp t="s">
        <v>#N/A N/A</v>
        <stp/>
        <stp>BDP|9190422228717434169</stp>
        <tr r="R940" s="1"/>
        <tr r="R940" s="1"/>
      </tp>
      <tp t="s">
        <v>#N/A N/A</v>
        <stp/>
        <stp>BDP|7013895206522005418</stp>
        <tr r="R959" s="1"/>
      </tp>
      <tp t="s">
        <v>#N/A N/A</v>
        <stp/>
        <stp>BDP|4558179471832984945</stp>
        <tr r="O1979" s="1"/>
      </tp>
      <tp t="s">
        <v>#N/A N/A</v>
        <stp/>
        <stp>BDP|3199271716201930873</stp>
        <tr r="R883" s="1"/>
      </tp>
      <tp t="s">
        <v>#N/A N/A</v>
        <stp/>
        <stp>BDP|9945573680529547456</stp>
        <tr r="R1180" s="1"/>
      </tp>
      <tp t="s">
        <v>#N/A N/A</v>
        <stp/>
        <stp>BDP|3892619335298778757</stp>
        <tr r="R715" s="1"/>
      </tp>
      <tp t="s">
        <v>#N/A N/A</v>
        <stp/>
        <stp>BDP|2653682062008605343</stp>
        <tr r="R1332" s="1"/>
      </tp>
      <tp t="s">
        <v>#N/A N/A</v>
        <stp/>
        <stp>BDP|3289755987761914462</stp>
        <tr r="R1688" s="1"/>
        <tr r="R1688" s="1"/>
      </tp>
      <tp t="s">
        <v>#N/A N/A</v>
        <stp/>
        <stp>BDP|5103873349903469346</stp>
        <tr r="R130" s="1"/>
      </tp>
      <tp t="s">
        <v>#N/A N/A</v>
        <stp/>
        <stp>BDP|6034300295586264381</stp>
        <tr r="R1407" s="1"/>
      </tp>
      <tp t="s">
        <v>#N/A N/A</v>
        <stp/>
        <stp>BDP|7092482090457201459</stp>
        <tr r="N1835" s="1"/>
      </tp>
      <tp t="s">
        <v>#N/A N/A</v>
        <stp/>
        <stp>BDP|9860966317459380167</stp>
        <tr r="N920" s="1"/>
      </tp>
      <tp t="s">
        <v>#N/A N/A</v>
        <stp/>
        <stp>BDP|4968313987990201617</stp>
        <tr r="R1241" s="1"/>
        <tr r="R179" s="1"/>
      </tp>
      <tp t="s">
        <v>#N/A N/A</v>
        <stp/>
        <stp>BDP|1484006996326924774</stp>
        <tr r="N807" s="1"/>
      </tp>
      <tp t="s">
        <v>#N/A N/A</v>
        <stp/>
        <stp>BDP|7123117685553935409</stp>
        <tr r="N784" s="1"/>
      </tp>
      <tp t="s">
        <v>#N/A N/A</v>
        <stp/>
        <stp>BDP|7439581462868010524</stp>
        <tr r="R1256" s="1"/>
      </tp>
      <tp t="s">
        <v>#N/A N/A</v>
        <stp/>
        <stp>BDP|8942985226389878336</stp>
        <tr r="R1967" s="1"/>
      </tp>
      <tp t="s">
        <v>#N/A N/A</v>
        <stp/>
        <stp>BDP|6291904576160090186</stp>
        <tr r="R1821" s="1"/>
      </tp>
      <tp t="s">
        <v>#N/A N/A</v>
        <stp/>
        <stp>BDP|8275697465386157731</stp>
        <tr r="N757" s="1"/>
      </tp>
      <tp t="s">
        <v>#N/A N/A</v>
        <stp/>
        <stp>BDP|1719939934690803257</stp>
        <tr r="Q2134" s="1"/>
      </tp>
      <tp t="s">
        <v>#N/A N/A</v>
        <stp/>
        <stp>BDP|6563852506141881632</stp>
        <tr r="R281" s="1"/>
      </tp>
      <tp t="s">
        <v>#N/A N/A</v>
        <stp/>
        <stp>BDP|5902595586719923820</stp>
        <tr r="N1414" s="1"/>
      </tp>
      <tp t="s">
        <v>#N/A N/A</v>
        <stp/>
        <stp>BDP|6349938988027245978</stp>
        <tr r="N206" s="1"/>
      </tp>
      <tp t="s">
        <v>#N/A N/A</v>
        <stp/>
        <stp>BDP|1271293667789601573</stp>
        <tr r="R704" s="1"/>
      </tp>
      <tp t="s">
        <v>#N/A N/A</v>
        <stp/>
        <stp>BDP|6640115600488834625</stp>
        <tr r="Q925" s="1"/>
      </tp>
      <tp t="s">
        <v>#N/A N/A</v>
        <stp/>
        <stp>BDP|4948664382682532153</stp>
        <tr r="N871" s="1"/>
      </tp>
      <tp t="s">
        <v>#N/A N/A</v>
        <stp/>
        <stp>BDP|9585124241142100756</stp>
        <tr r="N708" s="1"/>
      </tp>
      <tp t="s">
        <v>#N/A N/A</v>
        <stp/>
        <stp>BDP|9588321564326668372</stp>
        <tr r="R1652" s="1"/>
        <tr r="R1652" s="1"/>
      </tp>
      <tp t="s">
        <v>#N/A N/A</v>
        <stp/>
        <stp>BDP|2346119540138098606</stp>
        <tr r="P1999" s="1"/>
      </tp>
      <tp t="s">
        <v>#N/A N/A</v>
        <stp/>
        <stp>BDP|4118650292616478402</stp>
        <tr r="N1091" s="1"/>
      </tp>
      <tp t="s">
        <v>#N/A N/A</v>
        <stp/>
        <stp>BDP|8567545012822364728</stp>
        <tr r="N605" s="1"/>
      </tp>
      <tp t="s">
        <v>#N/A N/A</v>
        <stp/>
        <stp>BDP|2509119766629395532</stp>
        <tr r="R1454" s="1"/>
      </tp>
      <tp t="s">
        <v>#N/A N/A</v>
        <stp/>
        <stp>BDP|7498026864011884980</stp>
        <tr r="R1386" s="1"/>
      </tp>
      <tp t="s">
        <v>#N/A N/A</v>
        <stp/>
        <stp>BDP|8883543948517612708</stp>
        <tr r="Q648" s="1"/>
        <tr r="Q887" s="1"/>
        <tr r="Q19" s="1"/>
        <tr r="Q1880" s="1"/>
        <tr r="Q1909" s="1"/>
        <tr r="Q2015" s="1"/>
        <tr r="Q1546" s="1"/>
      </tp>
      <tp t="s">
        <v>#N/A N/A</v>
        <stp/>
        <stp>BDP|8621678553680224237</stp>
        <tr r="N1093" s="1"/>
      </tp>
      <tp t="s">
        <v>#N/A N/A</v>
        <stp/>
        <stp>BDP|9145595923643877408</stp>
        <tr r="R1408" s="1"/>
      </tp>
      <tp t="s">
        <v>#N/A N/A</v>
        <stp/>
        <stp>BDP|5685952807572050770</stp>
        <tr r="R779" s="1"/>
      </tp>
      <tp t="s">
        <v>#N/A N/A</v>
        <stp/>
        <stp>BDP|5444518976156939890</stp>
        <tr r="R1932" s="1"/>
      </tp>
      <tp t="s">
        <v>#N/A N/A</v>
        <stp/>
        <stp>BDP|2449726923768355651</stp>
        <tr r="R1970" s="1"/>
      </tp>
      <tp t="s">
        <v>#N/A N/A</v>
        <stp/>
        <stp>BDP|3730705265368844392</stp>
        <tr r="R1445" s="1"/>
      </tp>
      <tp t="s">
        <v>#N/A N/A</v>
        <stp/>
        <stp>BDP|6007097538849593572</stp>
        <tr r="R1299" s="1"/>
      </tp>
      <tp t="s">
        <v>#N/A N/A</v>
        <stp/>
        <stp>BDP|3420390049298578523</stp>
        <tr r="N1162" s="1"/>
      </tp>
      <tp t="s">
        <v>#N/A N/A</v>
        <stp/>
        <stp>BDP|6990994460008787841</stp>
        <tr r="R803" s="1"/>
      </tp>
      <tp t="s">
        <v>#N/A N/A</v>
        <stp/>
        <stp>BDP|2860056676455170994</stp>
        <tr r="N1748" s="1"/>
      </tp>
      <tp t="s">
        <v>#N/A N/A</v>
        <stp/>
        <stp>BDP|9376495308435453155</stp>
        <tr r="R279" s="1"/>
      </tp>
      <tp t="s">
        <v>#N/A N/A</v>
        <stp/>
        <stp>BDP|8979452279671772312</stp>
        <tr r="R1657" s="1"/>
        <tr r="R1657" s="1"/>
      </tp>
      <tp t="s">
        <v>#N/A N/A</v>
        <stp/>
        <stp>BDP|9594486930510822752</stp>
        <tr r="R1933" s="1"/>
      </tp>
      <tp t="s">
        <v>#N/A N/A</v>
        <stp/>
        <stp>BDP|1032273886666839498</stp>
        <tr r="R1160" s="1"/>
      </tp>
      <tp t="s">
        <v>#N/A N/A</v>
        <stp/>
        <stp>BDP|5009717272649587564</stp>
        <tr r="N1967" s="1"/>
      </tp>
      <tp t="s">
        <v>#N/A N/A</v>
        <stp/>
        <stp>BDP|6387681489631230003</stp>
        <tr r="R862" s="1"/>
      </tp>
      <tp t="s">
        <v>#N/A N/A</v>
        <stp/>
        <stp>BDP|2088153807362011828</stp>
        <tr r="R1350" s="1"/>
        <tr r="R296" s="1"/>
      </tp>
      <tp t="s">
        <v>#N/A N/A</v>
        <stp/>
        <stp>BDP|6966330073449821211</stp>
        <tr r="R1125" s="1"/>
      </tp>
      <tp t="s">
        <v>#N/A N/A</v>
        <stp/>
        <stp>BDP|5405577394719239952</stp>
        <tr r="N469" s="1"/>
      </tp>
      <tp t="s">
        <v>#N/A N/A</v>
        <stp/>
        <stp>BDP|7048963217214044212</stp>
        <tr r="R1287" s="1"/>
      </tp>
      <tp t="s">
        <v>#N/A N/A</v>
        <stp/>
        <stp>BDP|3565539181243015479</stp>
        <tr r="R1097" s="1"/>
      </tp>
      <tp t="s">
        <v>#N/A N/A</v>
        <stp/>
        <stp>BDP|4588003686472082733</stp>
        <tr r="R949" s="1"/>
      </tp>
      <tp t="s">
        <v>#N/A N/A</v>
        <stp/>
        <stp>BDP|5037905716064331052</stp>
        <tr r="R1495" s="1"/>
        <tr r="R257" s="1"/>
      </tp>
      <tp t="s">
        <v>#N/A N/A</v>
        <stp/>
        <stp>BDP|1706975071391072717</stp>
        <tr r="R2103" s="1"/>
      </tp>
      <tp t="s">
        <v>#N/A N/A</v>
        <stp/>
        <stp>BDP|9893545086815956829</stp>
        <tr r="R232" s="1"/>
      </tp>
      <tp t="s">
        <v>#N/A N/A</v>
        <stp/>
        <stp>BDP|9383597888589292413</stp>
        <tr r="R720" s="1"/>
        <tr r="R720" s="1"/>
      </tp>
      <tp t="s">
        <v>#N/A N/A</v>
        <stp/>
        <stp>BDP|3625365341515125810</stp>
        <tr r="N1605" s="1"/>
      </tp>
      <tp t="s">
        <v>#N/A N/A</v>
        <stp/>
        <stp>BDP|2132389669297200938</stp>
        <tr r="N867" s="1"/>
      </tp>
      <tp t="s">
        <v>#N/A N/A</v>
        <stp/>
        <stp>BDP|4161063300669640402</stp>
        <tr r="N1513" s="1"/>
      </tp>
      <tp t="s">
        <v>#N/A N/A</v>
        <stp/>
        <stp>BDP|9145253283718604205</stp>
        <tr r="R568" s="1"/>
      </tp>
      <tp t="s">
        <v>#N/A N/A</v>
        <stp/>
        <stp>BDP|5474922926257859095</stp>
        <tr r="N151" s="1"/>
        <tr r="N1208" s="1"/>
      </tp>
      <tp t="s">
        <v>#N/A N/A</v>
        <stp/>
        <stp>BDP|5590009040211008945</stp>
        <tr r="R579" s="1"/>
        <tr r="R579" s="1"/>
      </tp>
      <tp t="s">
        <v>#N/A N/A</v>
        <stp/>
        <stp>BDP|3106641046469080154</stp>
        <tr r="N1163" s="1"/>
      </tp>
      <tp t="s">
        <v>#N/A N/A</v>
        <stp/>
        <stp>BDP|7997366758528512042</stp>
        <tr r="R1710" s="1"/>
        <tr r="R1710" s="1"/>
      </tp>
      <tp t="s">
        <v>#N/A N/A</v>
        <stp/>
        <stp>BDP|9913886398235965463</stp>
        <tr r="R574" s="1"/>
        <tr r="R574" s="1"/>
      </tp>
      <tp t="s">
        <v>#N/A N/A</v>
        <stp/>
        <stp>BDP|5597433437873528820</stp>
        <tr r="N566" s="1"/>
      </tp>
      <tp t="s">
        <v>#N/A N/A</v>
        <stp/>
        <stp>BDP|9613635615492370554</stp>
        <tr r="R60" s="1"/>
      </tp>
      <tp t="s">
        <v>#N/A N/A</v>
        <stp/>
        <stp>BDP|5235167711869179529</stp>
        <tr r="R631" s="1"/>
        <tr r="R631" s="1"/>
        <tr r="R433" s="1"/>
        <tr r="R433" s="1"/>
        <tr r="R1788" s="1"/>
        <tr r="R1788" s="1"/>
      </tp>
      <tp t="s">
        <v>#N/A N/A</v>
        <stp/>
        <stp>BDP|9253771173533125316</stp>
        <tr r="N2130" s="1"/>
        <tr r="N2130" s="1"/>
      </tp>
      <tp t="s">
        <v>#N/A N/A</v>
        <stp/>
        <stp>BDP|9107191027810860305</stp>
        <tr r="R1205" s="1"/>
      </tp>
      <tp t="s">
        <v>#N/A N/A</v>
        <stp/>
        <stp>BDP|1510475199112804748</stp>
        <tr r="R1934" s="1"/>
      </tp>
      <tp t="s">
        <v>#N/A N/A</v>
        <stp/>
        <stp>BDP|3230338795071209116</stp>
        <tr r="R1881" s="1"/>
        <tr r="R1910" s="1"/>
        <tr r="R1990" s="1"/>
        <tr r="R2016" s="1"/>
      </tp>
      <tp t="s">
        <v>#N/A N/A</v>
        <stp/>
        <stp>BDP|8405284814034794681</stp>
        <tr r="N364" s="1"/>
      </tp>
      <tp t="s">
        <v>#N/A N/A</v>
        <stp/>
        <stp>BDP|6268905207736155037</stp>
        <tr r="R1523" s="1"/>
      </tp>
      <tp t="s">
        <v>#N/A N/A</v>
        <stp/>
        <stp>BDP|9300630755222083116</stp>
        <tr r="N214" s="1"/>
      </tp>
      <tp t="s">
        <v>#N/A N/A</v>
        <stp/>
        <stp>BDP|3738542613537526917</stp>
        <tr r="P1981" s="1"/>
      </tp>
      <tp t="s">
        <v>#N/A N/A</v>
        <stp/>
        <stp>BDP|6690557233361490806</stp>
        <tr r="R2110" s="1"/>
      </tp>
      <tp t="s">
        <v>#N/A N/A</v>
        <stp/>
        <stp>BDP|6027871958033924123</stp>
        <tr r="N656" s="1"/>
        <tr r="N895" s="1"/>
        <tr r="N43" s="1"/>
        <tr r="N1894" s="1"/>
        <tr r="N1923" s="1"/>
      </tp>
      <tp t="s">
        <v>#N/A N/A</v>
        <stp/>
        <stp>BDP|1156711265028423152</stp>
        <tr r="N1127" s="1"/>
      </tp>
      <tp t="s">
        <v>#N/A N/A</v>
        <stp/>
        <stp>BDP|8213207983008009352</stp>
        <tr r="N929" s="1"/>
        <tr r="N929" s="1"/>
      </tp>
      <tp t="s">
        <v>#N/A N/A</v>
        <stp/>
        <stp>BDP|4590378097407349027</stp>
        <tr r="R615" s="1"/>
        <tr r="R412" s="1"/>
      </tp>
      <tp t="s">
        <v>#N/A N/A</v>
        <stp/>
        <stp>BDP|8088635852431209360</stp>
        <tr r="R1519" s="1"/>
      </tp>
      <tp t="s">
        <v>#N/A N/A</v>
        <stp/>
        <stp>BDP|5589673981246710412</stp>
        <tr r="R1059" s="1"/>
      </tp>
      <tp t="s">
        <v>#N/A N/A</v>
        <stp/>
        <stp>BDP|8354503727235716369</stp>
        <tr r="R971" s="1"/>
        <tr r="R971" s="1"/>
      </tp>
      <tp t="s">
        <v>#N/A N/A</v>
        <stp/>
        <stp>BDP|3277056156889428604</stp>
        <tr r="R1039" s="1"/>
      </tp>
      <tp t="s">
        <v>#N/A N/A</v>
        <stp/>
        <stp>BDP|7590629340969338519</stp>
        <tr r="R835" s="1"/>
      </tp>
      <tp t="s">
        <v>#N/A N/A</v>
        <stp/>
        <stp>BDP|7765345620529466622</stp>
        <tr r="R1739" s="1"/>
        <tr r="R1739" s="1"/>
      </tp>
      <tp t="s">
        <v>#N/A N/A</v>
        <stp/>
        <stp>BDP|5389269451102765960</stp>
        <tr r="R1765" s="1"/>
        <tr r="R1765" s="1"/>
      </tp>
      <tp t="s">
        <v>#N/A N/A</v>
        <stp/>
        <stp>BDP|5657671696819543983</stp>
        <tr r="R388" s="1"/>
      </tp>
      <tp t="s">
        <v>#N/A N/A</v>
        <stp/>
        <stp>BDP|1825364793204612518</stp>
        <tr r="R581" s="1"/>
      </tp>
      <tp t="s">
        <v>#N/A N/A</v>
        <stp/>
        <stp>BDP|5615693684684381523</stp>
        <tr r="N1370" s="1"/>
        <tr r="N315" s="1"/>
      </tp>
      <tp t="s">
        <v>#N/A N/A</v>
        <stp/>
        <stp>BDP|5288620388843355216</stp>
        <tr r="R1101" s="1"/>
      </tp>
      <tp t="s">
        <v>#N/A N/A</v>
        <stp/>
        <stp>BDP|8065899552498885791</stp>
        <tr r="N788" s="1"/>
      </tp>
      <tp t="s">
        <v>#N/A N/A</v>
        <stp/>
        <stp>BDP|5094267895074151089</stp>
        <tr r="R989" s="1"/>
      </tp>
      <tp t="s">
        <v>#N/A N/A</v>
        <stp/>
        <stp>BDP|1432727729179429715</stp>
        <tr r="N1541" s="1"/>
      </tp>
      <tp t="s">
        <v>#N/A N/A</v>
        <stp/>
        <stp>BDP|3414450205259939468</stp>
        <tr r="R1152" s="1"/>
      </tp>
      <tp t="s">
        <v>#N/A N/A</v>
        <stp/>
        <stp>BDP|1386193576308205552</stp>
        <tr r="N1062" s="1"/>
      </tp>
      <tp t="s">
        <v>#N/A N/A</v>
        <stp/>
        <stp>BDP|9951454362220161148</stp>
        <tr r="N1254" s="1"/>
      </tp>
      <tp t="s">
        <v>#N/A N/A</v>
        <stp/>
        <stp>BDP|4347724187776820759</stp>
        <tr r="R464" s="1"/>
      </tp>
      <tp t="s">
        <v>#N/A N/A</v>
        <stp/>
        <stp>BDP|5953160690266017147</stp>
        <tr r="N995" s="1"/>
      </tp>
      <tp t="s">
        <v>#N/A N/A</v>
        <stp/>
        <stp>BDP|4720727136749340389</stp>
        <tr r="R380" s="1"/>
      </tp>
      <tp t="s">
        <v>#N/A N/A</v>
        <stp/>
        <stp>BDP|8708196236347923799</stp>
        <tr r="N705" s="1"/>
      </tp>
      <tp t="s">
        <v>#N/A N/A</v>
        <stp/>
        <stp>BDP|6813053391522044742</stp>
        <tr r="R740" s="1"/>
      </tp>
      <tp t="s">
        <v>#N/A N/A</v>
        <stp/>
        <stp>BDP|1626655099033158733</stp>
        <tr r="P380" s="1"/>
      </tp>
      <tp t="s">
        <v>#N/A N/A</v>
        <stp/>
        <stp>BDP|7991825941995028424</stp>
        <tr r="R548" s="1"/>
      </tp>
      <tp t="s">
        <v>#N/A N/A</v>
        <stp/>
        <stp>BDP|7633792447017806985</stp>
        <tr r="R1774" s="1"/>
        <tr r="R1774" s="1"/>
      </tp>
      <tp t="s">
        <v>#N/A N/A</v>
        <stp/>
        <stp>BDP|1827424767128384176</stp>
        <tr r="R1833" s="1"/>
      </tp>
      <tp t="s">
        <v>#N/A N/A</v>
        <stp/>
        <stp>BDP|1186996800844888696</stp>
        <tr r="N1996" s="1"/>
        <tr r="N1996" s="1"/>
      </tp>
      <tp t="s">
        <v>#N/A N/A</v>
        <stp/>
        <stp>BDP|8373749439687156162</stp>
        <tr r="N1207" s="1"/>
        <tr r="N150" s="1"/>
      </tp>
      <tp t="s">
        <v>#N/A N/A</v>
        <stp/>
        <stp>BDP|8166999745529709634</stp>
        <tr r="N1416" s="1"/>
      </tp>
      <tp t="s">
        <v>#N/A N/A</v>
        <stp/>
        <stp>BDP|4558733323452539990</stp>
        <tr r="R198" s="1"/>
        <tr r="R1262" s="1"/>
      </tp>
      <tp t="s">
        <v>#N/A N/A</v>
        <stp/>
        <stp>BDP|5948593699793539052</stp>
        <tr r="O926" s="1"/>
      </tp>
      <tp t="s">
        <v>#N/A N/A</v>
        <stp/>
        <stp>BDP|9742976809469244325</stp>
        <tr r="N1387" s="1"/>
        <tr r="N330" s="1"/>
      </tp>
      <tp t="s">
        <v>#N/A N/A</v>
        <stp/>
        <stp>BDP|1981841273096640266</stp>
        <tr r="Q1986" s="1"/>
      </tp>
      <tp t="s">
        <v>#N/A N/A</v>
        <stp/>
        <stp>BDP|1981178422009600141</stp>
        <tr r="N159" s="1"/>
        <tr r="N1214" s="1"/>
      </tp>
      <tp t="s">
        <v>#N/A N/A</v>
        <stp/>
        <stp>BDP|2095328090437413586</stp>
        <tr r="N1111" s="1"/>
      </tp>
      <tp t="s">
        <v>#N/A N/A</v>
        <stp/>
        <stp>BDP|6475883351798736945</stp>
        <tr r="N1121" s="1"/>
      </tp>
      <tp t="s">
        <v>#N/A N/A</v>
        <stp/>
        <stp>BDP|3226869970524820236</stp>
        <tr r="N1090" s="1"/>
      </tp>
      <tp t="s">
        <v>#N/A N/A</v>
        <stp/>
        <stp>BDP|1664899639744028497</stp>
        <tr r="R2012" s="1"/>
      </tp>
      <tp t="s">
        <v>#N/A N/A</v>
        <stp/>
        <stp>BDP|7391258789810495743</stp>
        <tr r="R214" s="1"/>
      </tp>
      <tp t="s">
        <v>#N/A N/A</v>
        <stp/>
        <stp>BDP|7292881883124438919</stp>
        <tr r="N643" s="1"/>
        <tr r="N643" s="1"/>
      </tp>
      <tp t="s">
        <v>#N/A N/A</v>
        <stp/>
        <stp>BDP|8941060756240652737</stp>
        <tr r="R576" s="1"/>
      </tp>
      <tp t="s">
        <v>#N/A N/A</v>
        <stp/>
        <stp>BDP|5546813992568812624</stp>
        <tr r="R56" s="1"/>
      </tp>
      <tp t="s">
        <v>#N/A N/A</v>
        <stp/>
        <stp>BDP|1346260118308813090</stp>
        <tr r="R2095" s="1"/>
      </tp>
      <tp t="s">
        <v>#N/A N/A</v>
        <stp/>
        <stp>BDP|2854431391055680012</stp>
        <tr r="R2107" s="1"/>
        <tr r="R2108" s="1"/>
      </tp>
      <tp t="s">
        <v>#N/A N/A</v>
        <stp/>
        <stp>BDP|1961367991714290511</stp>
        <tr r="N1030" s="1"/>
      </tp>
      <tp t="s">
        <v>#N/A N/A</v>
        <stp/>
        <stp>BDP|9288072301605859619</stp>
        <tr r="N1034" s="1"/>
      </tp>
      <tp t="s">
        <v>#N/A N/A</v>
        <stp/>
        <stp>BDP|9933444060987464648</stp>
        <tr r="N69" s="1"/>
      </tp>
      <tp t="s">
        <v>#N/A N/A</v>
        <stp/>
        <stp>BDP|9164280854591102515</stp>
        <tr r="R1167" s="1"/>
      </tp>
      <tp t="s">
        <v>#N/A N/A</v>
        <stp/>
        <stp>BDP|6622859727642311451</stp>
        <tr r="N811" s="1"/>
      </tp>
      <tp t="s">
        <v>#N/A N/A</v>
        <stp/>
        <stp>BDP|2443805172130082745</stp>
        <tr r="R1645" s="1"/>
        <tr r="R1645" s="1"/>
      </tp>
      <tp t="s">
        <v>#N/A N/A</v>
        <stp/>
        <stp>BDP|5052277581800717537</stp>
        <tr r="R100" s="1"/>
      </tp>
      <tp t="s">
        <v>#N/A N/A</v>
        <stp/>
        <stp>BDP|6826989320821342618</stp>
        <tr r="R1395" s="1"/>
        <tr r="R337" s="1"/>
      </tp>
      <tp t="s">
        <v>#N/A N/A</v>
        <stp/>
        <stp>BDP|8450004983683506906</stp>
        <tr r="N838" s="1"/>
      </tp>
      <tp t="s">
        <v>#N/A N/A</v>
        <stp/>
        <stp>BDP|3577822215570405040</stp>
        <tr r="R394" s="1"/>
      </tp>
      <tp t="s">
        <v>#N/A N/A</v>
        <stp/>
        <stp>BDP|4559645872177299838</stp>
        <tr r="R836" s="1"/>
      </tp>
      <tp t="s">
        <v>#N/A N/A</v>
        <stp/>
        <stp>BDP|2334820581559609145</stp>
        <tr r="N2084" s="1"/>
      </tp>
      <tp t="s">
        <v>#N/A N/A</v>
        <stp/>
        <stp>BDP|7800480558818891423</stp>
        <tr r="N185" s="1"/>
      </tp>
      <tp t="s">
        <v>#N/A N/A</v>
        <stp/>
        <stp>BDP|1133905550283710440</stp>
        <tr r="R711" s="1"/>
      </tp>
      <tp t="s">
        <v>#N/A N/A</v>
        <stp/>
        <stp>BDP|7597202547609369220</stp>
        <tr r="N216" s="1"/>
      </tp>
      <tp t="s">
        <v>#N/A N/A</v>
        <stp/>
        <stp>BDP|9103027189228090396</stp>
        <tr r="R1862" s="1"/>
      </tp>
      <tp t="s">
        <v>#N/A N/A</v>
        <stp/>
        <stp>BDP|1789971120905345509</stp>
        <tr r="N1985" s="1"/>
        <tr r="N1985" s="1"/>
      </tp>
      <tp t="s">
        <v>#N/A N/A</v>
        <stp/>
        <stp>BDP|9488924841606039846</stp>
        <tr r="N753" s="1"/>
      </tp>
      <tp t="s">
        <v>#N/A N/A</v>
        <stp/>
        <stp>BDP|8584756653859150913</stp>
        <tr r="R103" s="1"/>
      </tp>
      <tp t="s">
        <v>#N/A N/A</v>
        <stp/>
        <stp>BDP|7646647253026319810</stp>
        <tr r="N758" s="1"/>
      </tp>
      <tp t="s">
        <v>#N/A N/A</v>
        <stp/>
        <stp>BDP|2768320717422664873</stp>
        <tr r="O1983" s="1"/>
      </tp>
      <tp t="s">
        <v>#N/A N/A</v>
        <stp/>
        <stp>BDP|6134235296751479630</stp>
        <tr r="R1264" s="1"/>
        <tr r="R200" s="1"/>
      </tp>
      <tp t="s">
        <v>#N/A N/A</v>
        <stp/>
        <stp>BDP|2768457695525368049</stp>
        <tr r="N1007" s="1"/>
      </tp>
      <tp t="s">
        <v>#N/A N/A</v>
        <stp/>
        <stp>BDP|5015261119854757883</stp>
        <tr r="N1132" s="1"/>
      </tp>
      <tp t="s">
        <v>#N/A N/A</v>
        <stp/>
        <stp>BDP|8178514303200632753</stp>
        <tr r="R197" s="1"/>
        <tr r="R1261" s="1"/>
      </tp>
      <tp t="s">
        <v>#N/A N/A</v>
        <stp/>
        <stp>BDP|7085881671835828713</stp>
        <tr r="P1979" s="1"/>
      </tp>
      <tp t="s">
        <v>#N/A N/A</v>
        <stp/>
        <stp>BDP|9751152022323087309</stp>
        <tr r="R772" s="1"/>
      </tp>
      <tp t="s">
        <v>#N/A N/A</v>
        <stp/>
        <stp>BDP|4345462388786970443</stp>
        <tr r="N1695" s="1"/>
      </tp>
      <tp t="s">
        <v>#N/A N/A</v>
        <stp/>
        <stp>BDP|3325967863311420720</stp>
        <tr r="O1995" s="1"/>
      </tp>
      <tp t="s">
        <v>#N/A N/A</v>
        <stp/>
        <stp>BDP|9954573973055931441</stp>
        <tr r="N1638" s="1"/>
      </tp>
      <tp t="s">
        <v>#N/A N/A</v>
        <stp/>
        <stp>BDP|2708348958849941722</stp>
        <tr r="R747" s="1"/>
      </tp>
      <tp t="s">
        <v>#N/A N/A</v>
        <stp/>
        <stp>BDP|4604430134908588159</stp>
        <tr r="N462" s="1"/>
      </tp>
      <tp t="s">
        <v>#N/A N/A</v>
        <stp/>
        <stp>BDP|3394754421159572530</stp>
        <tr r="R696" s="1"/>
        <tr r="R696" s="1"/>
      </tp>
      <tp t="s">
        <v>#N/A N/A</v>
        <stp/>
        <stp>BDP|2460541063968737350</stp>
        <tr r="R658" s="1"/>
        <tr r="R516" s="1"/>
        <tr r="R624" s="1"/>
        <tr r="R14" s="1"/>
        <tr r="R422" s="1"/>
        <tr r="R942" s="1"/>
        <tr r="R1482" s="1"/>
        <tr r="R61" s="1"/>
        <tr r="R350" s="1"/>
        <tr r="R1618" s="1"/>
        <tr r="R2067" s="1"/>
        <tr r="R2120" s="1"/>
        <tr r="R2136" s="1"/>
      </tp>
      <tp t="s">
        <v>#N/A N/A</v>
        <stp/>
        <stp>BDP|3014401160669128208</stp>
        <tr r="R1891" s="1"/>
        <tr r="R1920" s="1"/>
        <tr r="R2026" s="1"/>
      </tp>
      <tp t="s">
        <v>#N/A N/A</v>
        <stp/>
        <stp>BDP|8446446427093436721</stp>
        <tr r="R1479" s="1"/>
      </tp>
      <tp t="s">
        <v>#N/A N/A</v>
        <stp/>
        <stp>BDP|5169895450794027695</stp>
        <tr r="R1329" s="1"/>
      </tp>
      <tp t="s">
        <v>#N/A N/A</v>
        <stp/>
        <stp>BDP|8630883298363208050</stp>
        <tr r="R188" s="1"/>
        <tr r="R1248" s="1"/>
      </tp>
      <tp t="s">
        <v>#N/A N/A</v>
        <stp/>
        <stp>BDP|9671514467966596641</stp>
        <tr r="R1048" s="1"/>
      </tp>
      <tp t="s">
        <v>#N/A N/A</v>
        <stp/>
        <stp>BDP|8569011661352332675</stp>
        <tr r="R1298" s="1"/>
      </tp>
      <tp t="s">
        <v>#N/A N/A</v>
        <stp/>
        <stp>BDP|5618202470033254954</stp>
        <tr r="N1396" s="1"/>
        <tr r="N338" s="1"/>
      </tp>
      <tp t="s">
        <v>#N/A N/A</v>
        <stp/>
        <stp>BDP|3333687129785366803</stp>
        <tr r="Q1999" s="1"/>
      </tp>
      <tp t="s">
        <v>#N/A N/A</v>
        <stp/>
        <stp>BDP|3696733875760624979</stp>
        <tr r="R862" s="1"/>
      </tp>
      <tp t="s">
        <v>#N/A N/A</v>
        <stp/>
        <stp>BDP|5176632346858104535</stp>
        <tr r="R579" s="1"/>
      </tp>
      <tp t="s">
        <v>#N/A N/A</v>
        <stp/>
        <stp>BDP|8788015095388069353</stp>
        <tr r="R1375" s="1"/>
      </tp>
      <tp t="s">
        <v>#N/A N/A</v>
        <stp/>
        <stp>BDP|7766614556048110672</stp>
        <tr r="R674" s="1"/>
      </tp>
      <tp t="s">
        <v>#N/A N/A</v>
        <stp/>
        <stp>BDP|7435005496372134657</stp>
        <tr r="N1066" s="1"/>
      </tp>
      <tp t="s">
        <v>#N/A N/A</v>
        <stp/>
        <stp>BDP|7120337665229411156</stp>
        <tr r="N2107" s="1"/>
        <tr r="N2108" s="1"/>
      </tp>
      <tp t="s">
        <v>#N/A N/A</v>
        <stp/>
        <stp>BDP|5464541123050072852</stp>
        <tr r="N366" s="1"/>
      </tp>
      <tp t="s">
        <v>#N/A N/A</v>
        <stp/>
        <stp>BDP|9494736475897070442</stp>
        <tr r="N1385" s="1"/>
        <tr r="N328" s="1"/>
      </tp>
      <tp t="s">
        <v>#N/A N/A</v>
        <stp/>
        <stp>BDP|9636900312108059323</stp>
        <tr r="Q21" s="1"/>
        <tr r="Q650" s="1"/>
        <tr r="Q889" s="1"/>
        <tr r="Q1884" s="1"/>
        <tr r="Q1913" s="1"/>
        <tr r="Q2019" s="1"/>
      </tp>
      <tp t="s">
        <v>#N/A N/A</v>
        <stp/>
        <stp>BDP|8724725003033539653</stp>
        <tr r="R1950" s="1"/>
      </tp>
      <tp t="s">
        <v>#N/A N/A</v>
        <stp/>
        <stp>BDP|5884934943241926364</stp>
        <tr r="R749" s="1"/>
      </tp>
      <tp t="s">
        <v>#N/A N/A</v>
        <stp/>
        <stp>BDP|3684861197291913994</stp>
        <tr r="N1436" s="1"/>
      </tp>
      <tp t="s">
        <v>#N/A N/A</v>
        <stp/>
        <stp>BDP|6500363804929831687</stp>
        <tr r="R1480" s="1"/>
      </tp>
      <tp t="s">
        <v>#N/A N/A</v>
        <stp/>
        <stp>BDP|6157079484265204179</stp>
        <tr r="R223" s="1"/>
        <tr r="R1284" s="1"/>
      </tp>
      <tp t="s">
        <v>#N/A N/A</v>
        <stp/>
        <stp>BDP|2332926478130988644</stp>
        <tr r="R1750" s="1"/>
        <tr r="R1750" s="1"/>
      </tp>
      <tp t="s">
        <v>#N/A N/A</v>
        <stp/>
        <stp>BDP|2881166329473376800</stp>
        <tr r="R1565" s="1"/>
      </tp>
      <tp t="s">
        <v>#N/A N/A</v>
        <stp/>
        <stp>BDP|3866147569579085710</stp>
        <tr r="R1501" s="1"/>
      </tp>
      <tp t="s">
        <v>#N/A N/A</v>
        <stp/>
        <stp>BDP|9549515862884018424</stp>
        <tr r="R1230" s="1"/>
        <tr r="R171" s="1"/>
      </tp>
      <tp t="s">
        <v>#N/A N/A</v>
        <stp/>
        <stp>BDP|6683182755549875177</stp>
        <tr r="N1106" s="1"/>
      </tp>
      <tp t="s">
        <v>#N/A N/A</v>
        <stp/>
        <stp>BDP|4730879977122513369</stp>
        <tr r="R657" s="1"/>
        <tr r="R896" s="1"/>
        <tr r="R52" s="1"/>
        <tr r="R1895" s="1"/>
        <tr r="R1924" s="1"/>
      </tp>
      <tp t="s">
        <v>#N/A N/A</v>
        <stp/>
        <stp>BDP|6097945324404232369</stp>
        <tr r="R550" s="1"/>
        <tr r="R550" s="1"/>
      </tp>
      <tp t="s">
        <v>#N/A N/A</v>
        <stp/>
        <stp>BDP|4620118717819037743</stp>
        <tr r="N1754" s="1"/>
      </tp>
      <tp t="s">
        <v>#N/A N/A</v>
        <stp/>
        <stp>BDP|1431181811278871315</stp>
        <tr r="R1119" s="1"/>
      </tp>
      <tp t="s">
        <v>#N/A N/A</v>
        <stp/>
        <stp>BDP|3201021112408306050</stp>
        <tr r="N1444" s="1"/>
      </tp>
      <tp t="s">
        <v>#N/A N/A</v>
        <stp/>
        <stp>BDP|9846863487346476596</stp>
        <tr r="R995" s="1"/>
      </tp>
      <tp t="s">
        <v>#N/A N/A</v>
        <stp/>
        <stp>BDP|1080040993037472566</stp>
        <tr r="R1626" s="1"/>
        <tr r="R1626" s="1"/>
      </tp>
      <tp t="s">
        <v>#N/A N/A</v>
        <stp/>
        <stp>BDP|9362129371291172444</stp>
        <tr r="R667" s="1"/>
      </tp>
      <tp t="s">
        <v>#N/A N/A</v>
        <stp/>
        <stp>BDP|2111263470828124538</stp>
        <tr r="R1106" s="1"/>
        <tr r="R1369" s="1"/>
        <tr r="R314" s="1"/>
      </tp>
      <tp t="s">
        <v>#N/A N/A</v>
        <stp/>
        <stp>BDP|9039699445956016792</stp>
        <tr r="R866" s="1"/>
      </tp>
      <tp t="s">
        <v>#N/A N/A</v>
        <stp/>
        <stp>BDP|7251205908307715881</stp>
        <tr r="R1366" s="1"/>
        <tr r="R311" s="1"/>
      </tp>
      <tp t="s">
        <v>#N/A N/A</v>
        <stp/>
        <stp>BDP|4926760875396638895</stp>
        <tr r="R1438" s="1"/>
      </tp>
      <tp t="s">
        <v>#N/A N/A</v>
        <stp/>
        <stp>BDP|7510599919051911961</stp>
        <tr r="N1507" s="1"/>
      </tp>
      <tp t="s">
        <v>#N/A N/A</v>
        <stp/>
        <stp>BDP|5731102622864978964</stp>
        <tr r="N171" s="1"/>
        <tr r="N1230" s="1"/>
      </tp>
      <tp t="s">
        <v>#N/A N/A</v>
        <stp/>
        <stp>BDP|8357106278610306525</stp>
        <tr r="R1073" s="1"/>
      </tp>
      <tp t="s">
        <v>#N/A N/A</v>
        <stp/>
        <stp>BDP|7662441794250558190</stp>
        <tr r="R1998" s="1"/>
      </tp>
      <tp t="s">
        <v>#N/A N/A</v>
        <stp/>
        <stp>BDP|5603108494962936411</stp>
        <tr r="N102" s="1"/>
      </tp>
      <tp t="s">
        <v>#N/A N/A</v>
        <stp/>
        <stp>BDP|9107312709498327902</stp>
        <tr r="R249" s="1"/>
        <tr r="R1306" s="1"/>
        <tr r="R1490" s="1"/>
      </tp>
      <tp t="s">
        <v>#N/A N/A</v>
        <stp/>
        <stp>BDP|9495801498047466437</stp>
        <tr r="N1019" s="1"/>
      </tp>
      <tp t="s">
        <v>#N/A N/A</v>
        <stp/>
        <stp>BDP|3550540112978036485</stp>
        <tr r="N607" s="1"/>
        <tr r="N403" s="1"/>
      </tp>
      <tp t="s">
        <v>#N/A N/A</v>
        <stp/>
        <stp>BDP|1458467246638927269</stp>
        <tr r="N799" s="1"/>
      </tp>
      <tp t="s">
        <v>#N/A N/A</v>
        <stp/>
        <stp>BDP|2825938068817901113</stp>
        <tr r="R1508" s="1"/>
      </tp>
      <tp t="s">
        <v>#N/A N/A</v>
        <stp/>
        <stp>BDP|8909310872400532741</stp>
        <tr r="N1350" s="1"/>
        <tr r="N296" s="1"/>
      </tp>
      <tp t="s">
        <v>#N/A N/A</v>
        <stp/>
        <stp>BDP|8074399101399909996</stp>
        <tr r="N593" s="1"/>
      </tp>
      <tp t="s">
        <v>#N/A N/A</v>
        <stp/>
        <stp>BDP|5501855906844670286</stp>
        <tr r="R1577" s="1"/>
      </tp>
      <tp t="s">
        <v>#N/A N/A</v>
        <stp/>
        <stp>BDP|9592706149108601920</stp>
        <tr r="R3" s="1"/>
      </tp>
      <tp t="s">
        <v>#N/A N/A</v>
        <stp/>
        <stp>BDP|5904316131497044918</stp>
        <tr r="R567" s="1"/>
        <tr r="R567" s="1"/>
      </tp>
      <tp t="s">
        <v>#N/A N/A</v>
        <stp/>
        <stp>BDP|1579917018915598710</stp>
        <tr r="N855" s="1"/>
      </tp>
      <tp t="s">
        <v>#N/A N/A</v>
        <stp/>
        <stp>BDP|8853243036193745153</stp>
        <tr r="R391" s="1"/>
      </tp>
      <tp t="s">
        <v>#N/A N/A</v>
        <stp/>
        <stp>BDP|3164883421307865585</stp>
        <tr r="N2047" s="1"/>
        <tr r="N2048" s="1"/>
      </tp>
      <tp t="s">
        <v>#N/A N/A</v>
        <stp/>
        <stp>BDP|5364762319621003944</stp>
        <tr r="R1560" s="1"/>
      </tp>
      <tp t="s">
        <v>#N/A N/A</v>
        <stp/>
        <stp>BDP|4601611997905158584</stp>
        <tr r="R167" s="1"/>
        <tr r="R1224" s="1"/>
      </tp>
      <tp t="s">
        <v>#N/A N/A</v>
        <stp/>
        <stp>BDP|5024294160998746272</stp>
        <tr r="R957" s="1"/>
        <tr r="R957" s="1"/>
      </tp>
      <tp t="s">
        <v>#N/A N/A</v>
        <stp/>
        <stp>BDP|8439578802171006780</stp>
        <tr r="N1635" s="1"/>
      </tp>
      <tp t="s">
        <v>#N/A N/A</v>
        <stp/>
        <stp>BDP|7599097684086533241</stp>
        <tr r="R1278" s="1"/>
      </tp>
      <tp t="s">
        <v>#N/A N/A</v>
        <stp/>
        <stp>BDP|9710052120903230395</stp>
        <tr r="N154" s="1"/>
        <tr r="N1210" s="1"/>
      </tp>
      <tp t="s">
        <v>#N/A N/A</v>
        <stp/>
        <stp>BDP|8698962769104752870</stp>
        <tr r="N1991" s="1"/>
        <tr r="N1991" s="1"/>
      </tp>
      <tp t="s">
        <v>#N/A N/A</v>
        <stp/>
        <stp>BDP|3606498350431796816</stp>
        <tr r="R383" s="1"/>
      </tp>
      <tp t="s">
        <v>#N/A N/A</v>
        <stp/>
        <stp>BDP|3671679589186122071</stp>
        <tr r="N1222" s="1"/>
      </tp>
      <tp t="s">
        <v>#N/A N/A</v>
        <stp/>
        <stp>BDP|6500577326613845924</stp>
        <tr r="N1107" s="1"/>
      </tp>
      <tp t="s">
        <v>#N/A N/A</v>
        <stp/>
        <stp>BDP|4381880323366394353</stp>
        <tr r="R70" s="1"/>
      </tp>
      <tp t="s">
        <v>#N/A N/A</v>
        <stp/>
        <stp>BDP|4248502644669126793</stp>
        <tr r="R692" s="1"/>
        <tr r="R692" s="1"/>
      </tp>
      <tp t="s">
        <v>#N/A N/A</v>
        <stp/>
        <stp>BDP|4079496483754514713</stp>
        <tr r="R950" s="1"/>
        <tr r="R950" s="1"/>
      </tp>
      <tp t="s">
        <v>#N/A N/A</v>
        <stp/>
        <stp>BDP|5677352729846139959</stp>
        <tr r="R168" s="1"/>
        <tr r="R1226" s="1"/>
      </tp>
      <tp t="s">
        <v>#N/A N/A</v>
        <stp/>
        <stp>BDP|9555414993368847710</stp>
        <tr r="R1650" s="1"/>
        <tr r="R1650" s="1"/>
      </tp>
      <tp t="s">
        <v>#N/A N/A</v>
        <stp/>
        <stp>BDP|4145776618931676874</stp>
        <tr r="N873" s="1"/>
      </tp>
      <tp t="s">
        <v>#N/A N/A</v>
        <stp/>
        <stp>BDP|2710643348252622928</stp>
        <tr r="P1996" s="1"/>
      </tp>
      <tp t="s">
        <v>#N/A N/A</v>
        <stp/>
        <stp>BDP|8982862927691775804</stp>
        <tr r="N1133" s="1"/>
      </tp>
      <tp t="s">
        <v>#N/A N/A</v>
        <stp/>
        <stp>BDP|4984940060699224903</stp>
        <tr r="N1433" s="1"/>
      </tp>
      <tp t="s">
        <v>#N/A N/A</v>
        <stp/>
        <stp>BDP|3939909975816432074</stp>
        <tr r="R1693" s="1"/>
        <tr r="R1693" s="1"/>
      </tp>
      <tp t="s">
        <v>#N/A N/A</v>
        <stp/>
        <stp>BDP|1287706783852951774</stp>
        <tr r="R854" s="1"/>
      </tp>
      <tp t="s">
        <v>#N/A N/A</v>
        <stp/>
        <stp>BDP|8302739860120688297</stp>
        <tr r="N256" s="1"/>
        <tr r="N1314" s="1"/>
      </tp>
      <tp t="s">
        <v>#N/A N/A</v>
        <stp/>
        <stp>BDP|9760006357523961465</stp>
        <tr r="R1695" s="1"/>
        <tr r="R1695" s="1"/>
      </tp>
      <tp t="s">
        <v>#N/A N/A</v>
        <stp/>
        <stp>BDP|2910867158720207498</stp>
        <tr r="N528" s="1"/>
      </tp>
      <tp t="s">
        <v>#N/A N/A</v>
        <stp/>
        <stp>BDP|4398223162138859376</stp>
        <tr r="R1386" s="1"/>
      </tp>
      <tp t="s">
        <v>#N/A N/A</v>
        <stp/>
        <stp>BDP|6337003698791393544</stp>
        <tr r="N1544" s="1"/>
      </tp>
      <tp t="s">
        <v>#N/A N/A</v>
        <stp/>
        <stp>BDP|3718625882881260797</stp>
        <tr r="R1147" s="1"/>
      </tp>
      <tp t="s">
        <v>#N/A N/A</v>
        <stp/>
        <stp>BDP|8313029533404746494</stp>
        <tr r="R1680" s="1"/>
        <tr r="R1680" s="1"/>
      </tp>
      <tp t="s">
        <v>#N/A N/A</v>
        <stp/>
        <stp>BDP|4820391041571980951</stp>
        <tr r="R108" s="1"/>
      </tp>
      <tp t="s">
        <v>#N/A N/A</v>
        <stp/>
        <stp>BDP|1829825194572183935</stp>
        <tr r="N490" s="1"/>
        <tr r="N910" s="1"/>
      </tp>
      <tp t="s">
        <v>#N/A N/A</v>
        <stp/>
        <stp>BDP|7960126166303098814</stp>
        <tr r="R844" s="1"/>
      </tp>
      <tp t="s">
        <v>#N/A N/A</v>
        <stp/>
        <stp>BDP|7515198403864750945</stp>
        <tr r="N1783" s="1"/>
        <tr r="N2006" s="1"/>
        <tr r="N2140" s="1"/>
      </tp>
      <tp t="s">
        <v>#N/A N/A</v>
        <stp/>
        <stp>BDP|3266524264758907315</stp>
        <tr r="N1138" s="1"/>
      </tp>
      <tp t="s">
        <v>#N/A N/A</v>
        <stp/>
        <stp>BDP|1461297394441620034</stp>
        <tr r="R1214" s="1"/>
        <tr r="R159" s="1"/>
      </tp>
      <tp t="s">
        <v>#N/A N/A</v>
        <stp/>
        <stp>BDP|4956628190840179061</stp>
        <tr r="R1695" s="1"/>
      </tp>
      <tp t="s">
        <v>#N/A N/A</v>
        <stp/>
        <stp>BDP|1957609886387039339</stp>
        <tr r="R958" s="1"/>
        <tr r="R958" s="1"/>
      </tp>
      <tp t="s">
        <v>#N/A N/A</v>
        <stp/>
        <stp>BDP|4467615754739461595</stp>
        <tr r="R139" s="1"/>
      </tp>
      <tp t="s">
        <v>#N/A N/A</v>
        <stp/>
        <stp>BDP|2921335488434704695</stp>
        <tr r="R514" s="1"/>
      </tp>
      <tp t="s">
        <v>#N/A N/A</v>
        <stp/>
        <stp>BDP|9372904712229512399</stp>
        <tr r="R778" s="1"/>
      </tp>
      <tp t="s">
        <v>#N/A N/A</v>
        <stp/>
        <stp>BDP|1941635661579292344</stp>
        <tr r="N973" s="1"/>
        <tr r="N972" s="1"/>
      </tp>
      <tp t="s">
        <v>#N/A N/A</v>
        <stp/>
        <stp>BDP|3164225682912915050</stp>
        <tr r="R1536" s="1"/>
      </tp>
      <tp t="s">
        <v>#N/A N/A</v>
        <stp/>
        <stp>BDP|7763490542044737868</stp>
        <tr r="N998" s="1"/>
      </tp>
      <tp t="s">
        <v>#N/A N/A</v>
        <stp/>
        <stp>BDP|2092440818744065814</stp>
        <tr r="R1289" s="1"/>
      </tp>
      <tp t="s">
        <v>#N/A N/A</v>
        <stp/>
        <stp>BDP|1736012269158478469</stp>
        <tr r="R1278" s="1"/>
      </tp>
      <tp t="s">
        <v>#N/A N/A</v>
        <stp/>
        <stp>BDP|1741892235237566633</stp>
        <tr r="N1263" s="1"/>
      </tp>
      <tp t="s">
        <v>#N/A N/A</v>
        <stp/>
        <stp>BDP|6955710593177316454</stp>
        <tr r="N1731" s="1"/>
      </tp>
      <tp t="s">
        <v>#N/A N/A</v>
        <stp/>
        <stp>BDP|8999249658324982019</stp>
        <tr r="R785" s="1"/>
      </tp>
      <tp t="s">
        <v>#N/A N/A</v>
        <stp/>
        <stp>BDP|9830153876852589634</stp>
        <tr r="N2103" s="1"/>
      </tp>
      <tp t="s">
        <v>#N/A N/A</v>
        <stp/>
        <stp>BDP|3664695381283533599</stp>
        <tr r="R1746" s="1"/>
        <tr r="R1746" s="1"/>
      </tp>
      <tp t="s">
        <v>#N/A N/A</v>
        <stp/>
        <stp>BDP|8161502282447164906</stp>
        <tr r="R735" s="1"/>
      </tp>
      <tp t="s">
        <v>#N/A N/A</v>
        <stp/>
        <stp>BDP|5635837770982777309</stp>
        <tr r="R59" s="1"/>
      </tp>
      <tp t="s">
        <v>#N/A N/A</v>
        <stp/>
        <stp>BDP|2643621192392568417</stp>
        <tr r="R358" s="1"/>
        <tr r="R358" s="1"/>
      </tp>
      <tp t="s">
        <v>#N/A N/A</v>
        <stp/>
        <stp>BDP|3977071999549433816</stp>
        <tr r="N71" s="1"/>
      </tp>
      <tp t="s">
        <v>#N/A N/A</v>
        <stp/>
        <stp>BDP|3647451382456492261</stp>
        <tr r="R1237" s="1"/>
        <tr r="R178" s="1"/>
      </tp>
      <tp t="s">
        <v>#N/A N/A</v>
        <stp/>
        <stp>BDP|3984922973632268492</stp>
        <tr r="R1851" s="1"/>
      </tp>
      <tp t="s">
        <v>#N/A N/A</v>
        <stp/>
        <stp>BDP|7065446609981938972</stp>
        <tr r="R1177" s="1"/>
      </tp>
      <tp t="s">
        <v>#N/A N/A</v>
        <stp/>
        <stp>BDP|3853087334822579921</stp>
        <tr r="R1712" s="1"/>
        <tr r="R1712" s="1"/>
      </tp>
      <tp t="s">
        <v>#N/A N/A</v>
        <stp/>
        <stp>BDP|8055258362561151652</stp>
        <tr r="R213" s="1"/>
        <tr r="R1276" s="1"/>
      </tp>
      <tp t="s">
        <v>#N/A N/A</v>
        <stp/>
        <stp>BDP|1093118799274898635</stp>
        <tr r="R137" s="1"/>
      </tp>
      <tp t="s">
        <v>#N/A N/A</v>
        <stp/>
        <stp>BDP|7981752608563577826</stp>
        <tr r="R230" s="1"/>
      </tp>
      <tp t="s">
        <v>#N/A N/A</v>
        <stp/>
        <stp>BDP|8498023147836021121</stp>
        <tr r="R1450" s="1"/>
      </tp>
      <tp t="s">
        <v>#N/A N/A</v>
        <stp/>
        <stp>BDP|7125257984215261314</stp>
        <tr r="N1182" s="1"/>
      </tp>
      <tp t="s">
        <v>#N/A N/A</v>
        <stp/>
        <stp>BDP|2566980156432271798</stp>
        <tr r="R678" s="1"/>
      </tp>
      <tp t="s">
        <v>#N/A N/A</v>
        <stp/>
        <stp>BDP|4978845971676586690</stp>
        <tr r="N278" s="1"/>
      </tp>
      <tp t="s">
        <v>#N/A N/A</v>
        <stp/>
        <stp>BDP|5980144746882284990</stp>
        <tr r="R2098" s="1"/>
      </tp>
      <tp t="s">
        <v>#N/A N/A</v>
        <stp/>
        <stp>BDP|9688283347731039590</stp>
        <tr r="R392" s="1"/>
      </tp>
      <tp t="s">
        <v>#N/A N/A</v>
        <stp/>
        <stp>BDP|8508151555483797422</stp>
        <tr r="N307" s="1"/>
        <tr r="N1362" s="1"/>
      </tp>
      <tp t="s">
        <v>#N/A N/A</v>
        <stp/>
        <stp>BDP|3936622579470031925</stp>
        <tr r="R733" s="1"/>
      </tp>
      <tp t="s">
        <v>#N/A N/A</v>
        <stp/>
        <stp>BDP|9653675490099826491</stp>
        <tr r="R1157" s="1"/>
      </tp>
      <tp t="s">
        <v>#N/A N/A</v>
        <stp/>
        <stp>BDP|5271501144908089762</stp>
        <tr r="N1975" s="1"/>
      </tp>
      <tp t="s">
        <v>#N/A N/A</v>
        <stp/>
        <stp>BDP|9355738511724580045</stp>
        <tr r="N828" s="1"/>
      </tp>
      <tp t="s">
        <v>#N/A N/A</v>
        <stp/>
        <stp>BDP|3432524584750098530</stp>
        <tr r="N84" s="1"/>
      </tp>
      <tp t="s">
        <v>#N/A N/A</v>
        <stp/>
        <stp>BDP|1574749326109021667</stp>
        <tr r="R573" s="1"/>
      </tp>
      <tp t="s">
        <v>#N/A N/A</v>
        <stp/>
        <stp>BDP|7929236644128962269</stp>
        <tr r="Q641" s="1"/>
      </tp>
      <tp t="s">
        <v>#N/A N/A</v>
        <stp/>
        <stp>BDP|1342311429869934233</stp>
        <tr r="N144" s="1"/>
        <tr r="N1198" s="1"/>
      </tp>
      <tp t="s">
        <v>#N/A N/A</v>
        <stp/>
        <stp>BDP|3193808373810633755</stp>
        <tr r="R1048" s="1"/>
      </tp>
      <tp t="s">
        <v>#N/A N/A</v>
        <stp/>
        <stp>BDP|2032091969708622779</stp>
        <tr r="R1041" s="1"/>
      </tp>
      <tp t="s">
        <v>#N/A N/A</v>
        <stp/>
        <stp>BDP|2552924043747177340</stp>
        <tr r="N1784" s="1"/>
      </tp>
      <tp t="s">
        <v>#N/A N/A</v>
        <stp/>
        <stp>BDP|2228181509218750054</stp>
        <tr r="R1631" s="1"/>
        <tr r="R1631" s="1"/>
      </tp>
      <tp t="s">
        <v>#N/A N/A</v>
        <stp/>
        <stp>BDP|7510936376824212639</stp>
        <tr r="N1319" s="1"/>
      </tp>
      <tp t="s">
        <v>#N/A N/A</v>
        <stp/>
        <stp>BDP|6943404419820178808</stp>
        <tr r="N586" s="1"/>
      </tp>
      <tp t="s">
        <v>#N/A N/A</v>
        <stp/>
        <stp>BDP|8551564504900808691</stp>
        <tr r="R570" s="1"/>
        <tr r="R570" s="1"/>
      </tp>
      <tp t="s">
        <v>#N/A N/A</v>
        <stp/>
        <stp>BDP|4522770798851521092</stp>
        <tr r="O1996" s="1"/>
      </tp>
      <tp t="s">
        <v>#N/A N/A</v>
        <stp/>
        <stp>BDP|6643781690962094188</stp>
        <tr r="R847" s="1"/>
      </tp>
      <tp t="s">
        <v>#N/A N/A</v>
        <stp/>
        <stp>BDP|9095714820955136268</stp>
        <tr r="N1197" s="1"/>
        <tr r="N143" s="1"/>
      </tp>
      <tp t="s">
        <v>#N/A N/A</v>
        <stp/>
        <stp>BDP|2733747323818760414</stp>
        <tr r="R812" s="1"/>
      </tp>
      <tp t="s">
        <v>#N/A N/A</v>
        <stp/>
        <stp>BDP|9546643663627499506</stp>
        <tr r="N2002" s="1"/>
      </tp>
      <tp t="s">
        <v>#N/A N/A</v>
        <stp/>
        <stp>BDP|2404530486575655112</stp>
        <tr r="R375" s="1"/>
      </tp>
      <tp t="s">
        <v>#N/A N/A</v>
        <stp/>
        <stp>BDP|6715514822092728851</stp>
        <tr r="O2129" s="1"/>
      </tp>
      <tp t="s">
        <v>#N/A N/A</v>
        <stp/>
        <stp>BDP|2364619885347472043</stp>
        <tr r="R952" s="1"/>
      </tp>
      <tp t="s">
        <v>#N/A N/A</v>
        <stp/>
        <stp>BDP|1087828522257319748</stp>
        <tr r="N682" s="1"/>
      </tp>
      <tp t="s">
        <v>#N/A N/A</v>
        <stp/>
        <stp>BDP|5274928272621631137</stp>
        <tr r="R1981" s="1"/>
      </tp>
      <tp t="s">
        <v>#N/A N/A</v>
        <stp/>
        <stp>BDP|2653991610549948814</stp>
        <tr r="N1585" s="1"/>
      </tp>
      <tp t="s">
        <v>#N/A N/A</v>
        <stp/>
        <stp>BDP|1511051504553564960</stp>
        <tr r="R1964" s="1"/>
        <tr r="R1964" s="1"/>
      </tp>
      <tp t="s">
        <v>#N/A N/A</v>
        <stp/>
        <stp>BDP|2493894265645993267</stp>
        <tr r="R1562" s="1"/>
      </tp>
      <tp t="s">
        <v>#N/A N/A</v>
        <stp/>
        <stp>BDP|8555054603500385379</stp>
        <tr r="R975" s="1"/>
        <tr r="R975" s="1"/>
      </tp>
      <tp t="s">
        <v>#N/A N/A</v>
        <stp/>
        <stp>BDP|6558925916792170776</stp>
        <tr r="N210" s="1"/>
        <tr r="N1273" s="1"/>
      </tp>
      <tp t="s">
        <v>#N/A N/A</v>
        <stp/>
        <stp>BDP|5042212294901024414</stp>
        <tr r="R194" s="1"/>
        <tr r="R1258" s="1"/>
      </tp>
      <tp t="s">
        <v>#N/A N/A</v>
        <stp/>
        <stp>BDP|8402164937340087116</stp>
        <tr r="O1985" s="1"/>
      </tp>
      <tp t="s">
        <v>#N/A N/A</v>
        <stp/>
        <stp>BDP|9853279257155863041</stp>
        <tr r="N30" s="1"/>
        <tr r="N31" s="1"/>
        <tr r="N29" s="1"/>
        <tr r="N32" s="1"/>
      </tp>
      <tp t="s">
        <v>#N/A N/A</v>
        <stp/>
        <stp>BDP|6427948165643836191</stp>
        <tr r="R552" s="1"/>
        <tr r="R552" s="1"/>
      </tp>
      <tp t="s">
        <v>#N/A N/A</v>
        <stp/>
        <stp>BDP|6195126787765752178</stp>
        <tr r="R2046" s="1"/>
      </tp>
      <tp t="s">
        <v>#N/A N/A</v>
        <stp/>
        <stp>BDP|6316970492549743456</stp>
        <tr r="Q1903" s="1"/>
      </tp>
      <tp t="s">
        <v>#N/A N/A</v>
        <stp/>
        <stp>BDP|2404879970583663502</stp>
        <tr r="N597" s="1"/>
      </tp>
      <tp t="s">
        <v>#N/A N/A</v>
        <stp/>
        <stp>BDP|6893314799215653232</stp>
        <tr r="R1967" s="1"/>
      </tp>
      <tp t="s">
        <v>#N/A N/A</v>
        <stp/>
        <stp>BDP|4492323472789221237</stp>
        <tr r="R1128" s="1"/>
      </tp>
      <tp t="s">
        <v>#N/A N/A</v>
        <stp/>
        <stp>BDP|8730306117632228379</stp>
        <tr r="N1886" s="1"/>
        <tr r="N1886" s="1"/>
        <tr r="N1915" s="1"/>
        <tr r="N1915" s="1"/>
        <tr r="N2021" s="1"/>
        <tr r="N2021" s="1"/>
      </tp>
      <tp t="s">
        <v>#N/A N/A</v>
        <stp/>
        <stp>BDP|4285597186401072381</stp>
        <tr r="R563" s="1"/>
        <tr r="R563" s="1"/>
      </tp>
      <tp t="s">
        <v>#N/A N/A</v>
        <stp/>
        <stp>BDP|7593870252512244374</stp>
        <tr r="R759" s="1"/>
      </tp>
      <tp t="s">
        <v>#N/A N/A</v>
        <stp/>
        <stp>BDP|8803387349606564299</stp>
        <tr r="R1952" s="1"/>
      </tp>
      <tp t="s">
        <v>#N/A N/A</v>
        <stp/>
        <stp>BDP|5141833626062401659</stp>
        <tr r="R1002" s="1"/>
      </tp>
      <tp t="s">
        <v>#N/A N/A</v>
        <stp/>
        <stp>BDP|4403212065358753324</stp>
        <tr r="N1087" s="1"/>
      </tp>
      <tp t="s">
        <v>#N/A N/A</v>
        <stp/>
        <stp>BDP|7443161396395868190</stp>
        <tr r="N513" s="1"/>
      </tp>
      <tp t="s">
        <v>#N/A N/A</v>
        <stp/>
        <stp>BDP|4152449017993524925</stp>
        <tr r="R967" s="1"/>
        <tr r="R968" s="1"/>
      </tp>
      <tp t="s">
        <v>#N/A N/A</v>
        <stp/>
        <stp>BDP|8188879797531696328</stp>
        <tr r="R1685" s="1"/>
        <tr r="R1685" s="1"/>
      </tp>
      <tp t="s">
        <v>#N/A N/A</v>
        <stp/>
        <stp>BDP|9486579994067898653</stp>
        <tr r="N369" s="1"/>
      </tp>
      <tp t="s">
        <v>#N/A N/A</v>
        <stp/>
        <stp>BDP|6887757244049729843</stp>
        <tr r="N993" s="1"/>
      </tp>
      <tp t="s">
        <v>#N/A N/A</v>
        <stp/>
        <stp>BDP|2496795763854653320</stp>
        <tr r="R720" s="1"/>
      </tp>
      <tp t="s">
        <v>#N/A N/A</v>
        <stp/>
        <stp>BDP|5694024700893714296</stp>
        <tr r="N805" s="1"/>
      </tp>
      <tp t="s">
        <v>#N/A N/A</v>
        <stp/>
        <stp>BDP|8656526498890623015</stp>
        <tr r="R140" s="1"/>
      </tp>
      <tp t="s">
        <v>#N/A N/A</v>
        <stp/>
        <stp>BDP|9625154060389052381</stp>
        <tr r="N1670" s="1"/>
      </tp>
      <tp t="s">
        <v>#N/A N/A</v>
        <stp/>
        <stp>BDP|4888811381495402578</stp>
        <tr r="R1239" s="1"/>
        <tr r="R285" s="1"/>
      </tp>
      <tp t="s">
        <v>#N/A N/A</v>
        <stp/>
        <stp>BDP|9854385575339823059</stp>
        <tr r="R527" s="1"/>
      </tp>
      <tp t="s">
        <v>#N/A N/A</v>
        <stp/>
        <stp>BDP|7593544944640973244</stp>
        <tr r="N1737" s="1"/>
      </tp>
      <tp t="s">
        <v>#N/A N/A</v>
        <stp/>
        <stp>BDP|1189054531772431493</stp>
        <tr r="N926" s="1"/>
        <tr r="N926" s="1"/>
      </tp>
      <tp t="s">
        <v>#N/A N/A</v>
        <stp/>
        <stp>BDP|2434589265560851596</stp>
        <tr r="R1125" s="1"/>
        <tr r="R1378" s="1"/>
        <tr r="R323" s="1"/>
      </tp>
      <tp t="s">
        <v>#N/A N/A</v>
        <stp/>
        <stp>BDP|9973688337958784091</stp>
        <tr r="R1170" s="1"/>
        <tr r="R1535" s="1"/>
      </tp>
      <tp t="s">
        <v>#N/A N/A</v>
        <stp/>
        <stp>BDP|7942477190038672605</stp>
        <tr r="R607" s="1"/>
        <tr r="R403" s="1"/>
      </tp>
      <tp t="s">
        <v>#N/A N/A</v>
        <stp/>
        <stp>BDP|6603755589648108532</stp>
        <tr r="R1428" s="1"/>
      </tp>
      <tp t="s">
        <v>#N/A N/A</v>
        <stp/>
        <stp>BDP|4339266121616957656</stp>
        <tr r="O21" s="1"/>
        <tr r="O650" s="1"/>
        <tr r="O889" s="1"/>
        <tr r="O1884" s="1"/>
        <tr r="O1913" s="1"/>
        <tr r="O2019" s="1"/>
      </tp>
      <tp t="s">
        <v>#N/A N/A</v>
        <stp/>
        <stp>BDP|1459198120732585401</stp>
        <tr r="R1401" s="1"/>
        <tr r="R342" s="1"/>
      </tp>
      <tp t="s">
        <v>#N/A N/A</v>
        <stp/>
        <stp>BDP|4894231710167384418</stp>
        <tr r="R881" s="1"/>
      </tp>
      <tp t="s">
        <v>#N/A N/A</v>
        <stp/>
        <stp>BDP|5744786425693351709</stp>
        <tr r="R47" s="1"/>
      </tp>
      <tp t="s">
        <v>#N/A N/A</v>
        <stp/>
        <stp>BDP|4242082934631183260</stp>
        <tr r="R1167" s="1"/>
      </tp>
      <tp t="s">
        <v>#N/A N/A</v>
        <stp/>
        <stp>BDP|3249038288997171819</stp>
        <tr r="R1346" s="1"/>
        <tr r="R291" s="1"/>
      </tp>
      <tp t="s">
        <v>#N/A N/A</v>
        <stp/>
        <stp>BDP|5804632141841072230</stp>
        <tr r="N967" s="1"/>
        <tr r="N968" s="1"/>
      </tp>
      <tp t="s">
        <v>#N/A N/A</v>
        <stp/>
        <stp>BDP|2914191930737132389</stp>
        <tr r="R1504" s="1"/>
      </tp>
      <tp t="s">
        <v>#N/A N/A</v>
        <stp/>
        <stp>BDP|5304572728811049750</stp>
        <tr r="N960" s="1"/>
      </tp>
      <tp t="s">
        <v>#N/A N/A</v>
        <stp/>
        <stp>BDP|5164160678346557132</stp>
        <tr r="R1859" s="1"/>
      </tp>
      <tp t="s">
        <v>#N/A N/A</v>
        <stp/>
        <stp>BDP|8119895672591264215</stp>
        <tr r="R1738" s="1"/>
        <tr r="R1738" s="1"/>
      </tp>
      <tp t="s">
        <v>#N/A N/A</v>
        <stp/>
        <stp>BDP|5306513502544055096</stp>
        <tr r="R1743" s="1"/>
        <tr r="R1743" s="1"/>
      </tp>
      <tp t="s">
        <v>#N/A N/A</v>
        <stp/>
        <stp>BDP|9606482946764021913</stp>
        <tr r="R2062" s="1"/>
        <tr r="R2063" s="1"/>
        <tr r="R2064" s="1"/>
      </tp>
      <tp t="s">
        <v>#N/A N/A</v>
        <stp/>
        <stp>BDP|1125182943888060847</stp>
        <tr r="R533" s="1"/>
        <tr r="R533" s="1"/>
      </tp>
      <tp t="s">
        <v>#N/A N/A</v>
        <stp/>
        <stp>BDP|1718127816994449192</stp>
        <tr r="N1040" s="1"/>
      </tp>
      <tp t="s">
        <v>#N/A N/A</v>
        <stp/>
        <stp>BDP|3847542376161286464</stp>
        <tr r="R841" s="1"/>
      </tp>
      <tp t="s">
        <v>#N/A N/A</v>
        <stp/>
        <stp>BDP|2143582471921402522</stp>
        <tr r="N1839" s="1"/>
      </tp>
      <tp t="s">
        <v>#N/A N/A</v>
        <stp/>
        <stp>BDP|3795786232292150124</stp>
        <tr r="R2119" s="1"/>
      </tp>
      <tp t="s">
        <v>#N/A N/A</v>
        <stp/>
        <stp>BDP|6641949598974789633</stp>
        <tr r="N1192" s="1"/>
      </tp>
      <tp t="s">
        <v>#N/A N/A</v>
        <stp/>
        <stp>BDP|2732166009775004263</stp>
        <tr r="R983" s="1"/>
      </tp>
      <tp t="s">
        <v>#N/A N/A</v>
        <stp/>
        <stp>BDP|7989874101888740360</stp>
        <tr r="N1566" s="1"/>
      </tp>
      <tp t="s">
        <v>#N/A N/A</v>
        <stp/>
        <stp>BDP|5752997107289243156</stp>
        <tr r="N1696" s="1"/>
      </tp>
      <tp t="s">
        <v>#N/A N/A</v>
        <stp/>
        <stp>BDP|3620121618013541472</stp>
        <tr r="N2055" s="1"/>
        <tr r="N2056" s="1"/>
      </tp>
      <tp t="s">
        <v>#N/A N/A</v>
        <stp/>
        <stp>BDP|2926992152928902244</stp>
        <tr r="R2065" s="1"/>
      </tp>
      <tp t="s">
        <v>#N/A N/A</v>
        <stp/>
        <stp>BDP|8130199646111314827</stp>
        <tr r="R1324" s="1"/>
        <tr r="R266" s="1"/>
      </tp>
      <tp t="s">
        <v>#N/A N/A</v>
        <stp/>
        <stp>BDP|5448648109564300355</stp>
        <tr r="N1523" s="1"/>
      </tp>
      <tp t="s">
        <v>#N/A N/A</v>
        <stp/>
        <stp>BDP|6260934184542270184</stp>
        <tr r="R197" s="1"/>
        <tr r="R1261" s="1"/>
      </tp>
      <tp t="s">
        <v>#N/A N/A</v>
        <stp/>
        <stp>BDP|6251606565650113290</stp>
        <tr r="N852" s="1"/>
      </tp>
      <tp t="s">
        <v>#N/A N/A</v>
        <stp/>
        <stp>BDP|1745178836171110688</stp>
        <tr r="N695" s="1"/>
      </tp>
      <tp t="s">
        <v>#N/A N/A</v>
        <stp/>
        <stp>BDP|5439671015707153184</stp>
        <tr r="N707" s="1"/>
      </tp>
      <tp t="s">
        <v>#N/A N/A</v>
        <stp/>
        <stp>BDP|4798498821700294628</stp>
        <tr r="R1749" s="1"/>
        <tr r="R1749" s="1"/>
      </tp>
      <tp t="s">
        <v>#N/A N/A</v>
        <stp/>
        <stp>BDP|5226669899218835693</stp>
        <tr r="R506" s="1"/>
      </tp>
      <tp t="s">
        <v>#N/A N/A</v>
        <stp/>
        <stp>BDP|9099892607503626644</stp>
        <tr r="R173" s="1"/>
        <tr r="R1231" s="1"/>
      </tp>
      <tp t="s">
        <v>#N/A N/A</v>
        <stp/>
        <stp>BDP|6808059641375063300</stp>
        <tr r="N199" s="1"/>
      </tp>
      <tp t="s">
        <v>#N/A N/A</v>
        <stp/>
        <stp>BDP|5048382661963388766</stp>
        <tr r="R649" s="1"/>
        <tr r="R888" s="1"/>
        <tr r="R20" s="1"/>
        <tr r="R1883" s="1"/>
        <tr r="R1912" s="1"/>
        <tr r="R2018" s="1"/>
      </tp>
      <tp t="s">
        <v>#N/A N/A</v>
        <stp/>
        <stp>BDP|9713558948118792411</stp>
        <tr r="N1749" s="1"/>
      </tp>
      <tp t="s">
        <v>#N/A N/A</v>
        <stp/>
        <stp>BDP|3868465213390633276</stp>
        <tr r="R1233" s="1"/>
        <tr r="R174" s="1"/>
      </tp>
      <tp t="s">
        <v>#N/A N/A</v>
        <stp/>
        <stp>BDP|5757567570371977243</stp>
        <tr r="N1183" s="1"/>
      </tp>
      <tp t="s">
        <v>#N/A N/A</v>
        <stp/>
        <stp>BDP|5454282851065698379</stp>
        <tr r="N493" s="1"/>
      </tp>
      <tp t="s">
        <v>#N/A N/A</v>
        <stp/>
        <stp>BDP|7881683794649134586</stp>
        <tr r="R1451" s="1"/>
      </tp>
      <tp t="s">
        <v>#N/A N/A</v>
        <stp/>
        <stp>BDP|9642448445074344992</stp>
        <tr r="R1690" s="1"/>
      </tp>
      <tp t="s">
        <v>#N/A N/A</v>
        <stp/>
        <stp>BDP|5141897347234776959</stp>
        <tr r="R1499" s="1"/>
      </tp>
      <tp t="s">
        <v>#N/A N/A</v>
        <stp/>
        <stp>BDP|1191566868495139337</stp>
        <tr r="R849" s="1"/>
      </tp>
      <tp t="s">
        <v>#N/A N/A</v>
        <stp/>
        <stp>BDP|7596403449011954281</stp>
        <tr r="N81" s="1"/>
      </tp>
      <tp t="s">
        <v>#N/A N/A</v>
        <stp/>
        <stp>BDP|2095477489509235319</stp>
        <tr r="R463" s="1"/>
      </tp>
      <tp t="s">
        <v>#N/A N/A</v>
        <stp/>
        <stp>BDP|8861805209530939450</stp>
        <tr r="R555" s="1"/>
        <tr r="R555" s="1"/>
      </tp>
      <tp t="s">
        <v>#N/A N/A</v>
        <stp/>
        <stp>BDP|2645663702311718180</stp>
        <tr r="N1300" s="1"/>
      </tp>
      <tp t="s">
        <v>#N/A N/A</v>
        <stp/>
        <stp>BDP|2762235208737448354</stp>
        <tr r="R1426" s="1"/>
      </tp>
      <tp t="s">
        <v>#N/A N/A</v>
        <stp/>
        <stp>BDP|7416460710903107511</stp>
        <tr r="R1028" s="1"/>
      </tp>
      <tp t="s">
        <v>#N/A N/A</v>
        <stp/>
        <stp>BDP|9611193730877979845</stp>
        <tr r="R997" s="1"/>
      </tp>
      <tp t="s">
        <v>#N/A N/A</v>
        <stp/>
        <stp>BDP|6175138186639514233</stp>
        <tr r="R792" s="1"/>
      </tp>
      <tp t="s">
        <v>#N/A N/A</v>
        <stp/>
        <stp>BDP|4459176057983129775</stp>
        <tr r="N234" s="1"/>
        <tr r="N1293" s="1"/>
      </tp>
      <tp t="s">
        <v>#N/A N/A</v>
        <stp/>
        <stp>BDP|4958015465904682290</stp>
        <tr r="R1055" s="1"/>
      </tp>
      <tp t="s">
        <v>#N/A N/A</v>
        <stp/>
        <stp>BDP|7052466464578268923</stp>
        <tr r="R198" s="1"/>
        <tr r="R1262" s="1"/>
      </tp>
      <tp t="s">
        <v>#N/A N/A</v>
        <stp/>
        <stp>BDP|4145537375462761023</stp>
        <tr r="R51" s="1"/>
      </tp>
      <tp t="s">
        <v>#N/A N/A</v>
        <stp/>
        <stp>BDP|2760169606727680037</stp>
        <tr r="R710" s="1"/>
        <tr r="R710" s="1"/>
      </tp>
      <tp t="s">
        <v>#N/A N/A</v>
        <stp/>
        <stp>BDP|9343729313218380330</stp>
        <tr r="N1004" s="1"/>
      </tp>
      <tp t="s">
        <v>#N/A N/A</v>
        <stp/>
        <stp>BDP|6449142423328446956</stp>
        <tr r="R1154" s="1"/>
      </tp>
      <tp t="s">
        <v>#N/A N/A</v>
        <stp/>
        <stp>BDP|9398330857262069944</stp>
        <tr r="N1346" s="1"/>
        <tr r="N291" s="1"/>
      </tp>
      <tp t="s">
        <v>#N/A N/A</v>
        <stp/>
        <stp>BDP|3315208162586126537</stp>
        <tr r="R255" s="1"/>
        <tr r="R997" s="1"/>
        <tr r="R1313" s="1"/>
      </tp>
      <tp t="s">
        <v>#N/A N/A</v>
        <stp/>
        <stp>BDP|3641321227651027709</stp>
        <tr r="N373" s="1"/>
      </tp>
      <tp t="s">
        <v>#N/A N/A</v>
        <stp/>
        <stp>BDP|2346391918033166700</stp>
        <tr r="N1861" s="1"/>
      </tp>
      <tp t="s">
        <v>#N/A N/A</v>
        <stp/>
        <stp>BDP|4119113617679157953</stp>
        <tr r="R2027" s="1"/>
      </tp>
      <tp t="s">
        <v>#N/A N/A</v>
        <stp/>
        <stp>BDP|6251268718794441586</stp>
        <tr r="R1526" s="1"/>
      </tp>
      <tp t="s">
        <v>#N/A N/A</v>
        <stp/>
        <stp>BDP|4941525717996562293</stp>
        <tr r="R1973" s="1"/>
      </tp>
      <tp t="s">
        <v>#N/A N/A</v>
        <stp/>
        <stp>BDP|6440387415730923009</stp>
        <tr r="N500" s="1"/>
      </tp>
      <tp t="s">
        <v>#N/A N/A</v>
        <stp/>
        <stp>BDP|2059156475119922992</stp>
        <tr r="R783" s="1"/>
      </tp>
      <tp t="s">
        <v>#N/A N/A</v>
        <stp/>
        <stp>BDP|7958558532376639389</stp>
        <tr r="R1521" s="1"/>
      </tp>
      <tp t="s">
        <v>#N/A N/A</v>
        <stp/>
        <stp>BDP|6568750024615120256</stp>
        <tr r="R732" s="1"/>
      </tp>
      <tp t="s">
        <v>#N/A N/A</v>
        <stp/>
        <stp>BDP|1823444929512569103</stp>
        <tr r="R804" s="1"/>
      </tp>
      <tp t="s">
        <v>#N/A N/A</v>
        <stp/>
        <stp>BDP|4179817413888660144</stp>
        <tr r="R1175" s="1"/>
      </tp>
      <tp t="s">
        <v>#N/A N/A</v>
        <stp/>
        <stp>BDP|2363816275321297847</stp>
        <tr r="R121" s="1"/>
      </tp>
      <tp t="s">
        <v>#N/A N/A</v>
        <stp/>
        <stp>BDP|5932859992531738183</stp>
        <tr r="N260" s="1"/>
        <tr r="N1317" s="1"/>
      </tp>
      <tp t="s">
        <v>#N/A N/A</v>
        <stp/>
        <stp>BDP|2867583008323843015</stp>
        <tr r="N1412" s="1"/>
      </tp>
      <tp t="s">
        <v>#N/A N/A</v>
        <stp/>
        <stp>BDP|1119328110481290602</stp>
        <tr r="P18" s="1"/>
        <tr r="P647" s="1"/>
        <tr r="P886" s="1"/>
        <tr r="P1879" s="1"/>
        <tr r="P1908" s="1"/>
        <tr r="P2014" s="1"/>
      </tp>
      <tp t="s">
        <v>#N/A N/A</v>
        <stp/>
        <stp>BDP|9100538762207237940</stp>
        <tr r="N85" s="1"/>
      </tp>
      <tp t="s">
        <v>#N/A N/A</v>
        <stp/>
        <stp>BDP|2619331976084113648</stp>
        <tr r="N253" s="1"/>
        <tr r="N1311" s="1"/>
      </tp>
      <tp t="s">
        <v>#N/A N/A</v>
        <stp/>
        <stp>BDP|9407678503698145372</stp>
        <tr r="N2076" s="1"/>
      </tp>
      <tp t="s">
        <v>#N/A N/A</v>
        <stp/>
        <stp>BDP|2651317876785067778</stp>
        <tr r="N550" s="1"/>
      </tp>
      <tp t="s">
        <v>#N/A N/A</v>
        <stp/>
        <stp>BDP|8150739010792644824</stp>
        <tr r="R797" s="1"/>
      </tp>
      <tp t="s">
        <v>#N/A N/A</v>
        <stp/>
        <stp>BDP|9331075238328885627</stp>
        <tr r="R1155" s="1"/>
      </tp>
      <tp t="s">
        <v>#N/A N/A</v>
        <stp/>
        <stp>BDP|5029749032583247627</stp>
        <tr r="N1013" s="1"/>
      </tp>
      <tp t="s">
        <v>#N/A N/A</v>
        <stp/>
        <stp>BDP|1158741674901085479</stp>
        <tr r="R777" s="1"/>
      </tp>
      <tp t="s">
        <v>#N/A N/A</v>
        <stp/>
        <stp>BDP|3688265460186433520</stp>
        <tr r="R818" s="1"/>
      </tp>
      <tp t="s">
        <v>#N/A N/A</v>
        <stp/>
        <stp>BDP|6392288159347495205</stp>
        <tr r="R855" s="1"/>
      </tp>
      <tp t="s">
        <v>#N/A N/A</v>
        <stp/>
        <stp>BDP|4377584158444591400</stp>
        <tr r="Q638" s="1"/>
      </tp>
      <tp t="s">
        <v>#N/A N/A</v>
        <stp/>
        <stp>BDP|9227012825066229923</stp>
        <tr r="R998" s="1"/>
      </tp>
      <tp t="s">
        <v>#N/A N/A</v>
        <stp/>
        <stp>BDP|6312647317401168474</stp>
        <tr r="N975" s="1"/>
        <tr r="N976" s="1"/>
      </tp>
      <tp t="s">
        <v>#N/A N/A</v>
        <stp/>
        <stp>BDP|4062366506706720516</stp>
        <tr r="R906" s="1"/>
      </tp>
      <tp t="s">
        <v>#N/A N/A</v>
        <stp/>
        <stp>BDP|2675690079642320530</stp>
        <tr r="N1196" s="1"/>
        <tr r="N142" s="1"/>
      </tp>
      <tp t="s">
        <v>#N/A N/A</v>
        <stp/>
        <stp>BDP|6118635727152215417</stp>
        <tr r="O1902" s="1"/>
      </tp>
      <tp t="s">
        <v>#N/A N/A</v>
        <stp/>
        <stp>BDP|7611552071236152752</stp>
        <tr r="R320" s="1"/>
      </tp>
      <tp t="s">
        <v>#N/A N/A</v>
        <stp/>
        <stp>BDP|7032720235950725771</stp>
        <tr r="R1735" s="1"/>
        <tr r="R1735" s="1"/>
      </tp>
      <tp t="s">
        <v>#N/A N/A</v>
        <stp/>
        <stp>BDP|9447924900842399629</stp>
        <tr r="R769" s="1"/>
      </tp>
      <tp t="s">
        <v>#N/A N/A</v>
        <stp/>
        <stp>BDP|1611138131451768645</stp>
        <tr r="R1660" s="1"/>
        <tr r="R1660" s="1"/>
      </tp>
      <tp t="s">
        <v>#N/A N/A</v>
        <stp/>
        <stp>BDP|3357211176862741049</stp>
        <tr r="R1519" s="1"/>
      </tp>
      <tp t="s">
        <v>#N/A N/A</v>
        <stp/>
        <stp>BDP|7053542304186020071</stp>
        <tr r="R595" s="1"/>
      </tp>
      <tp t="s">
        <v>#N/A N/A</v>
        <stp/>
        <stp>BDP|5934773448271404355</stp>
        <tr r="R757" s="1"/>
      </tp>
      <tp t="s">
        <v>#N/A N/A</v>
        <stp/>
        <stp>BDP|1796122643339987986</stp>
        <tr r="N1694" s="1"/>
      </tp>
      <tp t="s">
        <v>#N/A N/A</v>
        <stp/>
        <stp>BDP|4794421320052722467</stp>
        <tr r="R142" s="1"/>
        <tr r="R1196" s="1"/>
      </tp>
      <tp t="s">
        <v>#N/A N/A</v>
        <stp/>
        <stp>BDP|2102603923595199772</stp>
        <tr r="N118" s="1"/>
      </tp>
      <tp t="s">
        <v>#N/A N/A</v>
        <stp/>
        <stp>BDP|4851243549464403257</stp>
        <tr r="R531" s="1"/>
      </tp>
      <tp t="s">
        <v>#N/A N/A</v>
        <stp/>
        <stp>BDP|5514812999202859212</stp>
        <tr r="R1275" s="1"/>
        <tr r="R212" s="1"/>
      </tp>
      <tp t="s">
        <v>#N/A N/A</v>
        <stp/>
        <stp>BDP|3271086053156987454</stp>
        <tr r="R808" s="1"/>
      </tp>
      <tp t="s">
        <v>#N/A N/A</v>
        <stp/>
        <stp>BDP|3333176744165091752</stp>
        <tr r="N1035" s="1"/>
      </tp>
      <tp t="s">
        <v>#N/A N/A</v>
        <stp/>
        <stp>BDP|4464754056995596771</stp>
        <tr r="R717" s="1"/>
        <tr r="R717" s="1"/>
      </tp>
      <tp t="s">
        <v>#N/A N/A</v>
        <stp/>
        <stp>BDP|6547426121351330500</stp>
        <tr r="R1736" s="1"/>
        <tr r="R1736" s="1"/>
      </tp>
      <tp t="s">
        <v>#N/A N/A</v>
        <stp/>
        <stp>BDP|1948145245660860056</stp>
        <tr r="Q1987" s="1"/>
      </tp>
      <tp t="s">
        <v>#N/A N/A</v>
        <stp/>
        <stp>BDP|7047238345710456485</stp>
        <tr r="R1420" s="1"/>
      </tp>
      <tp t="s">
        <v>#N/A N/A</v>
        <stp/>
        <stp>BDP|4742280537593097325</stp>
        <tr r="N2059" s="1"/>
        <tr r="N2060" s="1"/>
        <tr r="N2061" s="1"/>
      </tp>
      <tp t="s">
        <v>#N/A N/A</v>
        <stp/>
        <stp>BDP|1303620821449356991</stp>
        <tr r="R1086" s="1"/>
      </tp>
      <tp t="s">
        <v>#N/A N/A</v>
        <stp/>
        <stp>BDP|5755195699218487098</stp>
        <tr r="R1383" s="1"/>
        <tr r="R327" s="1"/>
      </tp>
      <tp t="s">
        <v>#N/A N/A</v>
        <stp/>
        <stp>BDP|4940236807444556727</stp>
        <tr r="R1690" s="1"/>
        <tr r="R1690" s="1"/>
      </tp>
      <tp t="s">
        <v>#N/A N/A</v>
        <stp/>
        <stp>BDP|2169387323022230424</stp>
        <tr r="N548" s="1"/>
      </tp>
      <tp t="s">
        <v>#N/A N/A</v>
        <stp/>
        <stp>BDP|6681355634495853641</stp>
        <tr r="R1495" s="1"/>
      </tp>
      <tp t="s">
        <v>#N/A N/A</v>
        <stp/>
        <stp>BDP|7616248939634733771</stp>
        <tr r="R716" s="1"/>
        <tr r="R716" s="1"/>
      </tp>
      <tp t="s">
        <v>#N/A N/A</v>
        <stp/>
        <stp>BDP|2484366399655907894</stp>
        <tr r="R1707" s="1"/>
        <tr r="R1707" s="1"/>
      </tp>
      <tp t="s">
        <v>#N/A N/A</v>
        <stp/>
        <stp>BDP|1825243372872109346</stp>
        <tr r="N1780" s="1"/>
      </tp>
      <tp t="s">
        <v>#N/A N/A</v>
        <stp/>
        <stp>BDP|7740588172312578237</stp>
        <tr r="R542" s="1"/>
      </tp>
      <tp t="s">
        <v>#N/A N/A</v>
        <stp/>
        <stp>BDP|3876006820450751441</stp>
        <tr r="O641" s="1"/>
      </tp>
      <tp t="s">
        <v>#N/A N/A</v>
        <stp/>
        <stp>BDP|6058756793338928542</stp>
        <tr r="R272" s="1"/>
      </tp>
      <tp t="s">
        <v>#N/A N/A</v>
        <stp/>
        <stp>BDP|7909545961592033370</stp>
        <tr r="R1287" s="1"/>
      </tp>
      <tp t="s">
        <v>#N/A N/A</v>
        <stp/>
        <stp>BDP|8400654829088521164</stp>
        <tr r="N629" s="1"/>
        <tr r="N430" s="1"/>
        <tr r="N397" s="1"/>
        <tr r="N2141" s="1"/>
      </tp>
      <tp t="s">
        <v>#N/A N/A</v>
        <stp/>
        <stp>BDP|3079724768317273032</stp>
        <tr r="R1098" s="1"/>
      </tp>
      <tp t="s">
        <v>#N/A N/A</v>
        <stp/>
        <stp>BDP|8585855496585486995</stp>
        <tr r="N1055" s="1"/>
      </tp>
      <tp t="s">
        <v>#N/A N/A</v>
        <stp/>
        <stp>BDP|6662691155826521671</stp>
        <tr r="R672" s="1"/>
      </tp>
      <tp t="s">
        <v>#N/A N/A</v>
        <stp/>
        <stp>BDP|4396683978696322681</stp>
        <tr r="R844" s="1"/>
      </tp>
      <tp t="s">
        <v>#N/A N/A</v>
        <stp/>
        <stp>BDP|7990442025895286125</stp>
        <tr r="R1037" s="1"/>
      </tp>
      <tp t="s">
        <v>#N/A N/A</v>
        <stp/>
        <stp>BDP|9104834872425976619</stp>
        <tr r="R295" s="1"/>
      </tp>
      <tp t="s">
        <v>#N/A N/A</v>
        <stp/>
        <stp>BDP|8112656674595929912</stp>
        <tr r="N716" s="1"/>
      </tp>
      <tp t="s">
        <v>#N/A N/A</v>
        <stp/>
        <stp>BDP|4039403319730438456</stp>
        <tr r="R1407" s="1"/>
      </tp>
      <tp t="s">
        <v>#N/A N/A</v>
        <stp/>
        <stp>BDP|9898252084622597440</stp>
        <tr r="N1289" s="1"/>
      </tp>
      <tp t="s">
        <v>#N/A N/A</v>
        <stp/>
        <stp>BDP|6417482811431099744</stp>
        <tr r="N1060" s="1"/>
      </tp>
      <tp t="s">
        <v>#N/A N/A</v>
        <stp/>
        <stp>BDP|2882965718846983960</stp>
        <tr r="N687" s="1"/>
      </tp>
      <tp t="s">
        <v>#N/A N/A</v>
        <stp/>
        <stp>BDP|7010568491709908773</stp>
        <tr r="R1181" s="1"/>
      </tp>
      <tp t="s">
        <v>#N/A N/A</v>
        <stp/>
        <stp>BDP|4939696378767568748</stp>
        <tr r="N1417" s="1"/>
      </tp>
      <tp t="s">
        <v>#N/A N/A</v>
        <stp/>
        <stp>BDP|7631043229567346713</stp>
        <tr r="R704" s="1"/>
        <tr r="R704" s="1"/>
      </tp>
      <tp t="s">
        <v>#N/A N/A</v>
        <stp/>
        <stp>BDP|4919749664090254029</stp>
        <tr r="N220" s="1"/>
      </tp>
      <tp t="s">
        <v>#N/A N/A</v>
        <stp/>
        <stp>BDP|9699747884646103591</stp>
        <tr r="R560" s="1"/>
      </tp>
      <tp t="s">
        <v>#N/A N/A</v>
        <stp/>
        <stp>BDP|3211283219422492796</stp>
        <tr r="N634" s="1"/>
        <tr r="N1873" s="1"/>
        <tr r="N1877" s="1"/>
        <tr r="N1901" s="1"/>
        <tr r="N1906" s="1"/>
      </tp>
      <tp t="s">
        <v>#N/A N/A</v>
        <stp/>
        <stp>BDP|9413209734219679486</stp>
        <tr r="N675" s="1"/>
      </tp>
      <tp t="s">
        <v>#N/A N/A</v>
        <stp/>
        <stp>BDP|9337906221582498585</stp>
        <tr r="N577" s="1"/>
      </tp>
      <tp t="s">
        <v>#N/A N/A</v>
        <stp/>
        <stp>BDP|4164786669827602784</stp>
        <tr r="N1299" s="1"/>
      </tp>
      <tp t="s">
        <v>#N/A N/A</v>
        <stp/>
        <stp>BDP|7907921494587756560</stp>
        <tr r="N772" s="1"/>
      </tp>
      <tp t="s">
        <v>#N/A N/A</v>
        <stp/>
        <stp>BDP|1907608463231766539</stp>
        <tr r="R1530" s="1"/>
      </tp>
      <tp t="s">
        <v>#N/A N/A</v>
        <stp/>
        <stp>BDP|7719723559517455767</stp>
        <tr r="R1726" s="1"/>
        <tr r="R1726" s="1"/>
      </tp>
      <tp t="s">
        <v>#N/A N/A</v>
        <stp/>
        <stp>BDP|1559789615102652011</stp>
        <tr r="R999" s="1"/>
      </tp>
      <tp t="s">
        <v>#N/A N/A</v>
        <stp/>
        <stp>BDP|7494910818012002823</stp>
        <tr r="P926" s="1"/>
      </tp>
      <tp t="s">
        <v>#N/A N/A</v>
        <stp/>
        <stp>BDP|7159782538005982370</stp>
        <tr r="N1201" s="1"/>
        <tr r="N146" s="1"/>
      </tp>
      <tp t="s">
        <v>#N/A N/A</v>
        <stp/>
        <stp>BDP|6734070239391766118</stp>
        <tr r="O647" s="1"/>
        <tr r="O886" s="1"/>
        <tr r="O1879" s="1"/>
        <tr r="O1908" s="1"/>
        <tr r="O2014" s="1"/>
        <tr r="O18" s="1"/>
      </tp>
      <tp t="s">
        <v>#N/A N/A</v>
        <stp/>
        <stp>BDP|5660656179220573100</stp>
        <tr r="N793" s="1"/>
      </tp>
      <tp t="s">
        <v>#N/A N/A</v>
        <stp/>
        <stp>BDP|3846619196099682062</stp>
        <tr r="R529" s="1"/>
      </tp>
      <tp t="s">
        <v>#N/A N/A</v>
        <stp/>
        <stp>BDP|6023397458062486794</stp>
        <tr r="R966" s="1"/>
        <tr r="R966" s="1"/>
      </tp>
      <tp t="s">
        <v>#N/A N/A</v>
        <stp/>
        <stp>BDP|9741833920893934510</stp>
        <tr r="R199" s="1"/>
        <tr r="R1086" s="1"/>
      </tp>
      <tp t="s">
        <v>#N/A N/A</v>
        <stp/>
        <stp>BDP|8492173474062839936</stp>
        <tr r="N1084" s="1"/>
      </tp>
      <tp t="s">
        <v>#N/A N/A</v>
        <stp/>
        <stp>BDP|3813331757463971393</stp>
        <tr r="R1534" s="1"/>
      </tp>
      <tp t="s">
        <v>#N/A N/A</v>
        <stp/>
        <stp>BDP|4275476751710842000</stp>
        <tr r="R1162" s="1"/>
        <tr r="R1399" s="1"/>
      </tp>
      <tp t="s">
        <v>#N/A N/A</v>
        <stp/>
        <stp>BDP|8301983283018790438</stp>
        <tr r="Q1985" s="1"/>
      </tp>
      <tp t="s">
        <v>#N/A N/A</v>
        <stp/>
        <stp>BDP|1988424828160891271</stp>
        <tr r="N1382" s="1"/>
      </tp>
      <tp t="s">
        <v>#N/A N/A</v>
        <stp/>
        <stp>BDP|1318636018117163455</stp>
        <tr r="N181" s="1"/>
        <tr r="N1242" s="1"/>
      </tp>
      <tp t="s">
        <v>#N/A N/A</v>
        <stp/>
        <stp>BDP|9968340656223291959</stp>
        <tr r="R1103" s="1"/>
      </tp>
      <tp t="s">
        <v>#N/A N/A</v>
        <stp/>
        <stp>BDP|3614184046501130254</stp>
        <tr r="N1023" s="1"/>
      </tp>
      <tp t="s">
        <v>#N/A N/A</v>
        <stp/>
        <stp>BDP|9529854498895585811</stp>
        <tr r="N722" s="1"/>
      </tp>
      <tp t="s">
        <v>#N/A N/A</v>
        <stp/>
        <stp>BDP|9536317495851506793</stp>
        <tr r="R1953" s="1"/>
      </tp>
      <tp t="s">
        <v>#N/A N/A</v>
        <stp/>
        <stp>BDP|3928311962364396748</stp>
        <tr r="R1009" s="1"/>
      </tp>
      <tp t="s">
        <v>#N/A N/A</v>
        <stp/>
        <stp>BDP|5635350828448159977</stp>
        <tr r="O22" s="1"/>
        <tr r="O651" s="1"/>
        <tr r="O890" s="1"/>
        <tr r="O1885" s="1"/>
        <tr r="O1914" s="1"/>
        <tr r="O2020" s="1"/>
      </tp>
      <tp t="s">
        <v>#N/A N/A</v>
        <stp/>
        <stp>BDP|5929873686077246771</stp>
        <tr r="R542" s="1"/>
        <tr r="R542" s="1"/>
      </tp>
      <tp t="s">
        <v>#N/A N/A</v>
        <stp/>
        <stp>BDP|4601929628928212236</stp>
        <tr r="N609" s="1"/>
        <tr r="N405" s="1"/>
      </tp>
      <tp t="s">
        <v>#N/A N/A</v>
        <stp/>
        <stp>BDP|3751408451906343179</stp>
        <tr r="P13" s="1"/>
        <tr r="P6" s="1"/>
      </tp>
      <tp t="s">
        <v>#N/A N/A</v>
        <stp/>
        <stp>BDP|3482661431927308428</stp>
        <tr r="R372" s="1"/>
      </tp>
      <tp t="s">
        <v>#N/A N/A</v>
        <stp/>
        <stp>BDP|5063559666791347224</stp>
        <tr r="P924" s="1"/>
      </tp>
      <tp t="s">
        <v>#N/A N/A</v>
        <stp/>
        <stp>BDP|7897575962558835971</stp>
        <tr r="N1446" s="1"/>
      </tp>
      <tp t="s">
        <v>#N/A N/A</v>
        <stp/>
        <stp>BDP|9296129105568699511</stp>
        <tr r="N1769" s="1"/>
      </tp>
      <tp t="s">
        <v>#N/A N/A</v>
        <stp/>
        <stp>BDP|8451484329743323848</stp>
        <tr r="N1944" s="1"/>
      </tp>
      <tp t="s">
        <v>#N/A N/A</v>
        <stp/>
        <stp>BDP|5924038865680946647</stp>
        <tr r="R754" s="1"/>
      </tp>
      <tp t="s">
        <v>#N/A N/A</v>
        <stp/>
        <stp>BDP|7454758667524019746</stp>
        <tr r="R2066" s="1"/>
      </tp>
      <tp t="s">
        <v>#N/A N/A</v>
        <stp/>
        <stp>BDP|5847535809580980592</stp>
        <tr r="R1452" s="1"/>
      </tp>
      <tp t="s">
        <v>#N/A N/A</v>
        <stp/>
        <stp>BDP|5188640219163864461</stp>
        <tr r="N1432" s="1"/>
      </tp>
      <tp t="s">
        <v>#N/A N/A</v>
        <stp/>
        <stp>BDP|9554965577247155574</stp>
        <tr r="R509" s="1"/>
      </tp>
      <tp t="s">
        <v>#N/A N/A</v>
        <stp/>
        <stp>BDP|4370692668283514250</stp>
        <tr r="R1541" s="1"/>
      </tp>
      <tp t="s">
        <v>#N/A N/A</v>
        <stp/>
        <stp>BDP|8948075633906869866</stp>
        <tr r="R1062" s="1"/>
      </tp>
      <tp t="s">
        <v>#N/A N/A</v>
        <stp/>
        <stp>BDP|1375714992628542269</stp>
        <tr r="R838" s="1"/>
      </tp>
      <tp t="s">
        <v>#N/A N/A</v>
        <stp/>
        <stp>BDP|8699368785904227241</stp>
        <tr r="R574" s="1"/>
      </tp>
      <tp t="s">
        <v>#N/A N/A</v>
        <stp/>
        <stp>BDP|3242078445663045134</stp>
        <tr r="R3" s="1"/>
      </tp>
      <tp t="s">
        <v>#N/A N/A</v>
        <stp/>
        <stp>BDP|4525917273459751638</stp>
        <tr r="R386" s="1"/>
      </tp>
      <tp t="s">
        <v>#N/A N/A</v>
        <stp/>
        <stp>BDP|1763605366000274406</stp>
        <tr r="R1646" s="1"/>
        <tr r="R1646" s="1"/>
      </tp>
      <tp t="s">
        <v>#N/A N/A</v>
        <stp/>
        <stp>BDP|3059635053472749747</stp>
        <tr r="N761" s="1"/>
      </tp>
      <tp t="s">
        <v>#N/A N/A</v>
        <stp/>
        <stp>BDP|1225009650294567549</stp>
        <tr r="N2054" s="1"/>
      </tp>
      <tp t="s">
        <v>#N/A N/A</v>
        <stp/>
        <stp>BDP|1720966421788515764</stp>
        <tr r="R1266" s="1"/>
        <tr r="R201" s="1"/>
      </tp>
      <tp t="s">
        <v>#N/A N/A</v>
        <stp/>
        <stp>BDP|7061598244891478298</stp>
        <tr r="N492" s="1"/>
      </tp>
      <tp t="s">
        <v>#N/A N/A</v>
        <stp/>
        <stp>BDP|4007610853681483365</stp>
        <tr r="N1079" s="1"/>
      </tp>
      <tp t="s">
        <v>#N/A N/A</v>
        <stp/>
        <stp>BDP|3316403505491790314</stp>
        <tr r="Q640" s="1"/>
      </tp>
      <tp t="s">
        <v>#N/A N/A</v>
        <stp/>
        <stp>BDP|1734121505747083207</stp>
        <tr r="N1495" s="1"/>
      </tp>
      <tp t="s">
        <v>#N/A N/A</v>
        <stp/>
        <stp>BDP|6958348039340025340</stp>
        <tr r="R1448" s="1"/>
      </tp>
      <tp t="s">
        <v>#N/A N/A</v>
        <stp/>
        <stp>BDP|7757259222177568554</stp>
        <tr r="N1046" s="1"/>
        <tr r="N1505" s="1"/>
      </tp>
      <tp t="s">
        <v>#N/A N/A</v>
        <stp/>
        <stp>BDP|8745353199872361587</stp>
        <tr r="N1998" s="1"/>
        <tr r="N1998" s="1"/>
      </tp>
      <tp t="s">
        <v>#N/A N/A</v>
        <stp/>
        <stp>BDP|4439321732529334874</stp>
        <tr r="R1741" s="1"/>
        <tr r="R1741" s="1"/>
      </tp>
      <tp t="s">
        <v>#N/A N/A</v>
        <stp/>
        <stp>BDP|5458776357356536413</stp>
        <tr r="Q649" s="1"/>
        <tr r="Q888" s="1"/>
        <tr r="Q1883" s="1"/>
        <tr r="Q1912" s="1"/>
        <tr r="Q20" s="1"/>
        <tr r="Q2018" s="1"/>
      </tp>
      <tp t="s">
        <v>#N/A N/A</v>
        <stp/>
        <stp>BDP|5337029160922062410</stp>
        <tr r="R1747" s="1"/>
        <tr r="R1747" s="1"/>
      </tp>
      <tp t="s">
        <v>#N/A N/A</v>
        <stp/>
        <stp>BDP|2032208966632778100</stp>
        <tr r="R48" s="1"/>
      </tp>
      <tp t="s">
        <v>#N/A N/A</v>
        <stp/>
        <stp>BDP|3466721132861315361</stp>
        <tr r="N1562" s="1"/>
      </tp>
      <tp t="s">
        <v>#N/A N/A</v>
        <stp/>
        <stp>BDP|7996602328996585055</stp>
        <tr r="N129" s="1"/>
      </tp>
      <tp t="s">
        <v>#N/A N/A</v>
        <stp/>
        <stp>BDP|8599157154280127940</stp>
        <tr r="N1177" s="1"/>
      </tp>
      <tp t="s">
        <v>#N/A N/A</v>
        <stp/>
        <stp>BDP|3016474203790754226</stp>
        <tr r="N1617" s="1"/>
        <tr r="N1617" s="1"/>
      </tp>
      <tp t="s">
        <v>#N/A N/A</v>
        <stp/>
        <stp>BDP|4408646600283947487</stp>
        <tr r="R1169" s="1"/>
      </tp>
      <tp t="s">
        <v>#N/A N/A</v>
        <stp/>
        <stp>BDP|7449220415676055720</stp>
        <tr r="R931" s="1"/>
        <tr r="R931" s="1"/>
        <tr r="R1779" s="1"/>
        <tr r="R1779" s="1"/>
        <tr r="R2139" s="1"/>
        <tr r="R2139" s="1"/>
      </tp>
      <tp t="s">
        <v>#N/A N/A</v>
        <stp/>
        <stp>BDP|6659562633442017724</stp>
        <tr r="R744" s="1"/>
      </tp>
      <tp t="s">
        <v>#N/A N/A</v>
        <stp/>
        <stp>BDP|5983998372129797730</stp>
        <tr r="R573" s="1"/>
        <tr r="R573" s="1"/>
      </tp>
      <tp t="s">
        <v>#N/A N/A</v>
        <stp/>
        <stp>BDP|9866022512965959870</stp>
        <tr r="R1388" s="1"/>
        <tr r="R331" s="1"/>
      </tp>
      <tp t="s">
        <v>#N/A N/A</v>
        <stp/>
        <stp>BDP|2067641006062384374</stp>
        <tr r="N1134" s="1"/>
      </tp>
      <tp t="s">
        <v>#N/A N/A</v>
        <stp/>
        <stp>BDP|4585123736571317245</stp>
        <tr r="R785" s="1"/>
      </tp>
      <tp t="s">
        <v>#N/A N/A</v>
        <stp/>
        <stp>BDP|2115570103853178120</stp>
        <tr r="R1684" s="1"/>
        <tr r="R1684" s="1"/>
      </tp>
      <tp t="s">
        <v>#N/A N/A</v>
        <stp/>
        <stp>BDP|5009179657035315158</stp>
        <tr r="N1409" s="1"/>
      </tp>
      <tp t="s">
        <v>#N/A N/A</v>
        <stp/>
        <stp>BDP|3359022850511658214</stp>
        <tr r="R1541" s="1"/>
      </tp>
      <tp t="s">
        <v>#N/A N/A</v>
        <stp/>
        <stp>BDP|1472270748492475091</stp>
        <tr r="R719" s="1"/>
        <tr r="R719" s="1"/>
      </tp>
      <tp t="s">
        <v>#N/A N/A</v>
        <stp/>
        <stp>BDP|1309446645591543513</stp>
        <tr r="R816" s="1"/>
      </tp>
      <tp t="s">
        <v>#N/A N/A</v>
        <stp/>
        <stp>BDP|2211917094141081618</stp>
        <tr r="N1891" s="1"/>
        <tr r="N1891" s="1"/>
        <tr r="N1920" s="1"/>
        <tr r="N1920" s="1"/>
        <tr r="N2026" s="1"/>
        <tr r="N2026" s="1"/>
      </tp>
      <tp t="s">
        <v>#N/A N/A</v>
        <stp/>
        <stp>BDP|2781710943486497268</stp>
        <tr r="R106" s="1"/>
      </tp>
      <tp t="s">
        <v>#N/A N/A</v>
        <stp/>
        <stp>BDP|6897613080534727992</stp>
        <tr r="P927" s="1"/>
      </tp>
      <tp t="s">
        <v>#N/A N/A</v>
        <stp/>
        <stp>BDP|8955831745914159597</stp>
        <tr r="R755" s="1"/>
      </tp>
      <tp t="s">
        <v>#N/A N/A</v>
        <stp/>
        <stp>BDP|9677343955218103212</stp>
        <tr r="R1203" s="1"/>
      </tp>
      <tp t="s">
        <v>#N/A N/A</v>
        <stp/>
        <stp>BDP|7083750922160991794</stp>
        <tr r="N704" s="1"/>
      </tp>
      <tp t="s">
        <v>#N/A N/A</v>
        <stp/>
        <stp>BDP|9554545790151759110</stp>
        <tr r="N970" s="1"/>
      </tp>
      <tp t="s">
        <v>#N/A N/A</v>
        <stp/>
        <stp>BDP|4213208113795345762</stp>
        <tr r="R1454" s="1"/>
      </tp>
      <tp t="s">
        <v>#N/A N/A</v>
        <stp/>
        <stp>BDP|7057271313865877484</stp>
        <tr r="N170" s="1"/>
      </tp>
      <tp t="s">
        <v>#N/A N/A</v>
        <stp/>
        <stp>BDP|4486812222858354309</stp>
        <tr r="N848" s="1"/>
      </tp>
      <tp t="s">
        <v>#N/A N/A</v>
        <stp/>
        <stp>BDP|3907144325675811042</stp>
        <tr r="O1988" s="1"/>
      </tp>
      <tp t="s">
        <v>#N/A N/A</v>
        <stp/>
        <stp>BDP|4025093319455159551</stp>
        <tr r="O1903" s="1"/>
      </tp>
      <tp t="s">
        <v>#N/A N/A</v>
        <stp/>
        <stp>BDP|1669447511574369546</stp>
        <tr r="R1732" s="1"/>
        <tr r="R1732" s="1"/>
      </tp>
      <tp t="s">
        <v>#N/A N/A</v>
        <stp/>
        <stp>BDP|7907487968337506783</stp>
        <tr r="N1692" s="1"/>
      </tp>
      <tp t="s">
        <v>#N/A N/A</v>
        <stp/>
        <stp>BDP|5384405317323157601</stp>
        <tr r="R2133" s="1"/>
      </tp>
      <tp t="s">
        <v>#N/A N/A</v>
        <stp/>
        <stp>BDP|6344217796990639873</stp>
        <tr r="N1313" s="1"/>
        <tr r="N255" s="1"/>
      </tp>
      <tp t="s">
        <v>#N/A N/A</v>
        <stp/>
        <stp>BDP|7520135655690594635</stp>
        <tr r="R470" s="1"/>
      </tp>
      <tp t="s">
        <v>#N/A N/A</v>
        <stp/>
        <stp>BDP|9330987556427828701</stp>
        <tr r="R602" s="1"/>
        <tr r="R602" s="1"/>
        <tr r="R946" s="1"/>
        <tr r="R946" s="1"/>
        <tr r="R1487" s="1"/>
        <tr r="R1487" s="1"/>
        <tr r="R1785" s="1"/>
        <tr r="R1785" s="1"/>
        <tr r="R1868" s="1"/>
        <tr r="R1868" s="1"/>
        <tr r="R2125" s="1"/>
        <tr r="R2125" s="1"/>
      </tp>
      <tp t="s">
        <v>#N/A N/A</v>
        <stp/>
        <stp>BDP|4508708671779192804</stp>
        <tr r="N657" s="1"/>
        <tr r="N896" s="1"/>
        <tr r="N52" s="1"/>
        <tr r="N1895" s="1"/>
        <tr r="N1924" s="1"/>
      </tp>
      <tp t="s">
        <v>#N/A N/A</v>
        <stp/>
        <stp>BDP|3104079821977705354</stp>
        <tr r="N1983" s="1"/>
        <tr r="N1983" s="1"/>
      </tp>
      <tp t="s">
        <v>#N/A N/A</v>
        <stp/>
        <stp>BDP|9049296026185255980</stp>
        <tr r="R1255" s="1"/>
      </tp>
      <tp t="s">
        <v>#N/A N/A</v>
        <stp/>
        <stp>BDP|6607606248705926425</stp>
        <tr r="N1755" s="1"/>
      </tp>
      <tp t="s">
        <v>#N/A N/A</v>
        <stp/>
        <stp>BDP|2828380297086490893</stp>
        <tr r="R937" s="1"/>
        <tr r="R937" s="1"/>
      </tp>
      <tp t="s">
        <v>#N/A N/A</v>
        <stp/>
        <stp>BDP|6214686511892914585</stp>
        <tr r="R538" s="1"/>
        <tr r="R538" s="1"/>
      </tp>
      <tp t="s">
        <v>#N/A N/A</v>
        <stp/>
        <stp>BDP|4319735803541846419</stp>
        <tr r="N850" s="1"/>
      </tp>
      <tp t="s">
        <v>#N/A N/A</v>
        <stp/>
        <stp>BDP|5577136631594985543</stp>
        <tr r="R2012" s="1"/>
      </tp>
      <tp t="s">
        <v>#N/A N/A</v>
        <stp/>
        <stp>BDP|8005283195083593625</stp>
        <tr r="N387" s="1"/>
      </tp>
      <tp t="s">
        <v>#N/A N/A</v>
        <stp/>
        <stp>BDP|8618214862858921261</stp>
        <tr r="N98" s="1"/>
      </tp>
      <tp t="s">
        <v>#N/A N/A</v>
        <stp/>
        <stp>BDP|1185205337291519790</stp>
        <tr r="N720" s="1"/>
      </tp>
      <tp t="s">
        <v>#N/A N/A</v>
        <stp/>
        <stp>BDP|1185545708895209755</stp>
        <tr r="R1315" s="1"/>
        <tr r="R258" s="1"/>
      </tp>
      <tp t="s">
        <v>#N/A N/A</v>
        <stp/>
        <stp>BDP|9389216786465838070</stp>
        <tr r="R865" s="1"/>
      </tp>
      <tp t="s">
        <v>#N/A N/A</v>
        <stp/>
        <stp>BDP|8165680585034176469</stp>
        <tr r="N13" s="1"/>
        <tr r="N13" s="1"/>
        <tr r="N6" s="1"/>
        <tr r="N6" s="1"/>
      </tp>
      <tp t="s">
        <v>#N/A N/A</v>
        <stp/>
        <stp>BDP|8925884866893573391</stp>
        <tr r="R541" s="1"/>
        <tr r="R541" s="1"/>
      </tp>
      <tp t="s">
        <v>#N/A N/A</v>
        <stp/>
        <stp>BDP|5554487246496499542</stp>
        <tr r="R993" s="1"/>
      </tp>
      <tp t="s">
        <v>#N/A N/A</v>
        <stp/>
        <stp>BDP|4452698474722761150</stp>
        <tr r="N116" s="1"/>
      </tp>
      <tp t="s">
        <v>#N/A N/A</v>
        <stp/>
        <stp>BDP|6285296541210775665</stp>
        <tr r="R1179" s="1"/>
      </tp>
      <tp t="s">
        <v>#N/A N/A</v>
        <stp/>
        <stp>BDP|1987148930391234444</stp>
        <tr r="R2049" s="1"/>
        <tr r="R2050" s="1"/>
        <tr r="R2051" s="1"/>
      </tp>
      <tp t="s">
        <v>#N/A N/A</v>
        <stp/>
        <stp>BDP|5126383486771465907</stp>
        <tr r="N825" s="1"/>
      </tp>
      <tp t="s">
        <v>#N/A N/A</v>
        <stp/>
        <stp>BDP|3992713636096087754</stp>
        <tr r="R1697" s="1"/>
        <tr r="R1697" s="1"/>
      </tp>
      <tp t="s">
        <v>#N/A N/A</v>
        <stp/>
        <stp>BDP|9315054151763871978</stp>
        <tr r="R1431" s="1"/>
      </tp>
      <tp t="s">
        <v>#N/A N/A</v>
        <stp/>
        <stp>BDP|8800641106119466167</stp>
        <tr r="R1036" s="1"/>
      </tp>
      <tp t="s">
        <v>#N/A N/A</v>
        <stp/>
        <stp>BDP|7078567199229534420</stp>
        <tr r="N1834" s="1"/>
      </tp>
      <tp t="s">
        <v>#N/A N/A</v>
        <stp/>
        <stp>BDP|9860655953485076960</stp>
        <tr r="N1439" s="1"/>
      </tp>
      <tp t="s">
        <v>#N/A N/A</v>
        <stp/>
        <stp>BDP|8434083193866206141</stp>
        <tr r="N495" s="1"/>
        <tr r="N519" s="1"/>
        <tr r="N661" s="1"/>
        <tr r="N426" s="1"/>
        <tr r="N478" s="1"/>
        <tr r="N899" s="1"/>
        <tr r="N916" s="1"/>
        <tr r="N944" s="1"/>
        <tr r="N64" s="1"/>
        <tr r="N1485" s="1"/>
        <tr r="N1571" s="1"/>
        <tr r="N1580" s="1"/>
        <tr r="N353" s="1"/>
        <tr r="N1621" s="1"/>
        <tr r="N1865" s="1"/>
        <tr r="N1898" s="1"/>
        <tr r="N1927" s="1"/>
        <tr r="N2038" s="1"/>
        <tr r="N2069" s="1"/>
        <tr r="N2123" s="1"/>
      </tp>
      <tp t="s">
        <v>#N/A N/A</v>
        <stp/>
        <stp>BDP|9550448303852352988</stp>
        <tr r="R1979" s="1"/>
      </tp>
      <tp t="s">
        <v>#N/A N/A</v>
        <stp/>
        <stp>BDP|1796044779518218811</stp>
        <tr r="R1483" s="1"/>
        <tr r="R1483" s="1"/>
        <tr r="R517" s="1"/>
        <tr r="R517" s="1"/>
        <tr r="R659" s="1"/>
        <tr r="R659" s="1"/>
        <tr r="R915" s="1"/>
        <tr r="R915" s="1"/>
        <tr r="R943" s="1"/>
        <tr r="R943" s="1"/>
        <tr r="R476" s="1"/>
        <tr r="R476" s="1"/>
        <tr r="R494" s="1"/>
        <tr r="R494" s="1"/>
        <tr r="R897" s="1"/>
        <tr r="R897" s="1"/>
        <tr r="R123" s="1"/>
        <tr r="R123" s="1"/>
        <tr r="R1569" s="1"/>
        <tr r="R1569" s="1"/>
        <tr r="R1578" s="1"/>
        <tr r="R1578" s="1"/>
        <tr r="R1619" s="1"/>
        <tr r="R1619" s="1"/>
        <tr r="R62" s="1"/>
        <tr r="R62" s="1"/>
        <tr r="R351" s="1"/>
        <tr r="R351" s="1"/>
        <tr r="R1863" s="1"/>
        <tr r="R1863" s="1"/>
        <tr r="R1896" s="1"/>
        <tr r="R1896" s="1"/>
        <tr r="R1925" s="1"/>
        <tr r="R1925" s="1"/>
        <tr r="R2029" s="1"/>
        <tr r="R2029" s="1"/>
        <tr r="R2121" s="1"/>
        <tr r="R2121" s="1"/>
      </tp>
      <tp t="s">
        <v>#N/A N/A</v>
        <stp/>
        <stp>BDP|1855654750464621028</stp>
        <tr r="N1648" s="1"/>
      </tp>
      <tp t="s">
        <v>#N/A N/A</v>
        <stp/>
        <stp>BDP|1705425222094626586</stp>
        <tr r="N783" s="1"/>
      </tp>
      <tp t="s">
        <v>#N/A N/A</v>
        <stp/>
        <stp>BDP|4998384991168190080</stp>
        <tr r="N262" s="1"/>
      </tp>
      <tp t="s">
        <v>#N/A N/A</v>
        <stp/>
        <stp>BDP|6287659853662908140</stp>
        <tr r="R1697" s="1"/>
      </tp>
      <tp t="s">
        <v>#N/A N/A</v>
        <stp/>
        <stp>BDP|3879783626038715883</stp>
        <tr r="O2133" s="1"/>
      </tp>
      <tp t="s">
        <v>#N/A N/A</v>
        <stp/>
        <stp>BDP|1099582452054355377</stp>
        <tr r="R1783" s="1"/>
        <tr r="R1783" s="1"/>
        <tr r="R2006" s="1"/>
        <tr r="R2006" s="1"/>
        <tr r="R2140" s="1"/>
        <tr r="R2140" s="1"/>
      </tp>
      <tp t="s">
        <v>#N/A N/A</v>
        <stp/>
        <stp>BDP|1267642666844947373</stp>
        <tr r="R1494" s="1"/>
      </tp>
      <tp t="s">
        <v>#N/A N/A</v>
        <stp/>
        <stp>BDP|7474301658967634041</stp>
        <tr r="R195" s="1"/>
        <tr r="R1259" s="1"/>
      </tp>
      <tp t="s">
        <v>#N/A N/A</v>
        <stp/>
        <stp>BDP|5856319226323332123</stp>
        <tr r="N653" s="1"/>
        <tr r="N653" s="1"/>
        <tr r="N24" s="1"/>
        <tr r="N24" s="1"/>
        <tr r="N892" s="1"/>
        <tr r="N892" s="1"/>
        <tr r="N1889" s="1"/>
        <tr r="N1889" s="1"/>
        <tr r="N1918" s="1"/>
        <tr r="N1918" s="1"/>
        <tr r="N2024" s="1"/>
        <tr r="N2024" s="1"/>
      </tp>
      <tp t="s">
        <v>#N/A N/A</v>
        <stp/>
        <stp>BDP|2375595352995499123</stp>
        <tr r="N683" s="1"/>
      </tp>
      <tp t="s">
        <v>#N/A N/A</v>
        <stp/>
        <stp>BDP|5475992833520019904</stp>
        <tr r="N574" s="1"/>
      </tp>
      <tp t="s">
        <v>#N/A N/A</v>
        <stp/>
        <stp>BDP|1028394671361514233</stp>
        <tr r="R1427" s="1"/>
      </tp>
      <tp t="s">
        <v>#N/A N/A</v>
        <stp/>
        <stp>BDP|3370419023247973477</stp>
        <tr r="Q2132" s="1"/>
      </tp>
      <tp t="s">
        <v>#N/A N/A</v>
        <stp/>
        <stp>BDP|1718681516331301157</stp>
        <tr r="R150" s="1"/>
        <tr r="R1207" s="1"/>
      </tp>
      <tp t="s">
        <v>#N/A N/A</v>
        <stp/>
        <stp>BDP|6078593573406756421</stp>
        <tr r="N1109" s="1"/>
      </tp>
      <tp t="s">
        <v>#N/A N/A</v>
        <stp/>
        <stp>BDP|7430496195068171465</stp>
        <tr r="N1265" s="1"/>
      </tp>
      <tp t="s">
        <v>#N/A N/A</v>
        <stp/>
        <stp>BDP|5760503168559167911</stp>
        <tr r="N1977" s="1"/>
      </tp>
      <tp t="s">
        <v>#N/A N/A</v>
        <stp/>
        <stp>BDP|6152163326024791799</stp>
        <tr r="O1986" s="1"/>
      </tp>
      <tp t="s">
        <v>#N/A N/A</v>
        <stp/>
        <stp>BDP|1933342100354707069</stp>
        <tr r="N697" s="1"/>
      </tp>
      <tp t="s">
        <v>#N/A N/A</v>
        <stp/>
        <stp>BDP|7285941827239906340</stp>
        <tr r="R259" s="1"/>
        <tr r="R1316" s="1"/>
      </tp>
      <tp t="s">
        <v>#N/A N/A</v>
        <stp/>
        <stp>BDP|1262132162226883674</stp>
        <tr r="R1133" s="1"/>
      </tp>
      <tp t="s">
        <v>#N/A N/A</v>
        <stp/>
        <stp>BDP|5804512965201286127</stp>
        <tr r="N835" s="1"/>
      </tp>
      <tp t="s">
        <v>#N/A N/A</v>
        <stp/>
        <stp>BDP|3336283729346768390</stp>
        <tr r="N2137" s="1"/>
      </tp>
      <tp t="s">
        <v>#N/A N/A</v>
        <stp/>
        <stp>BDP|7219082819910625081</stp>
        <tr r="R390" s="1"/>
      </tp>
      <tp t="s">
        <v>#N/A N/A</v>
        <stp/>
        <stp>BDP|7231103499721098867</stp>
        <tr r="O1991" s="1"/>
      </tp>
      <tp t="s">
        <v>#N/A N/A</v>
        <stp/>
        <stp>BDP|9409140878481705828</stp>
        <tr r="R1632" s="1"/>
        <tr r="R1632" s="1"/>
      </tp>
      <tp t="s">
        <v>#N/A N/A</v>
        <stp/>
        <stp>BDP|4653780775964613602</stp>
        <tr r="R572" s="1"/>
      </tp>
      <tp t="s">
        <v>#N/A N/A</v>
        <stp/>
        <stp>BDP|1458392101720338422</stp>
        <tr r="R583" s="1"/>
      </tp>
      <tp t="s">
        <v>#N/A N/A</v>
        <stp/>
        <stp>BDP|5869904771295285868</stp>
        <tr r="R1159" s="1"/>
      </tp>
      <tp t="s">
        <v>#N/A N/A</v>
        <stp/>
        <stp>BDP|5342989137161100808</stp>
        <tr r="N1390" s="1"/>
        <tr r="N333" s="1"/>
      </tp>
      <tp t="s">
        <v>#N/A N/A</v>
        <stp/>
        <stp>BDP|6414023509063242302</stp>
        <tr r="R1201" s="1"/>
        <tr r="R146" s="1"/>
      </tp>
      <tp t="s">
        <v>#N/A N/A</v>
        <stp/>
        <stp>BDP|3878442968424900305</stp>
        <tr r="P1987" s="1"/>
      </tp>
      <tp t="s">
        <v>#N/A N/A</v>
        <stp/>
        <stp>BDP|8641943640016973567</stp>
        <tr r="N1477" s="1"/>
      </tp>
      <tp t="s">
        <v>#N/A N/A</v>
        <stp/>
        <stp>BDP|2132554275630979650</stp>
        <tr r="R782" s="1"/>
      </tp>
      <tp t="s">
        <v>#N/A N/A</v>
        <stp/>
        <stp>BDP|3100338955480163343</stp>
        <tr r="R1056" s="1"/>
      </tp>
      <tp t="s">
        <v>#N/A N/A</v>
        <stp/>
        <stp>BDP|6869808098459216806</stp>
        <tr r="R229" s="1"/>
      </tp>
      <tp t="s">
        <v>#N/A N/A</v>
        <stp/>
        <stp>BDP|9972302650908229191</stp>
        <tr r="N1129" s="1"/>
      </tp>
      <tp t="s">
        <v>#N/A N/A</v>
        <stp/>
        <stp>BDP|7577230931293102344</stp>
        <tr r="N78" s="1"/>
      </tp>
      <tp t="s">
        <v>#N/A N/A</v>
        <stp/>
        <stp>BDP|9173684141068865524</stp>
        <tr r="R1983" s="1"/>
      </tp>
      <tp t="s">
        <v>#N/A N/A</v>
        <stp/>
        <stp>BDP|3809793031954318519</stp>
        <tr r="N1614" s="1"/>
        <tr r="N1615" s="1"/>
        <tr r="N1613" s="1"/>
        <tr r="N1616" s="1"/>
      </tp>
      <tp t="s">
        <v>#N/A N/A</v>
        <stp/>
        <stp>BDP|4325445446780719243</stp>
        <tr r="N419" s="1"/>
      </tp>
      <tp t="s">
        <v>#N/A N/A</v>
        <stp/>
        <stp>BDP|4165334939135114780</stp>
        <tr r="N802" s="1"/>
      </tp>
      <tp t="s">
        <v>#N/A N/A</v>
        <stp/>
        <stp>BDP|7166468050345796520</stp>
        <tr r="N587" s="1"/>
      </tp>
      <tp t="s">
        <v>#N/A N/A</v>
        <stp/>
        <stp>BDP|6908169183758689182</stp>
        <tr r="R1020" s="1"/>
      </tp>
      <tp t="s">
        <v>#N/A N/A</v>
        <stp/>
        <stp>BDP|1288753482889244150</stp>
        <tr r="N1175" s="1"/>
      </tp>
      <tp t="s">
        <v>#N/A N/A</v>
        <stp/>
        <stp>BDP|5354385489351328936</stp>
        <tr r="N914" s="1"/>
      </tp>
      <tp t="s">
        <v>#N/A N/A</v>
        <stp/>
        <stp>BDP|1664318903924034063</stp>
        <tr r="R1305" s="1"/>
        <tr r="R248" s="1"/>
      </tp>
      <tp t="s">
        <v>#N/A N/A</v>
        <stp/>
        <stp>BDP|3895615711766246497</stp>
        <tr r="N258" s="1"/>
        <tr r="N1315" s="1"/>
      </tp>
      <tp t="s">
        <v>#N/A N/A</v>
        <stp/>
        <stp>BDP|4176821599023182086</stp>
        <tr r="R804" s="1"/>
      </tp>
      <tp t="s">
        <v>#N/A N/A</v>
        <stp/>
        <stp>BDP|9609649216410445832</stp>
        <tr r="R544" s="1"/>
      </tp>
      <tp t="s">
        <v>#N/A N/A</v>
        <stp/>
        <stp>BDP|5934061349077103048</stp>
        <tr r="N692" s="1"/>
      </tp>
      <tp t="s">
        <v>#N/A N/A</v>
        <stp/>
        <stp>BDP|9512834215722472448</stp>
        <tr r="N1128" s="1"/>
      </tp>
      <tp t="s">
        <v>#N/A N/A</v>
        <stp/>
        <stp>BDP|3546264420676379334</stp>
        <tr r="R1069" s="1"/>
      </tp>
      <tp t="s">
        <v>#N/A N/A</v>
        <stp/>
        <stp>BDP|4445074793118542358</stp>
        <tr r="O2134" s="1"/>
      </tp>
      <tp t="s">
        <v>#N/A N/A</v>
        <stp/>
        <stp>BDP|4974883756807408831</stp>
        <tr r="R329" s="1"/>
      </tp>
      <tp t="s">
        <v>#N/A N/A</v>
        <stp/>
        <stp>BDP|3794025205507621267</stp>
        <tr r="Q637" s="1"/>
      </tp>
      <tp t="s">
        <v>#N/A N/A</v>
        <stp/>
        <stp>BDP|9223059323355737837</stp>
        <tr r="R993" s="1"/>
      </tp>
      <tp t="s">
        <v>#N/A N/A</v>
        <stp/>
        <stp>BDP|8629451198215380685</stp>
        <tr r="N1509" s="1"/>
        <tr r="N1940" s="1"/>
      </tp>
      <tp t="s">
        <v>#N/A N/A</v>
        <stp/>
        <stp>BDP|3113062728670625798</stp>
        <tr r="R627" s="1"/>
        <tr r="R627" s="1"/>
        <tr r="R424" s="1"/>
        <tr r="R424" s="1"/>
      </tp>
      <tp t="s">
        <v>#N/A N/A</v>
        <stp/>
        <stp>BDP|7590446373535117734</stp>
        <tr r="R1537" s="1"/>
      </tp>
      <tp t="s">
        <v>#N/A N/A</v>
        <stp/>
        <stp>BDP|7149325340092484478</stp>
        <tr r="R1039" s="1"/>
      </tp>
      <tp t="s">
        <v>#N/A N/A</v>
        <stp/>
        <stp>BDP|6223812884141714101</stp>
        <tr r="N1988" s="1"/>
        <tr r="N1988" s="1"/>
      </tp>
      <tp t="s">
        <v>#N/A N/A</v>
        <stp/>
        <stp>BDP|7043600676845545538</stp>
        <tr r="R2128" s="1"/>
      </tp>
      <tp t="s">
        <v>#N/A N/A</v>
        <stp/>
        <stp>BDP|4548627925442201404</stp>
        <tr r="R843" s="1"/>
      </tp>
      <tp t="s">
        <v>#N/A N/A</v>
        <stp/>
        <stp>BDP|3296219713710147611</stp>
        <tr r="R222" s="1"/>
        <tr r="R1283" s="1"/>
      </tp>
      <tp t="s">
        <v>#N/A N/A</v>
        <stp/>
        <stp>BDP|6271102944176380358</stp>
        <tr r="R913" s="1"/>
      </tp>
      <tp t="s">
        <v>#N/A N/A</v>
        <stp/>
        <stp>BDP|6017771847596539550</stp>
        <tr r="P638" s="1"/>
      </tp>
      <tp t="s">
        <v>#N/A N/A</v>
        <stp/>
        <stp>BDP|2726340935894793008</stp>
        <tr r="R1568" s="1"/>
      </tp>
      <tp t="s">
        <v>#N/A N/A</v>
        <stp/>
        <stp>BDP|4631301003986665726</stp>
        <tr r="R241" s="1"/>
      </tp>
      <tp t="s">
        <v>#N/A N/A</v>
        <stp/>
        <stp>BDP|9277677671019387762</stp>
        <tr r="R864" s="1"/>
      </tp>
      <tp t="s">
        <v>#N/A N/A</v>
        <stp/>
        <stp>BDP|6147159020845193641</stp>
        <tr r="N33" s="1"/>
        <tr r="N35" s="1"/>
        <tr r="N34" s="1"/>
        <tr r="N36" s="1"/>
      </tp>
      <tp t="s">
        <v>#N/A N/A</v>
        <stp/>
        <stp>BDP|7591661882108244720</stp>
        <tr r="R1517" s="1"/>
      </tp>
      <tp t="s">
        <v>#N/A N/A</v>
        <stp/>
        <stp>BDP|4892281670042362521</stp>
        <tr r="N1857" s="1"/>
      </tp>
      <tp t="s">
        <v>#N/A N/A</v>
        <stp/>
        <stp>BDP|5133730317523327675</stp>
        <tr r="N2100" s="1"/>
      </tp>
      <tp t="s">
        <v>#N/A N/A</v>
        <stp/>
        <stp>BDP|1545580742555980378</stp>
        <tr r="N1494" s="1"/>
      </tp>
      <tp t="s">
        <v>#N/A N/A</v>
        <stp/>
        <stp>BDP|8777285275899985223</stp>
        <tr r="R1379" s="1"/>
        <tr r="R324" s="1"/>
      </tp>
      <tp t="s">
        <v>#N/A N/A</v>
        <stp/>
        <stp>BDP|5077692155511806150</stp>
        <tr r="N269" s="1"/>
        <tr r="N1327" s="1"/>
      </tp>
      <tp t="s">
        <v>#N/A N/A</v>
        <stp/>
        <stp>BDP|8674333200014540913</stp>
        <tr r="R1617" s="1"/>
      </tp>
      <tp t="s">
        <v>#N/A N/A</v>
        <stp/>
        <stp>BDP|1247116173203477252</stp>
        <tr r="N384" s="1"/>
      </tp>
      <tp t="s">
        <v>#N/A N/A</v>
        <stp/>
        <stp>BDP|2548083543094611492</stp>
        <tr r="R478" s="1"/>
        <tr r="R478" s="1"/>
        <tr r="R661" s="1"/>
        <tr r="R661" s="1"/>
        <tr r="R899" s="1"/>
        <tr r="R899" s="1"/>
        <tr r="R944" s="1"/>
        <tr r="R944" s="1"/>
        <tr r="R426" s="1"/>
        <tr r="R426" s="1"/>
        <tr r="R495" s="1"/>
        <tr r="R495" s="1"/>
        <tr r="R519" s="1"/>
        <tr r="R519" s="1"/>
        <tr r="R916" s="1"/>
        <tr r="R916" s="1"/>
        <tr r="R1571" s="1"/>
        <tr r="R1571" s="1"/>
        <tr r="R1580" s="1"/>
        <tr r="R1580" s="1"/>
        <tr r="R64" s="1"/>
        <tr r="R64" s="1"/>
        <tr r="R353" s="1"/>
        <tr r="R353" s="1"/>
        <tr r="R1485" s="1"/>
        <tr r="R1485" s="1"/>
        <tr r="R1621" s="1"/>
        <tr r="R1621" s="1"/>
        <tr r="R1865" s="1"/>
        <tr r="R1865" s="1"/>
        <tr r="R1898" s="1"/>
        <tr r="R1898" s="1"/>
        <tr r="R1927" s="1"/>
        <tr r="R1927" s="1"/>
        <tr r="R2069" s="1"/>
        <tr r="R2069" s="1"/>
        <tr r="R2123" s="1"/>
        <tr r="R2123" s="1"/>
      </tp>
      <tp t="s">
        <v>#N/A N/A</v>
        <stp/>
        <stp>BDP|7616425227543706456</stp>
        <tr r="R388" s="1"/>
      </tp>
      <tp t="s">
        <v>#N/A N/A</v>
        <stp/>
        <stp>BDP|2140823350288459167</stp>
        <tr r="N927" s="1"/>
        <tr r="N927" s="1"/>
      </tp>
      <tp t="s">
        <v>#N/A N/A</v>
        <stp/>
        <stp>BDP|2776749530627026752</stp>
        <tr r="R2079" s="1"/>
      </tp>
      <tp t="s">
        <v>#N/A N/A</v>
        <stp/>
        <stp>BDP|7328324607591938398</stp>
        <tr r="R305" s="1"/>
        <tr r="R1360" s="1"/>
      </tp>
      <tp t="s">
        <v>#N/A N/A</v>
        <stp/>
        <stp>BDP|7441145021690552228</stp>
        <tr r="R384" s="1"/>
        <tr r="R384" s="1"/>
      </tp>
      <tp t="s">
        <v>#N/A N/A</v>
        <stp/>
        <stp>BDP|3474692119297122538</stp>
        <tr r="R1087" s="1"/>
      </tp>
      <tp t="s">
        <v>#N/A N/A</v>
        <stp/>
        <stp>BDP|9268882528202090740</stp>
        <tr r="N980" s="1"/>
        <tr r="N979" s="1"/>
      </tp>
      <tp t="s">
        <v>#N/A N/A</v>
        <stp/>
        <stp>BDP|7451691101493844427</stp>
        <tr r="N2104" s="1"/>
        <tr r="N2105" s="1"/>
      </tp>
      <tp t="s">
        <v>#N/A N/A</v>
        <stp/>
        <stp>BDP|1346378593204826998</stp>
        <tr r="R1417" s="1"/>
      </tp>
      <tp t="s">
        <v>#N/A N/A</v>
        <stp/>
        <stp>BDP|4428761645817796666</stp>
        <tr r="P1890" s="1"/>
        <tr r="P1919" s="1"/>
        <tr r="P2025" s="1"/>
      </tp>
      <tp t="s">
        <v>#N/A N/A</v>
        <stp/>
        <stp>BDP|2076252026585772120</stp>
        <tr r="N1711" s="1"/>
      </tp>
      <tp t="s">
        <v>#N/A N/A</v>
        <stp/>
        <stp>BDP|3361384454600885301</stp>
        <tr r="R636" s="1"/>
      </tp>
      <tp t="s">
        <v>#N/A N/A</v>
        <stp/>
        <stp>BDP|8796343654771460944</stp>
        <tr r="R1040" s="1"/>
      </tp>
      <tp t="s">
        <v>#N/A N/A</v>
        <stp/>
        <stp>BDP|6123945401259622056</stp>
        <tr r="N537" s="1"/>
      </tp>
      <tp t="s">
        <v>#N/A N/A</v>
        <stp/>
        <stp>BDP|8307573881533468064</stp>
        <tr r="R2055" s="1"/>
        <tr r="R2056" s="1"/>
      </tp>
      <tp t="s">
        <v>#N/A N/A</v>
        <stp/>
        <stp>BDP|5702327805375748539</stp>
        <tr r="N1551" s="1"/>
      </tp>
      <tp t="s">
        <v>#N/A N/A</v>
        <stp/>
        <stp>BDP|4475141932291386156</stp>
        <tr r="N1174" s="1"/>
      </tp>
      <tp t="s">
        <v>#N/A N/A</v>
        <stp/>
        <stp>BDP|6282280765021259597</stp>
        <tr r="R166" s="1"/>
        <tr r="R1221" s="1"/>
      </tp>
      <tp t="s">
        <v>#N/A N/A</v>
        <stp/>
        <stp>BDP|9419004145602097956</stp>
        <tr r="P2066" s="1"/>
      </tp>
      <tp t="s">
        <v>#N/A N/A</v>
        <stp/>
        <stp>BDP|6437639042780677276</stp>
        <tr r="R1264" s="1"/>
        <tr r="R200" s="1"/>
      </tp>
      <tp t="s">
        <v>#N/A N/A</v>
        <stp/>
        <stp>BDP|8544399593061954526</stp>
        <tr r="R1647" s="1"/>
      </tp>
      <tp t="s">
        <v>#N/A N/A</v>
        <stp/>
        <stp>BDP|3236321674503302236</stp>
        <tr r="N763" s="1"/>
      </tp>
      <tp t="s">
        <v>#N/A N/A</v>
        <stp/>
        <stp>BDP|6824897505818492045</stp>
        <tr r="R1780" s="1"/>
        <tr r="R1780" s="1"/>
      </tp>
      <tp t="s">
        <v>#N/A N/A</v>
        <stp/>
        <stp>BDP|4455530592339034716</stp>
        <tr r="R372" s="1"/>
      </tp>
      <tp t="s">
        <v>#N/A N/A</v>
        <stp/>
        <stp>BDP|4960303833043921172</stp>
        <tr r="R1112" s="1"/>
      </tp>
      <tp t="s">
        <v>#N/A N/A</v>
        <stp/>
        <stp>BDP|8945293230209032642</stp>
        <tr r="N1140" s="1"/>
      </tp>
      <tp t="s">
        <v>#N/A N/A</v>
        <stp/>
        <stp>BDP|6423563354624584466</stp>
        <tr r="N1112" s="1"/>
      </tp>
      <tp t="s">
        <v>#N/A N/A</v>
        <stp/>
        <stp>BDP|7454519912193654641</stp>
        <tr r="R1238" s="1"/>
      </tp>
      <tp t="s">
        <v>#N/A N/A</v>
        <stp/>
        <stp>BDP|9822334559969056070</stp>
        <tr r="R183" s="1"/>
      </tp>
      <tp t="s">
        <v>#N/A N/A</v>
        <stp/>
        <stp>BDP|5705676187505132835</stp>
        <tr r="R639" s="1"/>
      </tp>
      <tp t="s">
        <v>#N/A N/A</v>
        <stp/>
        <stp>BDP|4199745715591344496</stp>
        <tr r="N1848" s="1"/>
      </tp>
      <tp t="s">
        <v>#N/A N/A</v>
        <stp/>
        <stp>BDP|6412681311895244357</stp>
        <tr r="N1105" s="1"/>
      </tp>
      <tp t="s">
        <v>#N/A N/A</v>
        <stp/>
        <stp>BDP|1628592069635500098</stp>
        <tr r="R864" s="1"/>
      </tp>
      <tp t="s">
        <v>#N/A N/A</v>
        <stp/>
        <stp>BDP|6536510909406675211</stp>
        <tr r="R459" s="1"/>
      </tp>
      <tp t="s">
        <v>#N/A N/A</v>
        <stp/>
        <stp>BDP|6430807988652331351</stp>
        <tr r="N685" s="1"/>
      </tp>
      <tp t="s">
        <v>#N/A N/A</v>
        <stp/>
        <stp>BDP|7802230157831799613</stp>
        <tr r="R1218" s="1"/>
        <tr r="R163" s="1"/>
      </tp>
      <tp t="s">
        <v>#N/A N/A</v>
        <stp/>
        <stp>BDP|1377752023175822673</stp>
        <tr r="N2086" s="1"/>
      </tp>
      <tp t="s">
        <v>#N/A N/A</v>
        <stp/>
        <stp>BDP|3323266514683250490</stp>
        <tr r="R551" s="1"/>
      </tp>
      <tp t="s">
        <v>#N/A N/A</v>
        <stp/>
        <stp>BDP|1544137641121971243</stp>
        <tr r="R1391" s="1"/>
        <tr r="R334" s="1"/>
      </tp>
      <tp t="s">
        <v>#N/A N/A</v>
        <stp/>
        <stp>BDP|5061625969570672268</stp>
        <tr r="N2012" s="1"/>
      </tp>
      <tp t="s">
        <v>#N/A N/A</v>
        <stp/>
        <stp>BDP|6904535603986618245</stp>
        <tr r="R194" s="1"/>
        <tr r="R1258" s="1"/>
      </tp>
      <tp t="s">
        <v>#N/A N/A</v>
        <stp/>
        <stp>BDP|3501285497859337624</stp>
        <tr r="N776" s="1"/>
        <tr r="N1938" s="1"/>
      </tp>
      <tp t="s">
        <v>#N/A N/A</v>
        <stp/>
        <stp>BDP|7325317168580298534</stp>
        <tr r="N204" s="1"/>
      </tp>
      <tp t="s">
        <v>#N/A N/A</v>
        <stp/>
        <stp>BDP|4421210099400724809</stp>
        <tr r="R1767" s="1"/>
        <tr r="R1767" s="1"/>
      </tp>
      <tp t="s">
        <v>#N/A N/A</v>
        <stp/>
        <stp>BDP|6280075078861493721</stp>
        <tr r="N859" s="1"/>
      </tp>
      <tp t="s">
        <v>#N/A N/A</v>
        <stp/>
        <stp>BDP|7924209365392345640</stp>
        <tr r="N747" s="1"/>
      </tp>
      <tp t="s">
        <v>#N/A N/A</v>
        <stp/>
        <stp>BDP|3173240906040891601</stp>
        <tr r="R97" s="1"/>
      </tp>
      <tp t="s">
        <v>#N/A N/A</v>
        <stp/>
        <stp>BDP|9764200185195905105</stp>
        <tr r="N765" s="1"/>
      </tp>
      <tp t="s">
        <v>#N/A N/A</v>
        <stp/>
        <stp>BDP|6619800672687953966</stp>
        <tr r="R966" s="1"/>
      </tp>
      <tp t="s">
        <v>#N/A N/A</v>
        <stp/>
        <stp>BDP|8978836271168567852</stp>
        <tr r="R2086" s="1"/>
      </tp>
      <tp t="s">
        <v>#N/A N/A</v>
        <stp/>
        <stp>BDP|4788312249940198463</stp>
        <tr r="N276" s="1"/>
        <tr r="N1334" s="1"/>
      </tp>
      <tp t="s">
        <v>#N/A N/A</v>
        <stp/>
        <stp>BDP|1656230893278712598</stp>
        <tr r="R571" s="1"/>
        <tr r="R571" s="1"/>
      </tp>
      <tp t="s">
        <v>#N/A N/A</v>
        <stp/>
        <stp>BDP|4689653168727090436</stp>
        <tr r="R210" s="1"/>
        <tr r="R1273" s="1"/>
      </tp>
      <tp t="s">
        <v>#N/A N/A</v>
        <stp/>
        <stp>BDP|1949792257252684698</stp>
        <tr r="R760" s="1"/>
      </tp>
      <tp t="s">
        <v>#N/A N/A</v>
        <stp/>
        <stp>BDP|7372795061192769342</stp>
        <tr r="N1400" s="1"/>
        <tr r="N341" s="1"/>
      </tp>
      <tp t="s">
        <v>#N/A N/A</v>
        <stp/>
        <stp>BDP|7149904698256111604</stp>
        <tr r="R1848" s="1"/>
      </tp>
      <tp t="s">
        <v>#N/A N/A</v>
        <stp/>
        <stp>BDP|1861437646363798530</stp>
        <tr r="N243" s="1"/>
      </tp>
      <tp t="s">
        <v>#N/A N/A</v>
        <stp/>
        <stp>BDP|4616529992017719885</stp>
        <tr r="R1465" s="1"/>
      </tp>
      <tp t="s">
        <v>#N/A N/A</v>
        <stp/>
        <stp>BDP|7171336509835154633</stp>
        <tr r="N1065" s="1"/>
      </tp>
      <tp t="s">
        <v>#N/A N/A</v>
        <stp/>
        <stp>BDP|9441142567620925972</stp>
        <tr r="R543" s="1"/>
        <tr r="R543" s="1"/>
      </tp>
      <tp t="s">
        <v>#N/A N/A</v>
        <stp/>
        <stp>BDP|2543432869421364656</stp>
        <tr r="N284" s="1"/>
        <tr r="N1339" s="1"/>
      </tp>
      <tp t="s">
        <v>#N/A N/A</v>
        <stp/>
        <stp>BDP|3937501540900567558</stp>
        <tr r="R231" s="1"/>
        <tr r="R1290" s="1"/>
        <tr r="R1527" s="1"/>
      </tp>
      <tp t="s">
        <v>#N/A N/A</v>
        <stp/>
        <stp>BDP|5074350318194589418</stp>
        <tr r="N684" s="1"/>
      </tp>
      <tp t="s">
        <v>#N/A N/A</v>
        <stp/>
        <stp>BDP|9615598793275557777</stp>
        <tr r="R170" s="1"/>
      </tp>
      <tp t="s">
        <v>#N/A N/A</v>
        <stp/>
        <stp>BDP|3836068916755450024</stp>
        <tr r="N1471" s="1"/>
      </tp>
      <tp t="s">
        <v>#N/A N/A</v>
        <stp/>
        <stp>BDP|2061406719394385445</stp>
        <tr r="R1059" s="1"/>
      </tp>
      <tp t="s">
        <v>#N/A N/A</v>
        <stp/>
        <stp>BDP|1949398123542438599</stp>
        <tr r="R82" s="1"/>
      </tp>
      <tp t="s">
        <v>#N/A N/A</v>
        <stp/>
        <stp>BDP|6454262387159339287</stp>
        <tr r="R1757" s="1"/>
        <tr r="R1757" s="1"/>
      </tp>
      <tp t="s">
        <v>#N/A N/A</v>
        <stp/>
        <stp>BDP|5050546049346745540</stp>
        <tr r="N794" s="1"/>
      </tp>
      <tp t="s">
        <v>#N/A N/A</v>
        <stp/>
        <stp>BDP|6358281013254325650</stp>
        <tr r="R1373" s="1"/>
        <tr r="R318" s="1"/>
      </tp>
      <tp t="s">
        <v>#N/A N/A</v>
        <stp/>
        <stp>BDP|8156785982004430414</stp>
        <tr r="R1021" s="1"/>
      </tp>
      <tp t="s">
        <v>#N/A N/A</v>
        <stp/>
        <stp>BDP|2120107796899926416</stp>
        <tr r="P639" s="1"/>
      </tp>
      <tp t="s">
        <v>#N/A N/A</v>
        <stp/>
        <stp>BDP|4149801254977348995</stp>
        <tr r="R1341" s="1"/>
        <tr r="R286" s="1"/>
      </tp>
      <tp t="s">
        <v>#N/A N/A</v>
        <stp/>
        <stp>BDP|3579727812307395596</stp>
        <tr r="N89" s="1"/>
      </tp>
      <tp t="s">
        <v>#N/A N/A</v>
        <stp/>
        <stp>BDP|3586552870082941462</stp>
        <tr r="N1124" s="1"/>
      </tp>
      <tp t="s">
        <v>#N/A N/A</v>
        <stp/>
        <stp>BDP|1128775662755279296</stp>
        <tr r="N1982" s="1"/>
        <tr r="N1982" s="1"/>
      </tp>
      <tp t="s">
        <v>#N/A N/A</v>
        <stp/>
        <stp>BDP|2036351074907815669</stp>
        <tr r="R169" s="1"/>
        <tr r="R1228" s="1"/>
      </tp>
      <tp t="s">
        <v>#N/A N/A</v>
        <stp/>
        <stp>BDP|4430827003823804829</stp>
        <tr r="N2078" s="1"/>
      </tp>
      <tp t="s">
        <v>#N/A N/A</v>
        <stp/>
        <stp>BDP|2926434568552526585</stp>
        <tr r="N854" s="1"/>
      </tp>
      <tp t="s">
        <v>#N/A N/A</v>
        <stp/>
        <stp>BDP|7714681774589177856</stp>
        <tr r="R1303" s="1"/>
      </tp>
      <tp t="s">
        <v>#N/A N/A</v>
        <stp/>
        <stp>BDP|3130013629355135377</stp>
        <tr r="R395" s="1"/>
      </tp>
      <tp t="s">
        <v>#N/A N/A</v>
        <stp/>
        <stp>BDP|3289521736934122685</stp>
        <tr r="N829" s="1"/>
      </tp>
      <tp t="s">
        <v>#N/A N/A</v>
        <stp/>
        <stp>BDP|1116795965584119308</stp>
        <tr r="R775" s="1"/>
      </tp>
      <tp t="s">
        <v>#N/A N/A</v>
        <stp/>
        <stp>BDP|8894851414703767523</stp>
        <tr r="N1993" s="1"/>
        <tr r="N1993" s="1"/>
      </tp>
      <tp t="s">
        <v>#N/A N/A</v>
        <stp/>
        <stp>BDP|1118508646541253699</stp>
        <tr r="N1406" s="1"/>
      </tp>
      <tp t="s">
        <v>#N/A N/A</v>
        <stp/>
        <stp>BDP|8634071640068848355</stp>
        <tr r="R840" s="1"/>
      </tp>
      <tp t="s">
        <v>#N/A N/A</v>
        <stp/>
        <stp>BDP|1954713839774404693</stp>
        <tr r="R1085" s="1"/>
      </tp>
      <tp t="s">
        <v>#N/A N/A</v>
        <stp/>
        <stp>BDP|2069522318249473826</stp>
        <tr r="N1530" s="1"/>
      </tp>
      <tp t="s">
        <v>#N/A N/A</v>
        <stp/>
        <stp>BDP|6461739977870994159</stp>
        <tr r="N821" s="1"/>
      </tp>
      <tp t="s">
        <v>#N/A N/A</v>
        <stp/>
        <stp>BDP|4008051769980479549</stp>
        <tr r="R1504" s="1"/>
      </tp>
      <tp t="s">
        <v>#N/A N/A</v>
        <stp/>
        <stp>BDP|6759239805325436684</stp>
        <tr r="N1601" s="1"/>
        <tr r="N1599" s="1"/>
        <tr r="N1600" s="1"/>
      </tp>
      <tp t="s">
        <v>#N/A N/A</v>
        <stp/>
        <stp>BDP|7156906099971141140</stp>
        <tr r="R1019" s="1"/>
      </tp>
      <tp t="s">
        <v>#N/A N/A</v>
        <stp/>
        <stp>BDP|4198863782925056685</stp>
        <tr r="N1451" s="1"/>
      </tp>
      <tp t="s">
        <v>#N/A N/A</v>
        <stp/>
        <stp>BDP|6154082724961059209</stp>
        <tr r="R1424" s="1"/>
      </tp>
      <tp t="s">
        <v>#N/A N/A</v>
        <stp/>
        <stp>BDP|5438288236944370747</stp>
        <tr r="R699" s="1"/>
        <tr r="R699" s="1"/>
      </tp>
      <tp t="s">
        <v>#N/A N/A</v>
        <stp/>
        <stp>BDP|4801657141350171107</stp>
        <tr r="R1872" s="1"/>
      </tp>
      <tp t="s">
        <v>#N/A N/A</v>
        <stp/>
        <stp>BDP|4130620844381804027</stp>
        <tr r="R1948" s="1"/>
      </tp>
      <tp t="s">
        <v>#N/A N/A</v>
        <stp/>
        <stp>BDP|2687953495245504011</stp>
        <tr r="R1218" s="1"/>
        <tr r="R163" s="1"/>
      </tp>
      <tp t="s">
        <v>#N/A N/A</v>
        <stp/>
        <stp>BDP|5501174811047118504</stp>
        <tr r="R1131" s="1"/>
      </tp>
      <tp t="s">
        <v>#N/A N/A</v>
        <stp/>
        <stp>BDP|6416656351386231404</stp>
        <tr r="R814" s="1"/>
      </tp>
      <tp t="s">
        <v>#N/A N/A</v>
        <stp/>
        <stp>BDP|8972356230116903972</stp>
        <tr r="R191" s="1"/>
        <tr r="R1252" s="1"/>
      </tp>
      <tp t="s">
        <v>#N/A N/A</v>
        <stp/>
        <stp>BDP|1040671372700170767</stp>
        <tr r="R783" s="1"/>
      </tp>
      <tp t="s">
        <v>#N/A N/A</v>
        <stp/>
        <stp>BDP|1361951265110032911</stp>
        <tr r="P1995" s="1"/>
      </tp>
      <tp t="s">
        <v>#N/A N/A</v>
        <stp/>
        <stp>BDP|1874941293143856554</stp>
        <tr r="R1322" s="1"/>
        <tr r="R264" s="1"/>
      </tp>
      <tp t="s">
        <v>#N/A N/A</v>
        <stp/>
        <stp>BDP|6101278357242629440</stp>
        <tr r="R1353" s="1"/>
        <tr r="R299" s="1"/>
      </tp>
      <tp t="s">
        <v>#N/A N/A</v>
        <stp/>
        <stp>BDP|9419798574259246787</stp>
        <tr r="R1532" s="1"/>
      </tp>
      <tp t="s">
        <v>#N/A N/A</v>
        <stp/>
        <stp>BDP|5213196345665895257</stp>
        <tr r="N1751" s="1"/>
      </tp>
      <tp t="s">
        <v>#N/A N/A</v>
        <stp/>
        <stp>BDP|3517466632834066727</stp>
        <tr r="R819" s="1"/>
      </tp>
      <tp t="s">
        <v>#N/A N/A</v>
        <stp/>
        <stp>BDP|7541634072936706707</stp>
        <tr r="R557" s="1"/>
        <tr r="R557" s="1"/>
      </tp>
      <tp t="s">
        <v>#N/A N/A</v>
        <stp/>
        <stp>BDP|2082869996814269011</stp>
        <tr r="R180" s="1"/>
        <tr r="R1056" s="1"/>
      </tp>
      <tp t="s">
        <v>#N/A N/A</v>
        <stp/>
        <stp>BDP|1788259048209173987</stp>
        <tr r="R2001" s="1"/>
      </tp>
      <tp t="s">
        <v>#N/A N/A</v>
        <stp/>
        <stp>BDP|1273766161390036764</stp>
        <tr r="N1303" s="1"/>
      </tp>
      <tp t="s">
        <v>#N/A N/A</v>
        <stp/>
        <stp>BDP|7055602641280737251</stp>
        <tr r="Q1891" s="1"/>
        <tr r="Q1920" s="1"/>
        <tr r="Q2026" s="1"/>
      </tp>
      <tp t="s">
        <v>#N/A N/A</v>
        <stp/>
        <stp>BDP|8991409951649859735</stp>
        <tr r="R1239" s="1"/>
        <tr r="R285" s="1"/>
      </tp>
      <tp t="s">
        <v>#N/A N/A</v>
        <stp/>
        <stp>BDP|7787145047376790301</stp>
        <tr r="R564" s="1"/>
      </tp>
      <tp t="s">
        <v>#N/A N/A</v>
        <stp/>
        <stp>BDP|2214766622036440629</stp>
        <tr r="N201" s="1"/>
        <tr r="N1266" s="1"/>
      </tp>
      <tp t="s">
        <v>#N/A N/A</v>
        <stp/>
        <stp>BDP|2835743477697208299</stp>
        <tr r="N774" s="1"/>
      </tp>
      <tp t="s">
        <v>#N/A N/A</v>
        <stp/>
        <stp>BDP|1606122161803230277</stp>
        <tr r="N59" s="1"/>
      </tp>
      <tp t="s">
        <v>#N/A N/A</v>
        <stp/>
        <stp>BDP|8966617398698345832</stp>
        <tr r="N1561" s="1"/>
      </tp>
      <tp t="s">
        <v>#N/A N/A</v>
        <stp/>
        <stp>BDP|5627661892125572875</stp>
        <tr r="N95" s="1"/>
      </tp>
      <tp t="s">
        <v>#N/A N/A</v>
        <stp/>
        <stp>BDP|9439718393948414823</stp>
        <tr r="R553" s="1"/>
      </tp>
      <tp t="s">
        <v>#N/A N/A</v>
        <stp/>
        <stp>BDP|4851452443492874161</stp>
        <tr r="R676" s="1"/>
      </tp>
      <tp t="s">
        <v>#N/A N/A</v>
        <stp/>
        <stp>BDP|3432431060385463332</stp>
        <tr r="R668" s="1"/>
      </tp>
      <tp t="s">
        <v>#N/A N/A</v>
        <stp/>
        <stp>BDP|3228467446920702444</stp>
        <tr r="R976" s="1"/>
        <tr r="R975" s="1"/>
      </tp>
      <tp t="s">
        <v>#N/A N/A</v>
        <stp/>
        <stp>BDP|2799780932392849343</stp>
        <tr r="N571" s="1"/>
      </tp>
      <tp t="s">
        <v>#N/A N/A</v>
        <stp/>
        <stp>BDP|1152048437205374005</stp>
        <tr r="R1079" s="1"/>
      </tp>
      <tp t="s">
        <v>#N/A N/A</v>
        <stp/>
        <stp>BDP|5556216941640682421</stp>
        <tr r="N591" s="1"/>
      </tp>
      <tp t="s">
        <v>#N/A N/A</v>
        <stp/>
        <stp>BDP|2222265922113403638</stp>
        <tr r="R95" s="1"/>
      </tp>
      <tp t="s">
        <v>#N/A N/A</v>
        <stp/>
        <stp>BDP|6551813942669397448</stp>
        <tr r="R33" s="1"/>
        <tr r="R35" s="1"/>
        <tr r="R34" s="1"/>
        <tr r="R36" s="1"/>
      </tp>
      <tp t="s">
        <v>#N/A N/A</v>
        <stp/>
        <stp>BDP|9596157230244887894</stp>
        <tr r="N72" s="1"/>
      </tp>
      <tp t="s">
        <v>#N/A N/A</v>
        <stp/>
        <stp>BDP|6115410527175250240</stp>
        <tr r="N1994" s="1"/>
        <tr r="N1994" s="1"/>
      </tp>
      <tp t="s">
        <v>#N/A N/A</v>
        <stp/>
        <stp>BDP|5531530072081727125</stp>
        <tr r="N1374" s="1"/>
        <tr r="N319" s="1"/>
      </tp>
      <tp t="s">
        <v>#N/A N/A</v>
        <stp/>
        <stp>BDP|6008114264141451707</stp>
        <tr r="R907" s="1"/>
      </tp>
      <tp t="s">
        <v>#N/A N/A</v>
        <stp/>
        <stp>BDP|8728233677903305961</stp>
        <tr r="R762" s="1"/>
      </tp>
      <tp t="s">
        <v>#N/A N/A</v>
        <stp/>
        <stp>BDP|1235862136834216960</stp>
        <tr r="R1433" s="1"/>
      </tp>
      <tp t="s">
        <v>#N/A N/A</v>
        <stp/>
        <stp>BDP|9179337181217786227</stp>
        <tr r="N1434" s="1"/>
      </tp>
      <tp t="s">
        <v>#N/A N/A</v>
        <stp/>
        <stp>BDP|8714343174892299931</stp>
        <tr r="N978" s="1"/>
      </tp>
      <tp t="s">
        <v>#N/A N/A</v>
        <stp/>
        <stp>BDP|6733634472294384438</stp>
        <tr r="N393" s="1"/>
      </tp>
      <tp t="s">
        <v>#N/A N/A</v>
        <stp/>
        <stp>BDP|8326223630266623816</stp>
        <tr r="N508" s="1"/>
      </tp>
      <tp t="s">
        <v>#N/A N/A</v>
        <stp/>
        <stp>BDP|3307638806063748167</stp>
        <tr r="N80" s="1"/>
      </tp>
      <tp t="s">
        <v>#N/A N/A</v>
        <stp/>
        <stp>BDP|6144467356086713619</stp>
        <tr r="N1503" s="1"/>
      </tp>
      <tp t="s">
        <v>#N/A N/A</v>
        <stp/>
        <stp>BDP|9358094578819261070</stp>
        <tr r="N1424" s="1"/>
      </tp>
      <tp t="s">
        <v>#N/A N/A</v>
        <stp/>
        <stp>BDP|7340183522785774698</stp>
        <tr r="N1978" s="1"/>
        <tr r="N1978" s="1"/>
      </tp>
      <tp t="s">
        <v>#N/A N/A</v>
        <stp/>
        <stp>BDP|1093028113473367452</stp>
        <tr r="N2099" s="1"/>
      </tp>
      <tp t="s">
        <v>#N/A N/A</v>
        <stp/>
        <stp>BDP|6508718767807284769</stp>
        <tr r="R1099" s="1"/>
      </tp>
      <tp t="s">
        <v>#N/A N/A</v>
        <stp/>
        <stp>BDP|9985308137399999708</stp>
        <tr r="R1031" s="1"/>
      </tp>
      <tp t="s">
        <v>#N/A N/A</v>
        <stp/>
        <stp>BDP|2605554250113444606</stp>
        <tr r="R972" s="1"/>
        <tr r="R973" s="1"/>
      </tp>
      <tp t="s">
        <v>#N/A N/A</v>
        <stp/>
        <stp>BDP|2091264329184087183</stp>
        <tr r="R758" s="1"/>
      </tp>
      <tp t="s">
        <v>#N/A N/A</v>
        <stp/>
        <stp>BDP|6538041214934698444</stp>
        <tr r="R700" s="1"/>
        <tr r="R700" s="1"/>
      </tp>
      <tp t="s">
        <v>#N/A N/A</v>
        <stp/>
        <stp>BDP|5218091116214354791</stp>
        <tr r="R1117" s="1"/>
      </tp>
      <tp t="s">
        <v>#N/A N/A</v>
        <stp/>
        <stp>BDP|7368223854697220007</stp>
        <tr r="N880" s="1"/>
      </tp>
      <tp t="s">
        <v>#N/A N/A</v>
        <stp/>
        <stp>BDP|7015703845736852598</stp>
        <tr r="R770" s="1"/>
      </tp>
      <tp t="s">
        <v>#N/A N/A</v>
        <stp/>
        <stp>BDP|7480777245580303312</stp>
        <tr r="Q2131" s="1"/>
      </tp>
      <tp t="s">
        <v>#N/A N/A</v>
        <stp/>
        <stp>BDP|8741416692383085103</stp>
        <tr r="N876" s="1"/>
      </tp>
      <tp t="s">
        <v>#N/A N/A</v>
        <stp/>
        <stp>BDP|2414357887366624846</stp>
        <tr r="P1994" s="1"/>
      </tp>
      <tp t="s">
        <v>#N/A N/A</v>
        <stp/>
        <stp>BDP|6612416114012569622</stp>
        <tr r="R981" s="1"/>
        <tr r="R981" s="1"/>
      </tp>
      <tp t="s">
        <v>#N/A N/A</v>
        <stp/>
        <stp>BDP|5765311430071488368</stp>
        <tr r="N939" s="1"/>
      </tp>
      <tp t="s">
        <v>#N/A N/A</v>
        <stp/>
        <stp>BDP|3370966096833076778</stp>
        <tr r="R524" s="1"/>
      </tp>
      <tp t="s">
        <v>#N/A N/A</v>
        <stp/>
        <stp>BDP|2506617511186995495</stp>
        <tr r="R370" s="1"/>
      </tp>
      <tp t="s">
        <v>#N/A N/A</v>
        <stp/>
        <stp>BDP|4104885873218600499</stp>
        <tr r="N906" s="1"/>
      </tp>
      <tp t="s">
        <v>#N/A N/A</v>
        <stp/>
        <stp>BDP|3376238706593333507</stp>
        <tr r="P2135" s="1"/>
      </tp>
      <tp t="s">
        <v>#N/A N/A</v>
        <stp/>
        <stp>BDP|5720956996262554042</stp>
        <tr r="N1529" s="1"/>
      </tp>
      <tp t="s">
        <v>#N/A N/A</v>
        <stp/>
        <stp>BDP|2571373951756087569</stp>
        <tr r="R1375" s="1"/>
      </tp>
      <tp t="s">
        <v>#N/A N/A</v>
        <stp/>
        <stp>BDP|3726933590430154404</stp>
        <tr r="R207" s="1"/>
      </tp>
      <tp t="s">
        <v>#N/A N/A</v>
        <stp/>
        <stp>BDP|5077665954687754605</stp>
        <tr r="R1033" s="1"/>
      </tp>
      <tp t="s">
        <v>#N/A N/A</v>
        <stp/>
        <stp>BDP|5983261269811626754</stp>
        <tr r="P2129" s="1"/>
      </tp>
      <tp t="s">
        <v>#N/A N/A</v>
        <stp/>
        <stp>BDP|3440481390328810111</stp>
        <tr r="R255" s="1"/>
        <tr r="R1313" s="1"/>
      </tp>
      <tp t="s">
        <v>#N/A N/A</v>
        <stp/>
        <stp>BDP|8379359100884489878</stp>
        <tr r="R382" s="1"/>
      </tp>
      <tp t="s">
        <v>#N/A N/A</v>
        <stp/>
        <stp>BDP|7711935291880950762</stp>
        <tr r="R1667" s="1"/>
        <tr r="R1667" s="1"/>
      </tp>
      <tp t="s">
        <v>#N/A N/A</v>
        <stp/>
        <stp>BDP|2660194061871432404</stp>
        <tr r="N1284" s="1"/>
        <tr r="N223" s="1"/>
      </tp>
      <tp t="s">
        <v>#N/A N/A</v>
        <stp/>
        <stp>BDP|5281050069093315074</stp>
        <tr r="R868" s="1"/>
      </tp>
      <tp t="s">
        <v>#N/A N/A</v>
        <stp/>
        <stp>BDP|3836967143837440937</stp>
        <tr r="R840" s="1"/>
      </tp>
      <tp t="s">
        <v>#N/A N/A</v>
        <stp/>
        <stp>BDP|3654286738344946655</stp>
        <tr r="R253" s="1"/>
        <tr r="R1311" s="1"/>
      </tp>
      <tp t="s">
        <v>#N/A N/A</v>
        <stp/>
        <stp>BDP|4689211268670492016</stp>
        <tr r="R984" s="1"/>
      </tp>
      <tp t="s">
        <v>#N/A N/A</v>
        <stp/>
        <stp>BDP|3533686436060474650</stp>
        <tr r="R161" s="1"/>
      </tp>
      <tp t="s">
        <v>#N/A N/A</v>
        <stp/>
        <stp>BDP|1355903646495733987</stp>
        <tr r="R1381" s="1"/>
        <tr r="R326" s="1"/>
      </tp>
      <tp t="s">
        <v>#N/A N/A</v>
        <stp/>
        <stp>BDP|2348956294510080295</stp>
        <tr r="R1759" s="1"/>
        <tr r="R1759" s="1"/>
      </tp>
      <tp t="s">
        <v>#N/A N/A</v>
        <stp/>
        <stp>BDP|6183531313897988536</stp>
        <tr r="R1234" s="1"/>
      </tp>
      <tp t="s">
        <v>#N/A N/A</v>
        <stp/>
        <stp>BDP|8427329739520170857</stp>
        <tr r="R153" s="1"/>
      </tp>
      <tp t="s">
        <v>#N/A N/A</v>
        <stp/>
        <stp>BDP|5000468024632082192</stp>
        <tr r="N847" s="1"/>
      </tp>
      <tp t="s">
        <v>#N/A N/A</v>
        <stp/>
        <stp>BDP|7219303509984793075</stp>
        <tr r="R467" s="1"/>
      </tp>
      <tp t="s">
        <v>#N/A N/A</v>
        <stp/>
        <stp>BDP|2914739852038734877</stp>
        <tr r="R692" s="1"/>
      </tp>
      <tp t="s">
        <v>#N/A N/A</v>
        <stp/>
        <stp>BDP|7184691007905083476</stp>
        <tr r="R586" s="1"/>
      </tp>
      <tp t="s">
        <v>#N/A N/A</v>
        <stp/>
        <stp>BDP|6921485233884294581</stp>
        <tr r="R921" s="1"/>
      </tp>
      <tp t="s">
        <v>#N/A N/A</v>
        <stp/>
        <stp>BDP|1269496803866767378</stp>
        <tr r="R702" s="1"/>
        <tr r="R702" s="1"/>
      </tp>
      <tp t="s">
        <v>#N/A N/A</v>
        <stp/>
        <stp>BDP|6658623972445820279</stp>
        <tr r="R481" s="1"/>
        <tr r="R481" s="1"/>
        <tr r="R398" s="1"/>
        <tr r="R398" s="1"/>
        <tr r="R2009" s="1"/>
        <tr r="R2009" s="1"/>
      </tp>
      <tp t="s">
        <v>#N/A N/A</v>
        <stp/>
        <stp>BDP|6387115413562876404</stp>
        <tr r="R1419" s="1"/>
      </tp>
      <tp t="s">
        <v>#N/A N/A</v>
        <stp/>
        <stp>BDP|7824131460325265509</stp>
        <tr r="N1194" s="1"/>
      </tp>
      <tp t="s">
        <v>#N/A N/A</v>
        <stp/>
        <stp>BDP|8188321888026508577</stp>
        <tr r="R322" s="1"/>
      </tp>
      <tp t="s">
        <v>#N/A N/A</v>
        <stp/>
        <stp>BDP|4608814115798232590</stp>
        <tr r="N749" s="1"/>
      </tp>
      <tp t="s">
        <v>#N/A N/A</v>
        <stp/>
        <stp>BDP|9700534998505534006</stp>
        <tr r="N2113" s="1"/>
        <tr r="N2114" s="1"/>
      </tp>
      <tp t="s">
        <v>#N/A N/A</v>
        <stp/>
        <stp>BDP|4861320364787047673</stp>
        <tr r="N147" s="1"/>
        <tr r="N1204" s="1"/>
      </tp>
      <tp t="s">
        <v>#N/A N/A</v>
        <stp/>
        <stp>BDP|7749966369688381057</stp>
        <tr r="N626" s="1"/>
        <tr r="N423" s="1"/>
        <tr r="N930" s="1"/>
        <tr r="N1778" s="1"/>
        <tr r="N2004" s="1"/>
      </tp>
      <tp t="s">
        <v>#N/A N/A</v>
        <stp/>
        <stp>BDP|5712462009390230148</stp>
        <tr r="N73" s="1"/>
      </tp>
      <tp t="s">
        <v>#N/A N/A</v>
        <stp/>
        <stp>BDP|8270831873050931759</stp>
        <tr r="R1682" s="1"/>
        <tr r="R1682" s="1"/>
      </tp>
      <tp t="s">
        <v>#N/A N/A</v>
        <stp/>
        <stp>BDP|2828878453156708955</stp>
        <tr r="N529" s="1"/>
      </tp>
      <tp t="s">
        <v>#N/A N/A</v>
        <stp/>
        <stp>BDP|1558167022616606496</stp>
        <tr r="N623" s="1"/>
        <tr r="N421" s="1"/>
      </tp>
      <tp t="s">
        <v>#N/A N/A</v>
        <stp/>
        <stp>BDP|5395358611987132089</stp>
        <tr r="R151" s="1"/>
        <tr r="R1208" s="1"/>
      </tp>
      <tp t="s">
        <v>#N/A N/A</v>
        <stp/>
        <stp>BDP|3513789007381351579</stp>
        <tr r="R1146" s="1"/>
      </tp>
      <tp t="s">
        <v>#N/A N/A</v>
        <stp/>
        <stp>BDP|1461429732032806436</stp>
        <tr r="R793" s="1"/>
      </tp>
      <tp t="s">
        <v>#N/A N/A</v>
        <stp/>
        <stp>BDP|4500268379150376165</stp>
        <tr r="R540" s="1"/>
      </tp>
      <tp t="s">
        <v>#N/A N/A</v>
        <stp/>
        <stp>BDP|5400191000924709056</stp>
        <tr r="N92" s="1"/>
      </tp>
      <tp t="s">
        <v>#N/A N/A</v>
        <stp/>
        <stp>BDP|7161078874471981142</stp>
        <tr r="N2101" s="1"/>
        <tr r="N2102" s="1"/>
      </tp>
      <tp t="s">
        <v>#N/A N/A</v>
        <stp/>
        <stp>BDP|6200027879094559532</stp>
        <tr r="N760" s="1"/>
      </tp>
      <tp t="s">
        <v>#N/A N/A</v>
        <stp/>
        <stp>BDP|7860851383042709564</stp>
        <tr r="Q1980" s="1"/>
      </tp>
      <tp t="s">
        <v>#N/A N/A</v>
        <stp/>
        <stp>BDP|5741595075800373747</stp>
        <tr r="N1756" s="1"/>
      </tp>
      <tp t="s">
        <v>#N/A N/A</v>
        <stp/>
        <stp>BDP|2159332146006109399</stp>
        <tr r="N797" s="1"/>
      </tp>
      <tp t="s">
        <v>#N/A N/A</v>
        <stp/>
        <stp>BDP|7438981721948991481</stp>
        <tr r="N108" s="1"/>
      </tp>
      <tp t="s">
        <v>#N/A N/A</v>
        <stp/>
        <stp>BDP|5482798221778641861</stp>
        <tr r="R1055" s="1"/>
        <tr r="R1340" s="1"/>
      </tp>
      <tp t="s">
        <v>#N/A N/A</v>
        <stp/>
        <stp>BDP|3208568458824713773</stp>
        <tr r="R1467" s="1"/>
      </tp>
      <tp t="s">
        <v>#N/A N/A</v>
        <stp/>
        <stp>BDP|1740674966865353498</stp>
        <tr r="R724" s="1"/>
      </tp>
      <tp t="s">
        <v>#N/A N/A</v>
        <stp/>
        <stp>BDP|1762091344295381044</stp>
        <tr r="R238" s="1"/>
      </tp>
      <tp t="s">
        <v>#N/A N/A</v>
        <stp/>
        <stp>BDP|3559578584458801633</stp>
        <tr r="N1514" s="1"/>
      </tp>
      <tp t="s">
        <v>#N/A N/A</v>
        <stp/>
        <stp>BDP|3964231114007020738</stp>
        <tr r="R1999" s="1"/>
      </tp>
      <tp t="s">
        <v>#N/A N/A</v>
        <stp/>
        <stp>BDP|5594978919714048963</stp>
        <tr r="R1510" s="1"/>
      </tp>
      <tp t="s">
        <v>#N/A N/A</v>
        <stp/>
        <stp>BDP|5846859784915462000</stp>
        <tr r="R1064" s="1"/>
      </tp>
      <tp t="s">
        <v>#N/A N/A</v>
        <stp/>
        <stp>BDP|9535884122481627243</stp>
        <tr r="R936" s="1"/>
        <tr r="R936" s="1"/>
      </tp>
      <tp t="s">
        <v>#N/A N/A</v>
        <stp/>
        <stp>BDP|6275272219234611170</stp>
        <tr r="N295" s="1"/>
      </tp>
      <tp t="s">
        <v>#N/A N/A</v>
        <stp/>
        <stp>BDP|4378296898977491848</stp>
        <tr r="N1232" s="1"/>
      </tp>
      <tp t="s">
        <v>#N/A N/A</v>
        <stp/>
        <stp>BDP|2066578743800087365</stp>
        <tr r="N1280" s="1"/>
        <tr r="N219" s="1"/>
      </tp>
      <tp t="s">
        <v>#N/A N/A</v>
        <stp/>
        <stp>BDP|6232027843795910788</stp>
        <tr r="R766" s="1"/>
      </tp>
      <tp t="s">
        <v>#N/A N/A</v>
        <stp/>
        <stp>BDP|5936638688053773872</stp>
        <tr r="R539" s="1"/>
        <tr r="R539" s="1"/>
      </tp>
      <tp t="s">
        <v>#N/A N/A</v>
        <stp/>
        <stp>BDP|9713006670896194847</stp>
        <tr r="R169" s="1"/>
        <tr r="R1228" s="1"/>
      </tp>
      <tp t="s">
        <v>#N/A N/A</v>
        <stp/>
        <stp>BDP|2836917430298839037</stp>
        <tr r="N614" s="1"/>
        <tr r="N411" s="1"/>
      </tp>
      <tp t="s">
        <v>#N/A N/A</v>
        <stp/>
        <stp>BDP|1021917704081051975</stp>
        <tr r="R1930" s="1"/>
      </tp>
      <tp t="s">
        <v>#N/A N/A</v>
        <stp/>
        <stp>BDP|5061391307505444381</stp>
        <tr r="R588" s="1"/>
        <tr r="R588" s="1"/>
      </tp>
      <tp t="s">
        <v>#N/A N/A</v>
        <stp/>
        <stp>BDP|7731330850572571329</stp>
        <tr r="N1704" s="1"/>
      </tp>
      <tp t="s">
        <v>#N/A N/A</v>
        <stp/>
        <stp>BDP|2681085553104644382</stp>
        <tr r="Q1887" s="1"/>
        <tr r="Q1916" s="1"/>
        <tr r="Q2022" s="1"/>
      </tp>
      <tp t="s">
        <v>#N/A N/A</v>
        <stp/>
        <stp>BDP|1609494725035148280</stp>
        <tr r="R1559" s="1"/>
      </tp>
      <tp t="s">
        <v>#N/A N/A</v>
        <stp/>
        <stp>BDP|6394040202566182074</stp>
        <tr r="R589" s="1"/>
        <tr r="R589" s="1"/>
      </tp>
      <tp t="s">
        <v>#N/A N/A</v>
        <stp/>
        <stp>BDP|2298987784995438694</stp>
        <tr r="R878" s="1"/>
      </tp>
      <tp t="s">
        <v>#N/A N/A</v>
        <stp/>
        <stp>BDP|4036525232646360405</stp>
        <tr r="N163" s="1"/>
        <tr r="N1218" s="1"/>
      </tp>
      <tp t="s">
        <v>#N/A N/A</v>
        <stp/>
        <stp>BDP|1532711225212166634</stp>
        <tr r="R402" s="1"/>
      </tp>
      <tp t="s">
        <v>#N/A N/A</v>
        <stp/>
        <stp>BDP|9318875073793512510</stp>
        <tr r="R978" s="1"/>
      </tp>
      <tp t="s">
        <v>#N/A N/A</v>
        <stp/>
        <stp>BDP|4261416709104005496</stp>
        <tr r="R1613" s="1"/>
        <tr r="R1614" s="1"/>
        <tr r="R1615" s="1"/>
        <tr r="R1616" s="1"/>
      </tp>
      <tp t="s">
        <v>#N/A N/A</v>
        <stp/>
        <stp>BDP|7729358260454482651</stp>
        <tr r="N230" s="1"/>
      </tp>
      <tp t="s">
        <v>#N/A N/A</v>
        <stp/>
        <stp>BDP|4198058036114113339</stp>
        <tr r="R839" s="1"/>
      </tp>
      <tp t="s">
        <v>#N/A N/A</v>
        <stp/>
        <stp>BDP|5641269657776229453</stp>
        <tr r="R1445" s="1"/>
      </tp>
      <tp t="s">
        <v>#N/A N/A</v>
        <stp/>
        <stp>BDP|3081164614064344719</stp>
        <tr r="N977" s="1"/>
      </tp>
      <tp t="s">
        <v>#N/A N/A</v>
        <stp/>
        <stp>BDP|3059301563515651355</stp>
        <tr r="O1891" s="1"/>
        <tr r="O1920" s="1"/>
        <tr r="O2026" s="1"/>
      </tp>
      <tp t="s">
        <v>#N/A N/A</v>
        <stp/>
        <stp>BDP|4179428653137923285</stp>
        <tr r="R641" s="1"/>
      </tp>
      <tp t="s">
        <v>#N/A N/A</v>
        <stp/>
        <stp>BDP|5034067577442398031</stp>
        <tr r="R677" s="1"/>
      </tp>
      <tp t="s">
        <v>#N/A N/A</v>
        <stp/>
        <stp>BDP|1545665849516284597</stp>
        <tr r="R1292" s="1"/>
      </tp>
      <tp t="s">
        <v>#N/A N/A</v>
        <stp/>
        <stp>BDP|5955381857811456233</stp>
        <tr r="N869" s="1"/>
      </tp>
      <tp t="s">
        <v>#N/A N/A</v>
        <stp/>
        <stp>BDP|5348223849210003394</stp>
        <tr r="N816" s="1"/>
      </tp>
      <tp t="s">
        <v>#N/A N/A</v>
        <stp/>
        <stp>BDP|1794540443975761566</stp>
        <tr r="R1474" s="1"/>
      </tp>
      <tp t="s">
        <v>#N/A N/A</v>
        <stp/>
        <stp>BDP|1387759041212313054</stp>
        <tr r="N827" s="1"/>
      </tp>
      <tp t="s">
        <v>#N/A N/A</v>
        <stp/>
        <stp>BDP|1161579742286336617</stp>
        <tr r="R688" s="1"/>
      </tp>
      <tp t="s">
        <v>#N/A N/A</v>
        <stp/>
        <stp>BDP|3021173695753465808</stp>
        <tr r="R817" s="1"/>
      </tp>
      <tp t="s">
        <v>#N/A N/A</v>
        <stp/>
        <stp>BDP|3846950476468505588</stp>
        <tr r="R746" s="1"/>
      </tp>
      <tp t="s">
        <v>#N/A N/A</v>
        <stp/>
        <stp>BDP|2177546729194968139</stp>
        <tr r="N1277" s="1"/>
      </tp>
      <tp t="s">
        <v>#N/A N/A</v>
        <stp/>
        <stp>BDP|5420211900666393102</stp>
        <tr r="R666" s="1"/>
      </tp>
      <tp t="s">
        <v>#N/A N/A</v>
        <stp/>
        <stp>BDP|7716646400690390169</stp>
        <tr r="N21" s="1"/>
        <tr r="N21" s="1"/>
        <tr r="N650" s="1"/>
        <tr r="N650" s="1"/>
        <tr r="N889" s="1"/>
        <tr r="N889" s="1"/>
        <tr r="N1884" s="1"/>
        <tr r="N1884" s="1"/>
        <tr r="N1913" s="1"/>
        <tr r="N1913" s="1"/>
        <tr r="N2019" s="1"/>
        <tr r="N2019" s="1"/>
      </tp>
      <tp t="s">
        <v>#N/A N/A</v>
        <stp/>
        <stp>BDP|4230387476963388390</stp>
        <tr r="R801" s="1"/>
      </tp>
      <tp t="s">
        <v>#N/A N/A</v>
        <stp/>
        <stp>BDP|5740417166323137474</stp>
        <tr r="R1250" s="1"/>
      </tp>
      <tp t="s">
        <v>#N/A N/A</v>
        <stp/>
        <stp>BDP|2355028168115949171</stp>
        <tr r="N1244" s="1"/>
        <tr r="N184" s="1"/>
      </tp>
      <tp t="s">
        <v>#N/A N/A</v>
        <stp/>
        <stp>BDP|2395159012560380205</stp>
        <tr r="N1344" s="1"/>
        <tr r="N289" s="1"/>
      </tp>
      <tp t="s">
        <v>#N/A N/A</v>
        <stp/>
        <stp>BDP|5442361327360545478</stp>
        <tr r="R2053" s="1"/>
      </tp>
      <tp t="s">
        <v>#N/A N/A</v>
        <stp/>
        <stp>BDP|8024456906844118852</stp>
        <tr r="R83" s="1"/>
      </tp>
      <tp t="s">
        <v>#N/A N/A</v>
        <stp/>
        <stp>BDP|5606758864712288626</stp>
        <tr r="R1013" s="1"/>
      </tp>
      <tp t="s">
        <v>#N/A N/A</v>
        <stp/>
        <stp>BDP|7831075939905283134</stp>
        <tr r="N340" s="1"/>
        <tr r="N1398" s="1"/>
      </tp>
      <tp t="s">
        <v>#N/A N/A</v>
        <stp/>
        <stp>BDP|2802362942656249392</stp>
        <tr r="N773" s="1"/>
      </tp>
      <tp t="s">
        <v>#N/A N/A</v>
        <stp/>
        <stp>BDP|7977223453261944165</stp>
        <tr r="Q379" s="1"/>
      </tp>
      <tp t="s">
        <v>#N/A N/A</v>
        <stp/>
        <stp>BDP|8153273107368447219</stp>
        <tr r="R1410" s="1"/>
      </tp>
      <tp t="s">
        <v>#N/A N/A</v>
        <stp/>
        <stp>BDP|2025489573424846570</stp>
        <tr r="N1987" s="1"/>
        <tr r="N1987" s="1"/>
      </tp>
      <tp t="s">
        <v>#N/A N/A</v>
        <stp/>
        <stp>BDP|7608423721957124604</stp>
        <tr r="N461" s="1"/>
      </tp>
      <tp t="s">
        <v>#N/A N/A</v>
        <stp/>
        <stp>BDP|2495777865166039522</stp>
        <tr r="N1384" s="1"/>
      </tp>
      <tp t="s">
        <v>#N/A N/A</v>
        <stp/>
        <stp>BDP|6513194278513578359</stp>
        <tr r="N814" s="1"/>
      </tp>
      <tp t="s">
        <v>#N/A N/A</v>
        <stp/>
        <stp>BDP|9701831950207183315</stp>
        <tr r="Q1988" s="1"/>
      </tp>
      <tp t="s">
        <v>#N/A N/A</v>
        <stp/>
        <stp>BDP|6415237130677311002</stp>
        <tr r="R1734" s="1"/>
        <tr r="R1734" s="1"/>
      </tp>
      <tp t="s">
        <v>#N/A N/A</v>
        <stp/>
        <stp>BDP|3963131399979399244</stp>
        <tr r="R830" s="1"/>
      </tp>
      <tp t="s">
        <v>#N/A N/A</v>
        <stp/>
        <stp>BDP|1259905686399716970</stp>
        <tr r="N49" s="1"/>
      </tp>
      <tp t="s">
        <v>#N/A N/A</v>
        <stp/>
        <stp>BDP|2654070845296157017</stp>
        <tr r="R1078" s="1"/>
      </tp>
      <tp t="s">
        <v>#N/A N/A</v>
        <stp/>
        <stp>BDP|4041852004284089845</stp>
        <tr r="N162" s="1"/>
        <tr r="N1217" s="1"/>
      </tp>
      <tp t="s">
        <v>#N/A N/A</v>
        <stp/>
        <stp>BDP|6070397143427732689</stp>
        <tr r="R923" s="1"/>
      </tp>
      <tp t="s">
        <v>#N/A N/A</v>
        <stp/>
        <stp>BDP|2917485178745427480</stp>
        <tr r="R842" s="1"/>
      </tp>
      <tp t="s">
        <v>#N/A N/A</v>
        <stp/>
        <stp>BDP|6441865085401113735</stp>
        <tr r="N769" s="1"/>
      </tp>
      <tp t="s">
        <v>#N/A N/A</v>
        <stp/>
        <stp>BDP|9634473286084635142</stp>
        <tr r="R1608" s="1"/>
        <tr r="R1609" s="1"/>
        <tr r="R1610" s="1"/>
        <tr r="R1611" s="1"/>
        <tr r="R1612" s="1"/>
      </tp>
      <tp t="s">
        <v>#N/A N/A</v>
        <stp/>
        <stp>BDP|5763045012564421002</stp>
        <tr r="R789" s="1"/>
      </tp>
      <tp t="s">
        <v>#N/A N/A</v>
        <stp/>
        <stp>BDP|1454298572305337065</stp>
        <tr r="N38" s="1"/>
        <tr r="N37" s="1"/>
        <tr r="N39" s="1"/>
        <tr r="N40" s="1"/>
      </tp>
      <tp t="s">
        <v>#N/A N/A</v>
        <stp/>
        <stp>BDP|5403683642944256265</stp>
        <tr r="N766" s="1"/>
      </tp>
      <tp t="s">
        <v>#N/A N/A</v>
        <stp/>
        <stp>BDP|3257951058868329663</stp>
        <tr r="R1402" s="1"/>
        <tr r="R343" s="1"/>
      </tp>
      <tp t="s">
        <v>#N/A N/A</v>
        <stp/>
        <stp>BDP|5933528632981441379</stp>
        <tr r="N862" s="1"/>
      </tp>
      <tp t="s">
        <v>#N/A N/A</v>
        <stp/>
        <stp>BDP|1541495734680213708</stp>
        <tr r="P650" s="1"/>
        <tr r="P889" s="1"/>
        <tr r="P21" s="1"/>
        <tr r="P1884" s="1"/>
        <tr r="P1913" s="1"/>
        <tr r="P2019" s="1"/>
      </tp>
      <tp t="s">
        <v>#N/A N/A</v>
        <stp/>
        <stp>BDP|7963091874444990574</stp>
        <tr r="N459" s="1"/>
      </tp>
      <tp t="s">
        <v>#N/A N/A</v>
        <stp/>
        <stp>BDP|7449584379777741382</stp>
        <tr r="N1256" s="1"/>
      </tp>
      <tp t="s">
        <v>#N/A N/A</v>
        <stp/>
        <stp>BDP|7874301974766071467</stp>
        <tr r="N287" s="1"/>
      </tp>
      <tp t="s">
        <v>#N/A N/A</v>
        <stp/>
        <stp>BDP|7662226162681842341</stp>
        <tr r="R1088" s="1"/>
      </tp>
      <tp t="s">
        <v>#N/A N/A</v>
        <stp/>
        <stp>BDP|1822346257354912282</stp>
        <tr r="Q1982" s="1"/>
      </tp>
      <tp t="s">
        <v>#N/A N/A</v>
        <stp/>
        <stp>BDP|4420561350130077581</stp>
        <tr r="N952" s="1"/>
      </tp>
      <tp t="s">
        <v>#N/A N/A</v>
        <stp/>
        <stp>BDP|3793280014048371929</stp>
        <tr r="R243" s="1"/>
      </tp>
      <tp t="s">
        <v>#N/A N/A</v>
        <stp/>
        <stp>BDP|4819128350593975282</stp>
        <tr r="R1401" s="1"/>
        <tr r="R342" s="1"/>
      </tp>
      <tp t="s">
        <v>#N/A N/A</v>
        <stp/>
        <stp>BDP|6601130372915906452</stp>
        <tr r="R799" s="1"/>
      </tp>
      <tp t="s">
        <v>#N/A N/A</v>
        <stp/>
        <stp>BDP|5415994810829482529</stp>
        <tr r="N1630" s="1"/>
      </tp>
      <tp t="s">
        <v>#N/A N/A</v>
        <stp/>
        <stp>BDP|9397335755017662985</stp>
        <tr r="N1276" s="1"/>
        <tr r="N213" s="1"/>
      </tp>
      <tp t="s">
        <v>#N/A N/A</v>
        <stp/>
        <stp>BDP|3810098798382122939</stp>
        <tr r="R815" s="1"/>
      </tp>
      <tp t="s">
        <v>#N/A N/A</v>
        <stp/>
        <stp>BDP|5672655955640879757</stp>
        <tr r="R910" s="1"/>
        <tr r="R490" s="1"/>
      </tp>
      <tp t="s">
        <v>#N/A N/A</v>
        <stp/>
        <stp>BDP|3134394749130848525</stp>
        <tr r="N573" s="1"/>
      </tp>
      <tp t="s">
        <v>#N/A N/A</v>
        <stp/>
        <stp>BDP|8756772791483906435</stp>
        <tr r="R1424" s="1"/>
      </tp>
      <tp t="s">
        <v>#N/A N/A</v>
        <stp/>
        <stp>BDP|7633145430061089598</stp>
        <tr r="R1145" s="1"/>
      </tp>
      <tp t="s">
        <v>#N/A N/A</v>
        <stp/>
        <stp>BDP|4834666233474396461</stp>
        <tr r="R1530" s="1"/>
      </tp>
      <tp t="s">
        <v>#N/A N/A</v>
        <stp/>
        <stp>BDP|3904750474841857385</stp>
        <tr r="N208" s="1"/>
        <tr r="N1271" s="1"/>
      </tp>
      <tp t="s">
        <v>#N/A N/A</v>
        <stp/>
        <stp>BDP|4233430593649283187</stp>
        <tr r="R1164" s="1"/>
      </tp>
      <tp t="s">
        <v>#N/A N/A</v>
        <stp/>
        <stp>BDP|9275583784367331259</stp>
        <tr r="R115" s="1"/>
      </tp>
      <tp t="s">
        <v>#N/A N/A</v>
        <stp/>
        <stp>BDP|5470243279833180208</stp>
        <tr r="R708" s="1"/>
        <tr r="R708" s="1"/>
      </tp>
      <tp t="s">
        <v>#N/A N/A</v>
        <stp/>
        <stp>BDP|5652572925591568298</stp>
        <tr r="R612" s="1"/>
        <tr r="R409" s="1"/>
      </tp>
      <tp t="s">
        <v>#N/A N/A</v>
        <stp/>
        <stp>BDP|3450851452028282792</stp>
        <tr r="N676" s="1"/>
      </tp>
      <tp t="s">
        <v>#N/A N/A</v>
        <stp/>
        <stp>BDP|5794489641541035564</stp>
        <tr r="N809" s="1"/>
      </tp>
      <tp t="s">
        <v>#N/A N/A</v>
        <stp/>
        <stp>BDP|4423520548030340451</stp>
        <tr r="R994" s="1"/>
      </tp>
      <tp t="s">
        <v>#N/A N/A</v>
        <stp/>
        <stp>BDP|9193200924700968851</stp>
        <tr r="P641" s="1"/>
      </tp>
      <tp t="s">
        <v>#N/A N/A</v>
        <stp/>
        <stp>BDP|9037997366666299142</stp>
        <tr r="N145" s="1"/>
        <tr r="N1199" s="1"/>
      </tp>
      <tp t="s">
        <v>#N/A N/A</v>
        <stp/>
        <stp>BDP|7031693132235683640</stp>
        <tr r="R1371" s="1"/>
        <tr r="R316" s="1"/>
      </tp>
      <tp t="s">
        <v>#N/A N/A</v>
        <stp/>
        <stp>BDP|9502107291342464298</stp>
        <tr r="N764" s="1"/>
      </tp>
      <tp t="s">
        <v>#N/A N/A</v>
        <stp/>
        <stp>BDP|4232212871079356987</stp>
        <tr r="N1455" s="1"/>
      </tp>
      <tp t="s">
        <v>#N/A N/A</v>
        <stp/>
        <stp>BDP|6959508031321386024</stp>
        <tr r="N1660" s="1"/>
        <tr r="N1661" s="1"/>
      </tp>
      <tp t="s">
        <v>#N/A N/A</v>
        <stp/>
        <stp>BDP|3706775589444825987</stp>
        <tr r="R1357" s="1"/>
        <tr r="R302" s="1"/>
      </tp>
      <tp t="s">
        <v>#N/A N/A</v>
        <stp/>
        <stp>BDP|2069095807374751702</stp>
        <tr r="R160" s="1"/>
        <tr r="R1216" s="1"/>
      </tp>
      <tp t="s">
        <v>#N/A N/A</v>
        <stp/>
        <stp>BDP|5334187759625876532</stp>
        <tr r="N1423" s="1"/>
      </tp>
      <tp t="s">
        <v>#N/A N/A</v>
        <stp/>
        <stp>BDP|2754200148397289248</stp>
        <tr r="R128" s="1"/>
        <tr r="R1190" s="1"/>
      </tp>
      <tp t="s">
        <v>#N/A N/A</v>
        <stp/>
        <stp>BDP|8545562840158885029</stp>
        <tr r="R1094" s="1"/>
      </tp>
      <tp t="s">
        <v>#N/A N/A</v>
        <stp/>
        <stp>BDP|8607200394561491385</stp>
        <tr r="R1225" s="1"/>
        <tr r="R270" s="1"/>
      </tp>
      <tp t="s">
        <v>#N/A N/A</v>
        <stp/>
        <stp>BDP|2403110581378886221</stp>
        <tr r="R882" s="1"/>
      </tp>
      <tp t="s">
        <v>#N/A N/A</v>
        <stp/>
        <stp>BDP|4890119424560581667</stp>
        <tr r="R1723" s="1"/>
        <tr r="R1723" s="1"/>
      </tp>
      <tp t="s">
        <v>#N/A N/A</v>
        <stp/>
        <stp>BDP|3627538540195218698</stp>
        <tr r="N696" s="1"/>
      </tp>
      <tp t="s">
        <v>#N/A N/A</v>
        <stp/>
        <stp>BDP|3220463901884855238</stp>
        <tr r="R723" s="1"/>
      </tp>
      <tp t="s">
        <v>#N/A N/A</v>
        <stp/>
        <stp>BDP|2661705360004144693</stp>
        <tr r="R820" s="1"/>
      </tp>
      <tp t="s">
        <v>#N/A N/A</v>
        <stp/>
        <stp>BDP|6758246160024476792</stp>
        <tr r="R164" s="1"/>
        <tr r="R1219" s="1"/>
      </tp>
      <tp t="s">
        <v>#N/A N/A</v>
        <stp/>
        <stp>BDP|4837206570940641010</stp>
        <tr r="N505" s="1"/>
      </tp>
      <tp t="s">
        <v>#N/A N/A</v>
        <stp/>
        <stp>BDP|7775692300249684974</stp>
        <tr r="R1537" s="1"/>
      </tp>
      <tp t="s">
        <v>#N/A N/A</v>
        <stp/>
        <stp>BDP|9402220968594800898</stp>
        <tr r="Q1991" s="1"/>
      </tp>
      <tp t="s">
        <v>#N/A N/A</v>
        <stp/>
        <stp>BDP|3444195064816759310</stp>
        <tr r="R1295" s="1"/>
        <tr r="R236" s="1"/>
      </tp>
      <tp t="s">
        <v>#N/A N/A</v>
        <stp/>
        <stp>BDP|9439899320597519572</stp>
        <tr r="N1422" s="1"/>
      </tp>
      <tp t="s">
        <v>#N/A N/A</v>
        <stp/>
        <stp>BDP|7169054268639391902</stp>
        <tr r="R28" s="1"/>
        <tr r="R25" s="1"/>
        <tr r="R26" s="1"/>
        <tr r="R27" s="1"/>
      </tp>
      <tp t="s">
        <v>#N/A N/A</v>
        <stp/>
        <stp>BDP|7258687863402266441</stp>
        <tr r="N686" s="1"/>
      </tp>
      <tp t="s">
        <v>#N/A N/A</v>
        <stp/>
        <stp>BDP|8465752116329060681</stp>
        <tr r="R246" s="1"/>
      </tp>
      <tp t="s">
        <v>#N/A N/A</v>
        <stp/>
        <stp>BDP|5103013877301943217</stp>
        <tr r="N485" s="1"/>
        <tr r="N903" s="1"/>
      </tp>
      <tp t="s">
        <v>#N/A N/A</v>
        <stp/>
        <stp>BDP|7149680665440103623</stp>
        <tr r="R1934" s="1"/>
      </tp>
      <tp t="s">
        <v>#N/A N/A</v>
        <stp/>
        <stp>BDP|5779481717634567521</stp>
        <tr r="N386" s="1"/>
      </tp>
      <tp t="s">
        <v>#N/A N/A</v>
        <stp/>
        <stp>BDP|6505381277446096560</stp>
        <tr r="N382" s="1"/>
      </tp>
      <tp t="s">
        <v>#N/A N/A</v>
        <stp/>
        <stp>BDP|4031448702986874724</stp>
        <tr r="R156" s="1"/>
        <tr r="R1212" s="1"/>
      </tp>
      <tp t="s">
        <v>#N/A N/A</v>
        <stp/>
        <stp>BDP|7837515790018366263</stp>
        <tr r="R2087" s="1"/>
      </tp>
      <tp t="s">
        <v>#N/A N/A</v>
        <stp/>
        <stp>BDP|2941207587131566876</stp>
        <tr r="R1793" s="1"/>
        <tr r="R1794" s="1"/>
        <tr r="R1797" s="1"/>
        <tr r="R1798" s="1"/>
        <tr r="R1799" s="1"/>
        <tr r="R1800" s="1"/>
        <tr r="R1801" s="1"/>
        <tr r="R1802" s="1"/>
        <tr r="R1803" s="1"/>
        <tr r="R1804" s="1"/>
        <tr r="R1805" s="1"/>
        <tr r="R1806" s="1"/>
        <tr r="R1807" s="1"/>
        <tr r="R1808" s="1"/>
        <tr r="R1809" s="1"/>
      </tp>
      <tp t="s">
        <v>#N/A N/A</v>
        <stp/>
        <stp>BDP|3715702222394161384</stp>
        <tr r="N512" s="1"/>
      </tp>
      <tp t="s">
        <v>#N/A N/A</v>
        <stp/>
        <stp>BDP|7464390896435002977</stp>
        <tr r="R956" s="1"/>
        <tr r="R956" s="1"/>
      </tp>
      <tp t="s">
        <v>#N/A N/A</v>
        <stp/>
        <stp>BDP|7205774702944859520</stp>
        <tr r="N437" s="1"/>
        <tr r="N1820" s="1"/>
        <tr r="N1874" s="1"/>
      </tp>
      <tp t="s">
        <v>#N/A N/A</v>
        <stp/>
        <stp>BDP|2735683165246280557</stp>
        <tr r="N309" s="1"/>
        <tr r="N1364" s="1"/>
      </tp>
      <tp t="s">
        <v>#N/A N/A</v>
        <stp/>
        <stp>BDP|4641702637054492583</stp>
        <tr r="N1051" s="1"/>
      </tp>
      <tp t="s">
        <v>#N/A N/A</v>
        <stp/>
        <stp>BDP|9981551142098155123</stp>
        <tr r="P636" s="1"/>
      </tp>
      <tp t="s">
        <v>#N/A N/A</v>
        <stp/>
        <stp>BDP|2936752295429299463</stp>
        <tr r="R1860" s="1"/>
      </tp>
      <tp t="s">
        <v>#N/A N/A</v>
        <stp/>
        <stp>BDP|5503788624156629724</stp>
        <tr r="N1973" s="1"/>
      </tp>
      <tp t="s">
        <v>#N/A N/A</v>
        <stp/>
        <stp>BDP|2347580264298384810</stp>
        <tr r="R689" s="1"/>
      </tp>
      <tp t="s">
        <v>#N/A N/A</v>
        <stp/>
        <stp>BDP|6872152960142669262</stp>
        <tr r="N1720" s="1"/>
      </tp>
      <tp t="s">
        <v>#N/A N/A</v>
        <stp/>
        <stp>BDP|2115526819821650619</stp>
        <tr r="R2115" s="1"/>
      </tp>
      <tp t="s">
        <v>#N/A N/A</v>
        <stp/>
        <stp>BDP|1993832712978577102</stp>
        <tr r="N1443" s="1"/>
      </tp>
      <tp t="s">
        <v>#N/A N/A</v>
        <stp/>
        <stp>BDP|4908513266632303402</stp>
        <tr r="N2111" s="1"/>
      </tp>
      <tp t="s">
        <v>#N/A N/A</v>
        <stp/>
        <stp>BDP|1080624467216501625</stp>
        <tr r="R1439" s="1"/>
      </tp>
      <tp t="s">
        <v>#N/A N/A</v>
        <stp/>
        <stp>BDP|6921471502354796795</stp>
        <tr r="N361" s="1"/>
      </tp>
      <tp t="s">
        <v>#N/A N/A</v>
        <stp/>
        <stp>BDP|3461563751837508543</stp>
        <tr r="R1849" s="1"/>
      </tp>
      <tp t="s">
        <v>#N/A N/A</v>
        <stp/>
        <stp>BDP|4621638764797279219</stp>
        <tr r="R1081" s="1"/>
        <tr r="R1518" s="1"/>
      </tp>
      <tp t="s">
        <v>#N/A N/A</v>
        <stp/>
        <stp>BDP|1069739775689787933</stp>
        <tr r="P929" s="1"/>
      </tp>
      <tp t="s">
        <v>#N/A N/A</v>
        <stp/>
        <stp>BDP|1090108805307729619</stp>
        <tr r="N1679" s="1"/>
      </tp>
      <tp t="s">
        <v>#N/A N/A</v>
        <stp/>
        <stp>BDP|6487256285595599828</stp>
        <tr r="R1444" s="1"/>
      </tp>
      <tp t="s">
        <v>#N/A N/A</v>
        <stp/>
        <stp>BDP|3240258734106247523</stp>
        <tr r="N1563" s="1"/>
      </tp>
      <tp t="s">
        <v>#N/A N/A</v>
        <stp/>
        <stp>BDP|7338754796031481975</stp>
        <tr r="R688" s="1"/>
      </tp>
      <tp t="s">
        <v>#N/A N/A</v>
        <stp/>
        <stp>BDP|7572408775174150125</stp>
        <tr r="R1935" s="1"/>
      </tp>
      <tp t="s">
        <v>#N/A N/A</v>
        <stp/>
        <stp>BDP|7567120646426588574</stp>
        <tr r="N780" s="1"/>
      </tp>
      <tp t="s">
        <v>#N/A N/A</v>
        <stp/>
        <stp>BDP|2173642340108074960</stp>
        <tr r="R870" s="1"/>
      </tp>
      <tp t="s">
        <v>#N/A N/A</v>
        <stp/>
        <stp>BDP|4530124209256543285</stp>
        <tr r="O1994" s="1"/>
      </tp>
      <tp t="s">
        <v>#N/A N/A</v>
        <stp/>
        <stp>BDP|2143956164475320903</stp>
        <tr r="R1693" s="1"/>
      </tp>
      <tp t="s">
        <v>#N/A N/A</v>
        <stp/>
        <stp>BDP|5681759617476421431</stp>
        <tr r="R1970" s="1"/>
      </tp>
      <tp t="s">
        <v>#N/A N/A</v>
        <stp/>
        <stp>BDP|2046625537831092759</stp>
        <tr r="R1106" s="1"/>
      </tp>
      <tp t="s">
        <v>#N/A N/A</v>
        <stp/>
        <stp>BDP|8587418662318033369</stp>
        <tr r="R512" s="1"/>
      </tp>
      <tp t="s">
        <v>#N/A N/A</v>
        <stp/>
        <stp>BDP|6836432825097687682</stp>
        <tr r="N912" s="1"/>
      </tp>
      <tp t="s">
        <v>#N/A N/A</v>
        <stp/>
        <stp>BDP|4906582032774081730</stp>
        <tr r="N2052" s="1"/>
      </tp>
      <tp t="s">
        <v>#N/A N/A</v>
        <stp/>
        <stp>BDP|6188468917287093508</stp>
        <tr r="N1637" s="1"/>
      </tp>
      <tp t="s">
        <v>#N/A N/A</v>
        <stp/>
        <stp>BDP|1572543764036732522</stp>
        <tr r="N279" s="1"/>
      </tp>
      <tp t="s">
        <v>#N/A N/A</v>
        <stp/>
        <stp>BDP|1227290729533520370</stp>
        <tr r="R1444" s="1"/>
      </tp>
      <tp t="s">
        <v>#N/A N/A</v>
        <stp/>
        <stp>BDP|8743917037140878391</stp>
        <tr r="R593" s="1"/>
      </tp>
      <tp t="s">
        <v>#N/A N/A</v>
        <stp/>
        <stp>BDP|9205037180000533043</stp>
        <tr r="N1089" s="1"/>
      </tp>
      <tp t="s">
        <v>#N/A N/A</v>
        <stp/>
        <stp>BDP|5973284214276671130</stp>
        <tr r="N172" s="1"/>
      </tp>
      <tp t="s">
        <v>#N/A N/A</v>
        <stp/>
        <stp>BDP|3191064250091008664</stp>
        <tr r="R1422" s="1"/>
      </tp>
      <tp t="s">
        <v>#N/A N/A</v>
        <stp/>
        <stp>BDP|1950649938242025745</stp>
        <tr r="R980" s="1"/>
        <tr r="R980" s="1"/>
      </tp>
      <tp t="s">
        <v>#N/A N/A</v>
        <stp/>
        <stp>BDP|2750544301733369509</stp>
        <tr r="R1449" s="1"/>
      </tp>
      <tp t="s">
        <v>#N/A N/A</v>
        <stp/>
        <stp>BDP|9241020988909066993</stp>
        <tr r="N1499" s="1"/>
      </tp>
      <tp t="s">
        <v>#N/A N/A</v>
        <stp/>
        <stp>BDP|1111471001800316459</stp>
        <tr r="N1309" s="1"/>
      </tp>
      <tp t="s">
        <v>#N/A N/A</v>
        <stp/>
        <stp>BDP|5709488526865819701</stp>
        <tr r="R1771" s="1"/>
        <tr r="R1771" s="1"/>
      </tp>
      <tp t="s">
        <v>#N/A N/A</v>
        <stp/>
        <stp>BDP|3083049619060989359</stp>
        <tr r="N1950" s="1"/>
      </tp>
      <tp t="s">
        <v>#N/A N/A</v>
        <stp/>
        <stp>BDP|9160129571597074938</stp>
        <tr r="R934" s="1"/>
        <tr r="R934" s="1"/>
      </tp>
      <tp t="s">
        <v>#N/A N/A</v>
        <stp/>
        <stp>BDP|8104603442679096228</stp>
        <tr r="N1525" s="1"/>
      </tp>
      <tp t="s">
        <v>#N/A N/A</v>
        <stp/>
        <stp>BDP|9365997291561353995</stp>
        <tr r="R675" s="1"/>
      </tp>
      <tp t="s">
        <v>#N/A N/A</v>
        <stp/>
        <stp>BDP|6496731843292110630</stp>
        <tr r="R85" s="1"/>
      </tp>
      <tp t="s">
        <v>#N/A N/A</v>
        <stp/>
        <stp>BDP|9040842027871669333</stp>
        <tr r="R1156" s="1"/>
      </tp>
      <tp t="s">
        <v>#N/A N/A</v>
        <stp/>
        <stp>BDP|4154054202007638268</stp>
        <tr r="R221" s="1"/>
        <tr r="R1281" s="1"/>
      </tp>
      <tp t="s">
        <v>#N/A N/A</v>
        <stp/>
        <stp>BDP|6112368254061019052</stp>
        <tr r="R1049" s="1"/>
      </tp>
      <tp t="s">
        <v>#N/A N/A</v>
        <stp/>
        <stp>BDP|9986676643398830234</stp>
        <tr r="R381" s="1"/>
      </tp>
      <tp t="s">
        <v>#N/A N/A</v>
        <stp/>
        <stp>BDP|2168563944732196047</stp>
        <tr r="R1551" s="1"/>
      </tp>
      <tp t="s">
        <v>#N/A N/A</v>
        <stp/>
        <stp>BDP|1421295103446072488</stp>
        <tr r="R1602" s="1"/>
        <tr r="R1603" s="1"/>
        <tr r="R1604" s="1"/>
      </tp>
      <tp t="s">
        <v>#N/A N/A</v>
        <stp/>
        <stp>BDP|5190549786389795024</stp>
        <tr r="R1406" s="1"/>
      </tp>
      <tp t="s">
        <v>#N/A N/A</v>
        <stp/>
        <stp>BDP|5384109643340628100</stp>
        <tr r="R760" s="1"/>
      </tp>
      <tp t="s">
        <v>#N/A N/A</v>
        <stp/>
        <stp>BDP|4119110453326474717</stp>
        <tr r="N755" s="1"/>
      </tp>
      <tp t="s">
        <v>#N/A N/A</v>
        <stp/>
        <stp>BDP|6866766097300975961</stp>
        <tr r="R107" s="1"/>
      </tp>
      <tp t="s">
        <v>#N/A N/A</v>
        <stp/>
        <stp>BDP|9457050446189060516</stp>
        <tr r="N1795" s="1"/>
      </tp>
      <tp t="s">
        <v>#N/A N/A</v>
        <stp/>
        <stp>BDP|6217481712590831260</stp>
        <tr r="N743" s="1"/>
      </tp>
      <tp t="s">
        <v>#N/A N/A</v>
        <stp/>
        <stp>BDP|5488469306023212319</stp>
        <tr r="R1761" s="1"/>
        <tr r="R1761" s="1"/>
      </tp>
      <tp t="s">
        <v>#N/A N/A</v>
        <stp/>
        <stp>BDP|4859774032134316599</stp>
        <tr r="N1203" s="1"/>
      </tp>
      <tp t="s">
        <v>#N/A N/A</v>
        <stp/>
        <stp>BDP|5488942186946308326</stp>
        <tr r="R500" s="1"/>
      </tp>
      <tp t="s">
        <v>#N/A N/A</v>
        <stp/>
        <stp>BDP|5069494851332711785</stp>
        <tr r="N815" s="1"/>
      </tp>
      <tp t="s">
        <v>#N/A N/A</v>
        <stp/>
        <stp>BDP|1899750209232675559</stp>
        <tr r="N791" s="1"/>
      </tp>
      <tp t="s">
        <v>#N/A N/A</v>
        <stp/>
        <stp>BDP|7926588834918310817</stp>
        <tr r="R141" s="1"/>
        <tr r="R1195" s="1"/>
      </tp>
      <tp t="s">
        <v>#N/A N/A</v>
        <stp/>
        <stp>BDP|5332998489795198051</stp>
        <tr r="N1948" s="1"/>
      </tp>
      <tp t="s">
        <v>#N/A N/A</v>
        <stp/>
        <stp>BDP|4891719968024031064</stp>
        <tr r="R17" s="1"/>
        <tr r="R646" s="1"/>
        <tr r="R885" s="1"/>
        <tr r="R1545" s="1"/>
        <tr r="R1878" s="1"/>
        <tr r="R1907" s="1"/>
        <tr r="R2013" s="1"/>
      </tp>
      <tp t="s">
        <v>#N/A N/A</v>
        <stp/>
        <stp>BDP|5002272003335164321</stp>
        <tr r="N1822" s="1"/>
      </tp>
      <tp t="s">
        <v>#N/A N/A</v>
        <stp/>
        <stp>BDP|9828290980256621404</stp>
        <tr r="R1022" s="1"/>
      </tp>
      <tp t="s">
        <v>#N/A N/A</v>
        <stp/>
        <stp>BDP|2968026996323303995</stp>
        <tr r="R795" s="1"/>
      </tp>
      <tp t="s">
        <v>#N/A N/A</v>
        <stp/>
        <stp>BDP|2124876296381761307</stp>
        <tr r="R763" s="1"/>
      </tp>
      <tp t="s">
        <v>#N/A N/A</v>
        <stp/>
        <stp>BDP|1671644371650795105</stp>
        <tr r="R1426" s="1"/>
      </tp>
      <tp t="s">
        <v>#N/A N/A</v>
        <stp/>
        <stp>BDP|5515848437627540872</stp>
        <tr r="R1020" s="1"/>
      </tp>
      <tp t="s">
        <v>#N/A N/A</v>
        <stp/>
        <stp>BDP|7662345833600440618</stp>
        <tr r="R104" s="1"/>
      </tp>
      <tp t="s">
        <v>#N/A N/A</v>
        <stp/>
        <stp>BDP|4990082212126654217</stp>
        <tr r="N589" s="1"/>
      </tp>
      <tp t="s">
        <v>#N/A N/A</v>
        <stp/>
        <stp>BDP|3551267352951614432</stp>
        <tr r="R1387" s="1"/>
        <tr r="R330" s="1"/>
      </tp>
      <tp t="s">
        <v>#N/A N/A</v>
        <stp/>
        <stp>BDP|2415638172791813391</stp>
        <tr r="N1366" s="1"/>
        <tr r="N311" s="1"/>
      </tp>
      <tp t="s">
        <v>#N/A N/A</v>
        <stp/>
        <stp>BDP|5109348640904470756</stp>
        <tr r="R1950" s="1"/>
      </tp>
      <tp t="s">
        <v>#N/A N/A</v>
        <stp/>
        <stp>BDP|9166465391124131133</stp>
        <tr r="R1852" s="1"/>
      </tp>
      <tp t="s">
        <v>#N/A N/A</v>
        <stp/>
        <stp>BDP|5619064106072458664</stp>
        <tr r="R1694" s="1"/>
      </tp>
      <tp t="s">
        <v>#N/A N/A</v>
        <stp/>
        <stp>BDP|9291829605743123303</stp>
        <tr r="N1329" s="1"/>
      </tp>
      <tp t="s">
        <v>#N/A N/A</v>
        <stp/>
        <stp>BDP|2456990548049589754</stp>
        <tr r="R90" s="1"/>
      </tp>
      <tp t="s">
        <v>#N/A N/A</v>
        <stp/>
        <stp>BDP|7444589723498291988</stp>
        <tr r="N1490" s="1"/>
      </tp>
      <tp t="s">
        <v>#N/A N/A</v>
        <stp/>
        <stp>BDP|9617822624293341169</stp>
        <tr r="R638" s="1"/>
      </tp>
      <tp t="s">
        <v>#N/A N/A</v>
        <stp/>
        <stp>BDP|4782417730957641553</stp>
        <tr r="N779" s="1"/>
      </tp>
      <tp t="s">
        <v>#N/A N/A</v>
        <stp/>
        <stp>BDP|1428510144031575014</stp>
        <tr r="R1521" s="1"/>
      </tp>
      <tp t="s">
        <v>#N/A N/A</v>
        <stp/>
        <stp>BDP|4520339956084516709</stp>
        <tr r="R1937" s="1"/>
      </tp>
      <tp t="s">
        <v>#N/A N/A</v>
        <stp/>
        <stp>BDP|3163455935281475404</stp>
        <tr r="N1224" s="1"/>
        <tr r="N167" s="1"/>
      </tp>
      <tp t="s">
        <v>#N/A N/A</v>
        <stp/>
        <stp>BDP|9009447039017059880</stp>
        <tr r="N1149" s="1"/>
      </tp>
      <tp t="s">
        <v>#N/A N/A</v>
        <stp/>
        <stp>BDP|3189170465020293543</stp>
        <tr r="R750" s="1"/>
      </tp>
      <tp t="s">
        <v>#N/A N/A</v>
        <stp/>
        <stp>BDP|3884153930162916219</stp>
        <tr r="R1274" s="1"/>
        <tr r="R211" s="1"/>
      </tp>
      <tp t="s">
        <v>#N/A N/A</v>
        <stp/>
        <stp>BDP|6003794542612610684</stp>
        <tr r="R1455" s="1"/>
      </tp>
      <tp t="s">
        <v>#N/A N/A</v>
        <stp/>
        <stp>BDP|4940553001741706209</stp>
        <tr r="R1976" s="1"/>
      </tp>
      <tp t="s">
        <v>#N/A N/A</v>
        <stp/>
        <stp>BDP|8310312288121337039</stp>
        <tr r="R1968" s="1"/>
      </tp>
      <tp t="s">
        <v>#N/A N/A</v>
        <stp/>
        <stp>BDP|6023185805737434238</stp>
        <tr r="R109" s="1"/>
      </tp>
      <tp t="s">
        <v>#N/A N/A</v>
        <stp/>
        <stp>BDP|1002587346406217468</stp>
        <tr r="R1988" s="1"/>
      </tp>
      <tp t="s">
        <v>#N/A N/A</v>
        <stp/>
        <stp>BDP|1475738219997549213</stp>
        <tr r="R1392" s="1"/>
        <tr r="R335" s="1"/>
      </tp>
      <tp t="s">
        <v>#N/A N/A</v>
        <stp/>
        <stp>BDP|7873096114710602497</stp>
        <tr r="R2113" s="1"/>
        <tr r="R2114" s="1"/>
      </tp>
      <tp t="s">
        <v>#N/A N/A</v>
        <stp/>
        <stp>BDP|6521161408580301522</stp>
        <tr r="R969" s="1"/>
        <tr r="R969" s="1"/>
      </tp>
      <tp t="s">
        <v>#N/A N/A</v>
        <stp/>
        <stp>BDP|5167975600258550693</stp>
        <tr r="R1724" s="1"/>
        <tr r="R1724" s="1"/>
      </tp>
      <tp t="s">
        <v>#N/A N/A</v>
        <stp/>
        <stp>BDP|6660362180139962634</stp>
        <tr r="N1595" s="1"/>
        <tr r="N1598" s="1"/>
        <tr r="N1594" s="1"/>
        <tr r="N1596" s="1"/>
        <tr r="N1597" s="1"/>
      </tp>
      <tp t="s">
        <v>#N/A N/A</v>
        <stp/>
        <stp>BDP|8788318617169855133</stp>
        <tr r="R1544" s="1"/>
      </tp>
      <tp t="s">
        <v>#N/A N/A</v>
        <stp/>
        <stp>BDP|4795971984293952462</stp>
        <tr r="R307" s="1"/>
        <tr r="R1362" s="1"/>
      </tp>
      <tp t="s">
        <v>#N/A N/A</v>
        <stp/>
        <stp>BDP|3024206564983608691</stp>
        <tr r="R746" s="1"/>
      </tp>
      <tp t="s">
        <v>#N/A N/A</v>
        <stp/>
        <stp>BDP|5648760658037303205</stp>
        <tr r="R2106" s="1"/>
      </tp>
      <tp t="s">
        <v>#N/A N/A</v>
        <stp/>
        <stp>BDP|6876671697929099235</stp>
        <tr r="N905" s="1"/>
        <tr r="N487" s="1"/>
        <tr r="N1552" s="1"/>
        <tr r="N1553" s="1"/>
        <tr r="N1554" s="1"/>
        <tr r="N1555" s="1"/>
        <tr r="N1556" s="1"/>
        <tr r="N1557" s="1"/>
      </tp>
      <tp t="s">
        <v>#N/A N/A</v>
        <stp/>
        <stp>BDP|5354379587808854403</stp>
        <tr r="N1104" s="1"/>
      </tp>
      <tp t="s">
        <v>#N/A N/A</v>
        <stp/>
        <stp>BDP|5605818065868904107</stp>
        <tr r="R767" s="1"/>
      </tp>
      <tp t="s">
        <v>#N/A N/A</v>
        <stp/>
        <stp>BDP|7232485295279552117</stp>
        <tr r="R977" s="1"/>
        <tr r="R977" s="1"/>
      </tp>
      <tp t="s">
        <v>#N/A N/A</v>
        <stp/>
        <stp>BDP|3449485074382516065</stp>
        <tr r="R1557" s="1"/>
        <tr r="R487" s="1"/>
        <tr r="R905" s="1"/>
        <tr r="R1552" s="1"/>
        <tr r="R1553" s="1"/>
        <tr r="R1554" s="1"/>
        <tr r="R1555" s="1"/>
        <tr r="R1556" s="1"/>
      </tp>
      <tp t="s">
        <v>#N/A N/A</v>
        <stp/>
        <stp>BDP|1110196412356412553</stp>
        <tr r="R978" s="1"/>
        <tr r="R978" s="1"/>
      </tp>
      <tp t="s">
        <v>#N/A N/A</v>
        <stp/>
        <stp>BDP|2153335580852962937</stp>
        <tr r="N91" s="1"/>
      </tp>
      <tp t="s">
        <v>#N/A N/A</v>
        <stp/>
        <stp>BDP|4704001429084785010</stp>
        <tr r="N245" s="1"/>
        <tr r="N1302" s="1"/>
      </tp>
      <tp t="s">
        <v>#N/A N/A</v>
        <stp/>
        <stp>BDP|1546026000101906268</stp>
        <tr r="R1410" s="1"/>
      </tp>
      <tp t="s">
        <v>#N/A N/A</v>
        <stp/>
        <stp>BDP|3714606158863778105</stp>
        <tr r="R881" s="1"/>
      </tp>
      <tp t="s">
        <v>#N/A N/A</v>
        <stp/>
        <stp>BDP|6169029924967611194</stp>
        <tr r="N1560" s="1"/>
      </tp>
      <tp t="s">
        <v>#N/A N/A</v>
        <stp/>
        <stp>BDP|4958524737493706336</stp>
        <tr r="R1945" s="1"/>
      </tp>
      <tp t="s">
        <v>#N/A N/A</v>
        <stp/>
        <stp>BDP|6317812000094819826</stp>
        <tr r="R1835" s="1"/>
      </tp>
      <tp t="s">
        <v>#N/A N/A</v>
        <stp/>
        <stp>BDP|8968935067946080354</stp>
        <tr r="R1129" s="1"/>
      </tp>
      <tp t="s">
        <v>#N/A N/A</v>
        <stp/>
        <stp>BDP|9587401746539249280</stp>
        <tr r="R1192" s="1"/>
      </tp>
      <tp t="s">
        <v>#N/A N/A</v>
        <stp/>
        <stp>BDP|1386480183567250833</stp>
        <tr r="R851" s="1"/>
      </tp>
      <tp t="s">
        <v>#N/A N/A</v>
        <stp/>
        <stp>BDP|3006453560915513690</stp>
        <tr r="R545" s="1"/>
        <tr r="R545" s="1"/>
      </tp>
      <tp t="s">
        <v>#N/A N/A</v>
        <stp/>
        <stp>BDP|4981843360411136953</stp>
        <tr r="R1758" s="1"/>
        <tr r="R1758" s="1"/>
      </tp>
      <tp t="s">
        <v>#N/A N/A</v>
        <stp/>
        <stp>BDP|8990470186390351621</stp>
        <tr r="N57" s="1"/>
      </tp>
      <tp t="s">
        <v>#N/A N/A</v>
        <stp/>
        <stp>BDP|1792085375155091137</stp>
        <tr r="R1128" s="1"/>
        <tr r="R1380" s="1"/>
        <tr r="R325" s="1"/>
      </tp>
      <tp t="s">
        <v>#N/A N/A</v>
        <stp/>
        <stp>BDP|6368011832285012291</stp>
        <tr r="N881" s="1"/>
      </tp>
      <tp t="s">
        <v>#N/A N/A</v>
        <stp/>
        <stp>BDP|9846505097611602603</stp>
        <tr r="R1080" s="1"/>
      </tp>
      <tp t="s">
        <v>#N/A N/A</v>
        <stp/>
        <stp>BDP|2725630470322419394</stp>
        <tr r="R206" s="1"/>
      </tp>
      <tp t="s">
        <v>#N/A N/A</v>
        <stp/>
        <stp>BDP|6190057059527299665</stp>
        <tr r="R530" s="1"/>
        <tr r="R530" s="1"/>
      </tp>
      <tp t="s">
        <v>#N/A N/A</v>
        <stp/>
        <stp>BDP|3332894140155405870</stp>
        <tr r="N207" s="1"/>
      </tp>
      <tp t="s">
        <v>#N/A N/A</v>
        <stp/>
        <stp>BDP|9935329926893738937</stp>
        <tr r="R1083" s="1"/>
      </tp>
      <tp t="s">
        <v>#N/A N/A</v>
        <stp/>
        <stp>BDP|9988873361627464252</stp>
        <tr r="N710" s="1"/>
      </tp>
      <tp t="s">
        <v>#N/A N/A</v>
        <stp/>
        <stp>BDP|1238721778245087660</stp>
        <tr r="R322" s="1"/>
      </tp>
      <tp t="s">
        <v>#N/A N/A</v>
        <stp/>
        <stp>BDP|4948041064603168368</stp>
        <tr r="R1051" s="1"/>
      </tp>
      <tp t="s">
        <v>#N/A N/A</v>
        <stp/>
        <stp>BDP|5248148263820317088</stp>
        <tr r="N812" s="1"/>
      </tp>
      <tp t="s">
        <v>#N/A N/A</v>
        <stp/>
        <stp>BDP|1506023122505893430</stp>
        <tr r="R1110" s="1"/>
      </tp>
      <tp t="s">
        <v>#N/A N/A</v>
        <stp/>
        <stp>BDP|7872629922253522231</stp>
        <tr r="N499" s="1"/>
      </tp>
      <tp t="s">
        <v>#N/A N/A</v>
        <stp/>
        <stp>BDP|8642420556688940359</stp>
        <tr r="R1138" s="1"/>
      </tp>
      <tp t="s">
        <v>#N/A N/A</v>
        <stp/>
        <stp>BDP|5055368978865243620</stp>
        <tr r="N180" s="1"/>
      </tp>
      <tp t="s">
        <v>#N/A N/A</v>
        <stp/>
        <stp>BDP|1346173029792469276</stp>
        <tr r="R1181" s="1"/>
        <tr r="R1404" s="1"/>
        <tr r="R348" s="1"/>
      </tp>
      <tp t="s">
        <v>#N/A N/A</v>
        <stp/>
        <stp>BDP|1722250612470991078</stp>
        <tr r="N839" s="1"/>
      </tp>
      <tp t="s">
        <v>#N/A N/A</v>
        <stp/>
        <stp>BDP|1505649321542930567</stp>
        <tr r="R1887" s="1"/>
        <tr r="R1916" s="1"/>
        <tr r="R2022" s="1"/>
      </tp>
      <tp t="s">
        <v>#N/A N/A</v>
        <stp/>
        <stp>BDP|6880478369802009493</stp>
        <tr r="R2097" s="1"/>
      </tp>
      <tp t="s">
        <v>#N/A N/A</v>
        <stp/>
        <stp>BDP|8327930778352382643</stp>
        <tr r="R1409" s="1"/>
      </tp>
      <tp t="s">
        <v>#N/A N/A</v>
        <stp/>
        <stp>BDP|2521624912274287386</stp>
        <tr r="N56" s="1"/>
      </tp>
      <tp t="s">
        <v>#N/A N/A</v>
        <stp/>
        <stp>BDP|4215048248871191304</stp>
        <tr r="N565" s="1"/>
      </tp>
      <tp t="s">
        <v>#N/A N/A</v>
        <stp/>
        <stp>BDP|3766284761227926283</stp>
        <tr r="N365" s="1"/>
      </tp>
      <tp t="s">
        <v>#N/A N/A</v>
        <stp/>
        <stp>BDP|2979173388011806817</stp>
        <tr r="R802" s="1"/>
      </tp>
      <tp t="s">
        <v>#N/A N/A</v>
        <stp/>
        <stp>BDP|3584908798343364212</stp>
        <tr r="N212" s="1"/>
        <tr r="N1275" s="1"/>
      </tp>
      <tp t="s">
        <v>#N/A N/A</v>
        <stp/>
        <stp>BDP|2260043843563866721</stp>
        <tr r="N921" s="1"/>
      </tp>
      <tp t="s">
        <v>#N/A N/A</v>
        <stp/>
        <stp>BDP|7398728157826265186</stp>
        <tr r="N329" s="1"/>
      </tp>
      <tp t="s">
        <v>#N/A N/A</v>
        <stp/>
        <stp>BDP|1113055258693970596</stp>
        <tr r="P1984" s="1"/>
      </tp>
      <tp t="s">
        <v>#N/A N/A</v>
        <stp/>
        <stp>BDP|9852735586414915087</stp>
        <tr r="R1069" s="1"/>
      </tp>
      <tp t="s">
        <v>#N/A N/A</v>
        <stp/>
        <stp>BDP|1221585179533954262</stp>
        <tr r="N559" s="1"/>
      </tp>
      <tp t="s">
        <v>#N/A N/A</v>
        <stp/>
        <stp>BDP|1777963324670084883</stp>
        <tr r="R1091" s="1"/>
      </tp>
      <tp t="s">
        <v>#N/A N/A</v>
        <stp/>
        <stp>BDP|5508681940807077205</stp>
        <tr r="N717" s="1"/>
      </tp>
      <tp t="s">
        <v>#N/A N/A</v>
        <stp/>
        <stp>BDP|2900364436018683826</stp>
        <tr r="R981" s="1"/>
      </tp>
      <tp t="s">
        <v>#N/A N/A</v>
        <stp/>
        <stp>BDP|3569004232764997631</stp>
        <tr r="R132" s="1"/>
        <tr r="R133" s="1"/>
        <tr r="R131" s="1"/>
      </tp>
      <tp t="s">
        <v>#N/A N/A</v>
        <stp/>
        <stp>BDP|1527373909929142973</stp>
        <tr r="N709" s="1"/>
      </tp>
      <tp t="s">
        <v>#N/A N/A</v>
        <stp/>
        <stp>BDP|6942536143725494002</stp>
        <tr r="N1164" s="1"/>
      </tp>
      <tp t="s">
        <v>#N/A N/A</v>
        <stp/>
        <stp>BDP|5645433439913011311</stp>
        <tr r="N642" s="1"/>
        <tr r="N642" s="1"/>
      </tp>
      <tp t="s">
        <v>#N/A N/A</v>
        <stp/>
        <stp>BDP|8421950464511974411</stp>
        <tr r="N530" s="1"/>
      </tp>
      <tp t="s">
        <v>#N/A N/A</v>
        <stp/>
        <stp>BDP|6093253542265315799</stp>
        <tr r="R880" s="1"/>
      </tp>
      <tp t="s">
        <v>#N/A N/A</v>
        <stp/>
        <stp>BDP|1869464757756405405</stp>
        <tr r="N536" s="1"/>
      </tp>
      <tp t="s">
        <v>#N/A N/A</v>
        <stp/>
        <stp>BDP|2417412153126346785</stp>
        <tr r="N1150" s="1"/>
      </tp>
      <tp t="s">
        <v>#N/A N/A</v>
        <stp/>
        <stp>BDP|1871311261687133146</stp>
        <tr r="R562" s="1"/>
      </tp>
      <tp t="s">
        <v>#N/A N/A</v>
        <stp/>
        <stp>BDP|6994345275981564106</stp>
        <tr r="N107" s="1"/>
      </tp>
      <tp t="s">
        <v>#N/A N/A</v>
        <stp/>
        <stp>BDP|4115587436311107133</stp>
        <tr r="R647" s="1"/>
        <tr r="R886" s="1"/>
        <tr r="R18" s="1"/>
        <tr r="R1879" s="1"/>
        <tr r="R1908" s="1"/>
        <tr r="R2014" s="1"/>
      </tp>
      <tp t="s">
        <v>#N/A N/A</v>
        <stp/>
        <stp>BDP|2032458486244777867</stp>
        <tr r="R1752" s="1"/>
        <tr r="R1752" s="1"/>
      </tp>
      <tp t="s">
        <v>#N/A N/A</v>
        <stp/>
        <stp>BDP|1700883846317201899</stp>
        <tr r="R1425" s="1"/>
      </tp>
      <tp t="s">
        <v>#N/A N/A</v>
        <stp/>
        <stp>BDP|3748177329177388580</stp>
        <tr r="O640" s="1"/>
      </tp>
      <tp t="s">
        <v>#N/A N/A</v>
        <stp/>
        <stp>BDP|3973983580378624859</stp>
        <tr r="N1178" s="1"/>
      </tp>
      <tp t="s">
        <v>#N/A N/A</v>
        <stp/>
        <stp>BDP|6444025713244485137</stp>
        <tr r="R1443" s="1"/>
      </tp>
      <tp t="s">
        <v>#N/A N/A</v>
        <stp/>
        <stp>BDP|9400179205018437205</stp>
        <tr r="R795" s="1"/>
      </tp>
      <tp t="s">
        <v>#N/A N/A</v>
        <stp/>
        <stp>BDP|2472052228171824338</stp>
        <tr r="R177" s="1"/>
        <tr r="R1236" s="1"/>
      </tp>
      <tp t="s">
        <v>#N/A N/A</v>
        <stp/>
        <stp>BDP|3785821922772378968</stp>
        <tr r="N578" s="1"/>
      </tp>
      <tp t="s">
        <v>#N/A N/A</v>
        <stp/>
        <stp>BDP|6172245131352269746</stp>
        <tr r="N1160" s="1"/>
      </tp>
      <tp t="s">
        <v>#N/A N/A</v>
        <stp/>
        <stp>BDP|6485079475236324572</stp>
        <tr r="R1752" s="1"/>
      </tp>
      <tp t="s">
        <v>#N/A N/A</v>
        <stp/>
        <stp>BDP|1642966696642555114</stp>
        <tr r="N1691" s="1"/>
      </tp>
      <tp t="s">
        <v>#N/A N/A</v>
        <stp/>
        <stp>BDP|9187891558837536176</stp>
        <tr r="R524" s="1"/>
        <tr r="R524" s="1"/>
      </tp>
      <tp t="s">
        <v>#N/A N/A</v>
        <stp/>
        <stp>BDP|7447293068232524320</stp>
        <tr r="R1119" s="1"/>
      </tp>
      <tp t="s">
        <v>#N/A N/A</v>
        <stp/>
        <stp>BDP|5166225443675656447</stp>
        <tr r="R1687" s="1"/>
        <tr r="R1687" s="1"/>
      </tp>
      <tp t="s">
        <v>#N/A N/A</v>
        <stp/>
        <stp>BDP|7313223599478981638</stp>
        <tr r="N3" s="1"/>
      </tp>
      <tp t="s">
        <v>#N/A N/A</v>
        <stp/>
        <stp>BDP|8789231923358558216</stp>
        <tr r="N1981" s="1"/>
        <tr r="N1981" s="1"/>
      </tp>
      <tp t="s">
        <v>#N/A N/A</v>
        <stp/>
        <stp>BDP|3381263900602568130</stp>
        <tr r="N1375" s="1"/>
      </tp>
      <tp t="s">
        <v>#N/A N/A</v>
        <stp/>
        <stp>BDP|5040318937602734525</stp>
        <tr r="R780" s="1"/>
      </tp>
      <tp t="s">
        <v>#N/A N/A</v>
        <stp/>
        <stp>BDP|7631638859290756682</stp>
        <tr r="N1655" s="1"/>
      </tp>
      <tp t="s">
        <v>#N/A N/A</v>
        <stp/>
        <stp>BDP|2696765455601672303</stp>
        <tr r="R1772" s="1"/>
        <tr r="R1772" s="1"/>
      </tp>
      <tp t="s">
        <v>#N/A N/A</v>
        <stp/>
        <stp>BDP|2232261102211011352</stp>
        <tr r="N136" s="1"/>
      </tp>
      <tp t="s">
        <v>#N/A N/A</v>
        <stp/>
        <stp>BDP|2527820935739340223</stp>
        <tr r="R1507" s="1"/>
      </tp>
      <tp t="s">
        <v>#N/A N/A</v>
        <stp/>
        <stp>BDP|1145386374355749297</stp>
        <tr r="N1072" s="1"/>
      </tp>
      <tp t="s">
        <v>#N/A N/A</v>
        <stp/>
        <stp>BDP|7877344172073852253</stp>
        <tr r="R1628" s="1"/>
        <tr r="R1628" s="1"/>
      </tp>
      <tp t="s">
        <v>#N/A N/A</v>
        <stp/>
        <stp>BDP|9741177381584566675</stp>
        <tr r="R1365" s="1"/>
        <tr r="R310" s="1"/>
      </tp>
      <tp t="s">
        <v>#N/A N/A</v>
        <stp/>
        <stp>BDP|8457345142904488954</stp>
        <tr r="R1015" s="1"/>
        <tr r="R1324" s="1"/>
        <tr r="R266" s="1"/>
      </tp>
      <tp t="s">
        <v>#N/A N/A</v>
        <stp/>
        <stp>BDP|2030373821061224077</stp>
        <tr r="R155" s="1"/>
        <tr r="R1211" s="1"/>
      </tp>
      <tp t="s">
        <v>#N/A N/A</v>
        <stp/>
        <stp>BDP|8985278374719926602</stp>
        <tr r="R742" s="1"/>
      </tp>
      <tp t="s">
        <v>#N/A N/A</v>
        <stp/>
        <stp>BDP|9571747472243504854</stp>
        <tr r="R1034" s="1"/>
      </tp>
      <tp t="s">
        <v>#N/A N/A</v>
        <stp/>
        <stp>BDP|8048723870439643371</stp>
        <tr r="N579" s="1"/>
      </tp>
      <tp t="s">
        <v>#N/A N/A</v>
        <stp/>
        <stp>BDP|7081717627135052562</stp>
        <tr r="R620" s="1"/>
        <tr r="R417" s="1"/>
      </tp>
      <tp t="s">
        <v>#N/A N/A</v>
        <stp/>
        <stp>BDP|8382407597592338570</stp>
        <tr r="N637" s="1"/>
        <tr r="N637" s="1"/>
      </tp>
      <tp t="s">
        <v>#N/A N/A</v>
        <stp/>
        <stp>BDP|9186753560898697221</stp>
        <tr r="N2117" s="1"/>
      </tp>
      <tp t="s">
        <v>#N/A N/A</v>
        <stp/>
        <stp>BDP|1372567544985522747</stp>
        <tr r="R1930" s="1"/>
      </tp>
      <tp t="s">
        <v>#N/A N/A</v>
        <stp/>
        <stp>BDP|7763931186566197238</stp>
        <tr r="N1688" s="1"/>
      </tp>
      <tp t="s">
        <v>#N/A N/A</v>
        <stp/>
        <stp>BDP|8056344671796431817</stp>
        <tr r="R738" s="1"/>
      </tp>
      <tp t="s">
        <v>#N/A N/A</v>
        <stp/>
        <stp>BDP|9450440074231771936</stp>
        <tr r="R697" s="1"/>
        <tr r="R697" s="1"/>
      </tp>
      <tp t="s">
        <v>#N/A N/A</v>
        <stp/>
        <stp>BDP|4790447022950974099</stp>
        <tr r="N752" s="1"/>
      </tp>
      <tp t="s">
        <v>#N/A N/A</v>
        <stp/>
        <stp>BDP|9881788781315192112</stp>
        <tr r="N215" s="1"/>
        <tr r="N1279" s="1"/>
      </tp>
      <tp t="s">
        <v>#N/A N/A</v>
        <stp/>
        <stp>BDP|4377077933870650506</stp>
        <tr r="R598" s="1"/>
      </tp>
      <tp t="s">
        <v>#N/A N/A</v>
        <stp/>
        <stp>BDP|3290762921492237661</stp>
        <tr r="N971" s="1"/>
      </tp>
      <tp t="s">
        <v>#N/A N/A</v>
        <stp/>
        <stp>BDP|8725892676753889612</stp>
        <tr r="R1001" s="1"/>
      </tp>
      <tp t="s">
        <v>#N/A N/A</v>
        <stp/>
        <stp>BDP|4989679588608525028</stp>
        <tr r="R508" s="1"/>
      </tp>
      <tp t="s">
        <v>#N/A N/A</v>
        <stp/>
        <stp>BDP|6442739821709571820</stp>
        <tr r="R1630" s="1"/>
        <tr r="R1630" s="1"/>
      </tp>
      <tp t="s">
        <v>#N/A N/A</v>
        <stp/>
        <stp>BDP|7631741561824761052</stp>
        <tr r="R561" s="1"/>
      </tp>
      <tp t="s">
        <v>#N/A N/A</v>
        <stp/>
        <stp>BDP|1400197808685562719</stp>
        <tr r="R112" s="1"/>
      </tp>
      <tp t="s">
        <v>#N/A N/A</v>
        <stp/>
        <stp>BDP|9075987279091850484</stp>
        <tr r="R190" s="1"/>
        <tr r="R1251" s="1"/>
      </tp>
      <tp t="s">
        <v>#N/A N/A</v>
        <stp/>
        <stp>BDP|4627788554965256194</stp>
        <tr r="P2134" s="1"/>
      </tp>
      <tp t="s">
        <v>#N/A N/A</v>
        <stp/>
        <stp>BDP|2168416624896578008</stp>
        <tr r="R428" s="1"/>
        <tr r="R428" s="1"/>
        <tr r="R1582" s="1"/>
        <tr r="R1582" s="1"/>
        <tr r="R1867" s="1"/>
        <tr r="R1867" s="1"/>
      </tp>
      <tp t="s">
        <v>#N/A N/A</v>
        <stp/>
        <stp>BDP|6223341391907230930</stp>
        <tr r="R1027" s="1"/>
      </tp>
      <tp t="s">
        <v>#N/A N/A</v>
        <stp/>
        <stp>BDP|4856015902063503589</stp>
        <tr r="N1466" s="1"/>
      </tp>
      <tp t="s">
        <v>#N/A N/A</v>
        <stp/>
        <stp>BDP|8592997939892032238</stp>
        <tr r="R1144" s="1"/>
      </tp>
      <tp t="s">
        <v>#N/A N/A</v>
        <stp/>
        <stp>BDP|2740622580559357708</stp>
        <tr r="R1677" s="1"/>
        <tr r="R1677" s="1"/>
      </tp>
      <tp t="s">
        <v>#N/A N/A</v>
        <stp/>
        <stp>BDP|9405666191975340165</stp>
        <tr r="R1204" s="1"/>
        <tr r="R147" s="1"/>
      </tp>
      <tp t="s">
        <v>#N/A N/A</v>
        <stp/>
        <stp>BDP|8524678092777184274</stp>
        <tr r="R982" s="1"/>
      </tp>
      <tp t="s">
        <v>#N/A N/A</v>
        <stp/>
        <stp>BDP|2535232645583121545</stp>
        <tr r="R754" s="1"/>
      </tp>
      <tp t="s">
        <v>#N/A N/A</v>
        <stp/>
        <stp>BDP|5336516304736379437</stp>
        <tr r="R1312" s="1"/>
        <tr r="R254" s="1"/>
      </tp>
      <tp t="s">
        <v>#N/A N/A</v>
        <stp/>
        <stp>BDP|7260349121412694677</stp>
        <tr r="R1282" s="1"/>
      </tp>
      <tp t="s">
        <v>#N/A N/A</v>
        <stp/>
        <stp>BDP|6496682993632192980</stp>
        <tr r="R1182" s="1"/>
      </tp>
      <tp t="s">
        <v>#N/A N/A</v>
        <stp/>
        <stp>BDP|1392733027883566542</stp>
        <tr r="N1372" s="1"/>
        <tr r="N317" s="1"/>
      </tp>
      <tp t="s">
        <v>#N/A N/A</v>
        <stp/>
        <stp>BDP|2898742888359058635</stp>
        <tr r="R1003" s="1"/>
      </tp>
      <tp t="s">
        <v>#N/A N/A</v>
        <stp/>
        <stp>BDP|8859301959144276849</stp>
        <tr r="R1415" s="1"/>
      </tp>
      <tp t="s">
        <v>#N/A N/A</v>
        <stp/>
        <stp>BDP|4293957806336360950</stp>
        <tr r="N1684" s="1"/>
      </tp>
      <tp t="s">
        <v>#N/A N/A</v>
        <stp/>
        <stp>BDP|7760854681185284061</stp>
        <tr r="R673" s="1"/>
      </tp>
      <tp t="s">
        <v>#N/A N/A</v>
        <stp/>
        <stp>BDP|3908486144322627348</stp>
        <tr r="N908" s="1"/>
      </tp>
      <tp t="s">
        <v>#N/A N/A</v>
        <stp/>
        <stp>BDP|8900894105632385019</stp>
        <tr r="R715" s="1"/>
        <tr r="R715" s="1"/>
      </tp>
      <tp t="s">
        <v>#N/A N/A</v>
        <stp/>
        <stp>BDP|1256476425064798109</stp>
        <tr r="N1115" s="1"/>
      </tp>
      <tp t="s">
        <v>#N/A N/A</v>
        <stp/>
        <stp>BDP|7303885602815631889</stp>
        <tr r="R184" s="1"/>
        <tr r="R1244" s="1"/>
      </tp>
      <tp t="s">
        <v>#N/A N/A</v>
        <stp/>
        <stp>BDP|5758962514719113609</stp>
        <tr r="N832" s="1"/>
      </tp>
      <tp t="s">
        <v>#N/A N/A</v>
        <stp/>
        <stp>BDP|3608090486960469992</stp>
        <tr r="R553" s="1"/>
        <tr r="R553" s="1"/>
      </tp>
      <tp t="s">
        <v>#N/A N/A</v>
        <stp/>
        <stp>BDP|9298067551367244936</stp>
        <tr r="O1617" s="1"/>
      </tp>
      <tp t="s">
        <v>#N/A N/A</v>
        <stp/>
        <stp>BDP|4693714822195178604</stp>
        <tr r="R1538" s="1"/>
      </tp>
      <tp t="s">
        <v>#N/A N/A</v>
        <stp/>
        <stp>BDP|9812607101244575980</stp>
        <tr r="R961" s="1"/>
        <tr r="R961" s="1"/>
      </tp>
      <tp t="s">
        <v>#N/A N/A</v>
        <stp/>
        <stp>BDP|6125187045482035381</stp>
        <tr r="R1931" s="1"/>
      </tp>
      <tp t="s">
        <v>#N/A N/A</v>
        <stp/>
        <stp>BDP|6440006813293628651</stp>
        <tr r="N277" s="1"/>
        <tr r="N1335" s="1"/>
      </tp>
      <tp t="s">
        <v>#N/A N/A</v>
        <stp/>
        <stp>BDP|4409186001820887714</stp>
        <tr r="R1719" s="1"/>
        <tr r="R1719" s="1"/>
      </tp>
      <tp t="s">
        <v>#N/A N/A</v>
        <stp/>
        <stp>BDP|9191600329738828748</stp>
        <tr r="R1701" s="1"/>
        <tr r="R1701" s="1"/>
      </tp>
      <tp t="s">
        <v>#N/A N/A</v>
        <stp/>
        <stp>BDP|5221515344443724546</stp>
        <tr r="R267" s="1"/>
        <tr r="R1016" s="1"/>
        <tr r="R1325" s="1"/>
      </tp>
      <tp t="s">
        <v>#N/A N/A</v>
        <stp/>
        <stp>BDP|9439368738563710885</stp>
        <tr r="R50" s="1"/>
      </tp>
      <tp t="s">
        <v>#N/A N/A</v>
        <stp/>
        <stp>BDP|1525915306052681813</stp>
        <tr r="R389" s="1"/>
      </tp>
      <tp t="s">
        <v>#N/A N/A</v>
        <stp/>
        <stp>BDP|9319860672835762151</stp>
        <tr r="R1230" s="1"/>
        <tr r="R171" s="1"/>
      </tp>
      <tp t="s">
        <v>#N/A N/A</v>
        <stp/>
        <stp>BDP|3396962668488070686</stp>
        <tr r="R753" s="1"/>
      </tp>
      <tp t="s">
        <v>#N/A N/A</v>
        <stp/>
        <stp>BDP|3470375711675224657</stp>
        <tr r="R541" s="1"/>
      </tp>
      <tp t="s">
        <v>#N/A N/A</v>
        <stp/>
        <stp>BDP|4862290877620351305</stp>
        <tr r="N600" s="1"/>
      </tp>
      <tp t="s">
        <v>#N/A N/A</v>
        <stp/>
        <stp>BDP|5818033933962993647</stp>
        <tr r="R1500" s="1"/>
      </tp>
      <tp t="s">
        <v>#N/A N/A</v>
        <stp/>
        <stp>BDP|6225461979491920610</stp>
        <tr r="R53" s="1"/>
      </tp>
      <tp t="s">
        <v>#N/A N/A</v>
        <stp/>
        <stp>BDP|5008716400557402706</stp>
        <tr r="N1101" s="1"/>
      </tp>
      <tp t="s">
        <v>#N/A N/A</v>
        <stp/>
        <stp>BDP|7438397434301478487</stp>
        <tr r="R1394" s="1"/>
      </tp>
      <tp t="s">
        <v>#N/A N/A</v>
        <stp/>
        <stp>BDP|9036543657043722815</stp>
        <tr r="R1512" s="1"/>
      </tp>
      <tp t="s">
        <v>#N/A N/A</v>
        <stp/>
        <stp>BDP|4503871067340835886</stp>
        <tr r="O1997" s="1"/>
      </tp>
      <tp t="s">
        <v>#N/A N/A</v>
        <stp/>
        <stp>BDP|4025186148430777321</stp>
        <tr r="R1536" s="1"/>
      </tp>
      <tp t="s">
        <v>#N/A N/A</v>
        <stp/>
        <stp>BDP|2148371475287515330</stp>
        <tr r="O929" s="1"/>
      </tp>
      <tp t="s">
        <v>#N/A N/A</v>
        <stp/>
        <stp>BDP|4009582021524459584</stp>
        <tr r="R527" s="1"/>
        <tr r="R527" s="1"/>
      </tp>
      <tp t="s">
        <v>#N/A N/A</v>
        <stp/>
        <stp>BDP|2130060406417318770</stp>
        <tr r="R706" s="1"/>
        <tr r="R706" s="1"/>
      </tp>
      <tp t="s">
        <v>#N/A N/A</v>
        <stp/>
        <stp>BDP|5884481107625840750</stp>
        <tr r="N583" s="1"/>
      </tp>
      <tp t="s">
        <v>#N/A N/A</v>
        <stp/>
        <stp>BDP|7788188141986741737</stp>
        <tr r="N1086" s="1"/>
      </tp>
      <tp t="s">
        <v>#N/A N/A</v>
        <stp/>
        <stp>BDP|9320502482187892032</stp>
        <tr r="R1670" s="1"/>
        <tr r="R1670" s="1"/>
      </tp>
      <tp t="s">
        <v>#N/A N/A</v>
        <stp/>
        <stp>BDP|1664685127017366108</stp>
        <tr r="N1492" s="1"/>
      </tp>
      <tp t="s">
        <v>#N/A N/A</v>
        <stp/>
        <stp>BDP|2724815850619862549</stp>
        <tr r="N1151" s="1"/>
      </tp>
      <tp t="s">
        <v>#N/A N/A</v>
        <stp/>
        <stp>BDP|1602172807706400584</stp>
        <tr r="R813" s="1"/>
      </tp>
      <tp t="s">
        <v>#N/A N/A</v>
        <stp/>
        <stp>BDP|3098097710152684354</stp>
        <tr r="R387" s="1"/>
      </tp>
      <tp t="s">
        <v>#N/A N/A</v>
        <stp/>
        <stp>BDP|7901865780871349573</stp>
        <tr r="R436" s="1"/>
        <tr r="R1974" s="1"/>
      </tp>
      <tp t="s">
        <v>#N/A N/A</v>
        <stp/>
        <stp>BDP|8521627653508686095</stp>
        <tr r="Q1984" s="1"/>
      </tp>
      <tp t="s">
        <v>#N/A N/A</v>
        <stp/>
        <stp>BDP|5255614469557213135</stp>
        <tr r="R748" s="1"/>
      </tp>
      <tp t="s">
        <v>#N/A N/A</v>
        <stp/>
        <stp>BDP|3462500263382958150</stp>
        <tr r="Q1983" s="1"/>
      </tp>
      <tp t="s">
        <v>#N/A N/A</v>
        <stp/>
        <stp>BDP|6128883875589255352</stp>
        <tr r="N1729" s="1"/>
      </tp>
      <tp t="s">
        <v>#N/A N/A</v>
        <stp/>
        <stp>BDP|8073208596124457499</stp>
        <tr r="N1018" s="1"/>
      </tp>
      <tp t="s">
        <v>#N/A N/A</v>
        <stp/>
        <stp>BDP|5363236144560991068</stp>
        <tr r="R1052" s="1"/>
        <tr r="R1338" s="1"/>
        <tr r="R283" s="1"/>
      </tp>
      <tp t="s">
        <v>#N/A N/A</v>
        <stp/>
        <stp>BDP|8716993339645863445</stp>
        <tr r="R831" s="1"/>
      </tp>
      <tp t="s">
        <v>#N/A N/A</v>
        <stp/>
        <stp>BDP|1502765075211581389</stp>
        <tr r="N741" s="1"/>
      </tp>
      <tp t="s">
        <v>#N/A N/A</v>
        <stp/>
        <stp>BDP|2534953873077992822</stp>
        <tr r="R742" s="1"/>
      </tp>
      <tp t="s">
        <v>#N/A N/A</v>
        <stp/>
        <stp>BDP|1228010227676898647</stp>
        <tr r="N2057" s="1"/>
        <tr r="N2058" s="1"/>
      </tp>
      <tp t="s">
        <v>#N/A N/A</v>
        <stp/>
        <stp>BDP|7673561045193882653</stp>
        <tr r="R1183" s="1"/>
      </tp>
      <tp t="s">
        <v>#N/A N/A</v>
        <stp/>
        <stp>BDP|5977934932439386530</stp>
        <tr r="R1942" s="1"/>
      </tp>
      <tp t="s">
        <v>#N/A N/A</v>
        <stp/>
        <stp>BDP|2704691464337551679</stp>
        <tr r="R513" s="1"/>
      </tp>
      <tp t="s">
        <v>#N/A N/A</v>
        <stp/>
        <stp>BDP|7885514867484483320</stp>
        <tr r="R1348" s="1"/>
        <tr r="R293" s="1"/>
      </tp>
      <tp t="s">
        <v>#N/A N/A</v>
        <stp/>
        <stp>BDP|3877244770924265168</stp>
        <tr r="R1157" s="1"/>
        <tr r="R338" s="1"/>
        <tr r="R1396" s="1"/>
      </tp>
      <tp t="s">
        <v>#N/A N/A</v>
        <stp/>
        <stp>BDP|1739445211526818126</stp>
        <tr r="N264" s="1"/>
        <tr r="N1322" s="1"/>
      </tp>
      <tp t="s">
        <v>#N/A N/A</v>
        <stp/>
        <stp>BDP|6278796879645803020</stp>
        <tr r="R1661" s="1"/>
        <tr r="R1661" s="1"/>
      </tp>
      <tp t="s">
        <v>#N/A N/A</v>
        <stp/>
        <stp>BDP|4624890324714712958</stp>
        <tr r="R568" s="1"/>
        <tr r="R568" s="1"/>
      </tp>
      <tp t="s">
        <v>#N/A N/A</v>
        <stp/>
        <stp>BDP|6086928811499297481</stp>
        <tr r="R1720" s="1"/>
        <tr r="R1720" s="1"/>
      </tp>
      <tp t="s">
        <v>#N/A N/A</v>
        <stp/>
        <stp>BDP|3835563250056384647</stp>
        <tr r="R135" s="1"/>
      </tp>
      <tp t="s">
        <v>#N/A N/A</v>
        <stp/>
        <stp>BDP|2312033737582682080</stp>
        <tr r="R1071" s="1"/>
      </tp>
      <tp t="s">
        <v>#N/A N/A</v>
        <stp/>
        <stp>BDP|1619345430612364084</stp>
        <tr r="N1508" s="1"/>
      </tp>
      <tp t="s">
        <v>#N/A N/A</v>
        <stp/>
        <stp>BDP|8537391334822882997</stp>
        <tr r="R1745" s="1"/>
        <tr r="R1745" s="1"/>
      </tp>
      <tp t="s">
        <v>#N/A N/A</v>
        <stp/>
        <stp>BDP|5326162745076061592</stp>
        <tr r="N83" s="1"/>
      </tp>
      <tp t="s">
        <v>#N/A N/A</v>
        <stp/>
        <stp>BDP|5103074957450880371</stp>
        <tr r="N2109" s="1"/>
      </tp>
      <tp t="s">
        <v>#N/A N/A</v>
        <stp/>
        <stp>BDP|4535196560672683240</stp>
        <tr r="R686" s="1"/>
      </tp>
      <tp t="s">
        <v>#N/A N/A</v>
        <stp/>
        <stp>BDP|6211654829865060400</stp>
        <tr r="N1628" s="1"/>
      </tp>
      <tp t="s">
        <v>#N/A N/A</v>
        <stp/>
        <stp>BDP|1148826658049554608</stp>
        <tr r="R1643" s="1"/>
        <tr r="R1643" s="1"/>
      </tp>
      <tp t="s">
        <v>#N/A N/A</v>
        <stp/>
        <stp>BDP|5326058369437446754</stp>
        <tr r="N1764" s="1"/>
      </tp>
      <tp t="s">
        <v>#N/A N/A</v>
        <stp/>
        <stp>BDP|5779000771410049186</stp>
        <tr r="N389" s="1"/>
      </tp>
      <tp t="s">
        <v>#N/A N/A</v>
        <stp/>
        <stp>BDP|2730796878919892805</stp>
        <tr r="R977" s="1"/>
      </tp>
      <tp t="s">
        <v>#N/A N/A</v>
        <stp/>
        <stp>BDP|5117415566377847300</stp>
        <tr r="N1576" s="1"/>
      </tp>
      <tp t="s">
        <v>#N/A N/A</v>
        <stp/>
        <stp>BDP|9937525859379843344</stp>
        <tr r="Q2133" s="1"/>
      </tp>
      <tp t="s">
        <v>#N/A N/A</v>
        <stp/>
        <stp>BDP|8485402405948904764</stp>
        <tr r="R1392" s="1"/>
        <tr r="R335" s="1"/>
      </tp>
      <tp t="s">
        <v>#N/A N/A</v>
        <stp/>
        <stp>BDP|8671856119647093557</stp>
        <tr r="N2098" s="1"/>
      </tp>
      <tp t="s">
        <v>#N/A N/A</v>
        <stp/>
        <stp>BDP|8567893871912339614</stp>
        <tr r="Q642" s="1"/>
      </tp>
      <tp t="s">
        <v>#N/A N/A</v>
        <stp/>
        <stp>BDP|2828291914534896622</stp>
        <tr r="P2131" s="1"/>
      </tp>
      <tp t="s">
        <v>#N/A N/A</v>
        <stp/>
        <stp>BDP|7799101259003179302</stp>
        <tr r="R176" s="1"/>
      </tp>
      <tp t="s">
        <v>#N/A N/A</v>
        <stp/>
        <stp>BDP|4541638554541450592</stp>
        <tr r="R2085" s="1"/>
      </tp>
      <tp t="s">
        <v>#N/A N/A</v>
        <stp/>
        <stp>BDP|2737937089018554872</stp>
        <tr r="N703" s="1"/>
      </tp>
      <tp t="s">
        <v>#N/A N/A</v>
        <stp/>
        <stp>BDP|4235233906744146190</stp>
        <tr r="R1061" s="1"/>
      </tp>
      <tp t="s">
        <v>#N/A N/A</v>
        <stp/>
        <stp>BDP|7311111955699030980</stp>
        <tr r="R387" s="1"/>
      </tp>
      <tp t="s">
        <v>#N/A N/A</v>
        <stp/>
        <stp>BDP|9805663562208465273</stp>
        <tr r="R1215" s="1"/>
      </tp>
      <tp t="s">
        <v>#N/A N/A</v>
        <stp/>
        <stp>BDP|2213270114814840669</stp>
        <tr r="R1093" s="1"/>
      </tp>
      <tp t="s">
        <v>#N/A N/A</v>
        <stp/>
        <stp>BDP|2056050348780737568</stp>
        <tr r="N1564" s="1"/>
      </tp>
      <tp t="s">
        <v>#N/A N/A</v>
        <stp/>
        <stp>BDP|7068248969085728564</stp>
        <tr r="N2080" s="1"/>
      </tp>
      <tp t="s">
        <v>#N/A N/A</v>
        <stp/>
        <stp>BDP|6165491784919076004</stp>
        <tr r="N235" s="1"/>
        <tr r="N1294" s="1"/>
      </tp>
      <tp t="s">
        <v>#N/A N/A</v>
        <stp/>
        <stp>BDP|8046244538012394835</stp>
        <tr r="R998" s="1"/>
      </tp>
      <tp t="s">
        <v>#N/A N/A</v>
        <stp/>
        <stp>BDP|1589753144538002980</stp>
        <tr r="R680" s="1"/>
      </tp>
      <tp t="s">
        <v>#N/A N/A</v>
        <stp/>
        <stp>BDP|4743682971555112333</stp>
        <tr r="R1846" s="1"/>
      </tp>
      <tp t="s">
        <v>#N/A N/A</v>
        <stp/>
        <stp>BDP|9137917025361876012</stp>
        <tr r="R863" s="1"/>
      </tp>
      <tp t="s">
        <v>#N/A N/A</v>
        <stp/>
        <stp>BDP|7852055782744446876</stp>
        <tr r="N1255" s="1"/>
      </tp>
      <tp t="s">
        <v>#N/A N/A</v>
        <stp/>
        <stp>BDP|4606915915426728997</stp>
        <tr r="N1979" s="1"/>
        <tr r="N1979" s="1"/>
      </tp>
      <tp t="s">
        <v>#N/A N/A</v>
        <stp/>
        <stp>BDP|3971124811602315250</stp>
        <tr r="R1163" s="1"/>
      </tp>
      <tp t="s">
        <v>#N/A N/A</v>
        <stp/>
        <stp>BDP|2491675608873054477</stp>
        <tr r="R278" s="1"/>
      </tp>
      <tp t="s">
        <v>#N/A N/A</v>
        <stp/>
        <stp>BDP|5506422113813915003</stp>
        <tr r="N795" s="1"/>
      </tp>
      <tp t="s">
        <v>#N/A N/A</v>
        <stp/>
        <stp>BDP|4157012316683370589</stp>
        <tr r="N192" s="1"/>
      </tp>
      <tp t="s">
        <v>#N/A N/A</v>
        <stp/>
        <stp>BDP|3345402850668756995</stp>
        <tr r="R363" s="1"/>
        <tr r="R363" s="1"/>
      </tp>
      <tp t="s">
        <v>#N/A N/A</v>
        <stp/>
        <stp>BDP|7727389024843329655</stp>
        <tr r="R1136" s="1"/>
      </tp>
      <tp t="s">
        <v>#N/A N/A</v>
        <stp/>
        <stp>BDP|5688771810740693058</stp>
        <tr r="N2112" s="1"/>
      </tp>
      <tp t="s">
        <v>#N/A N/A</v>
        <stp/>
        <stp>BDP|2220875934773573966</stp>
        <tr r="N117" s="1"/>
      </tp>
      <tp t="s">
        <v>#N/A N/A</v>
        <stp/>
        <stp>BDP|2712049305614680526</stp>
        <tr r="R1977" s="1"/>
      </tp>
      <tp t="s">
        <v>#N/A N/A</v>
        <stp/>
        <stp>BDP|9178044063634257862</stp>
        <tr r="R1137" s="1"/>
      </tp>
      <tp t="s">
        <v>#N/A N/A</v>
        <stp/>
        <stp>BDP|4139928739898028584</stp>
        <tr r="N455" s="1"/>
        <tr r="N443" s="1"/>
        <tr r="N444" s="1"/>
        <tr r="N445" s="1"/>
        <tr r="N446" s="1"/>
        <tr r="N447" s="1"/>
        <tr r="N448" s="1"/>
        <tr r="N449" s="1"/>
        <tr r="N450" s="1"/>
        <tr r="N451" s="1"/>
        <tr r="N453" s="1"/>
        <tr r="N454" s="1"/>
        <tr r="N904" s="1"/>
        <tr r="N438" s="1"/>
        <tr r="N439" s="1"/>
        <tr r="N440" s="1"/>
        <tr r="N441" s="1"/>
        <tr r="N442" s="1"/>
        <tr r="N452" s="1"/>
        <tr r="N456" s="1"/>
        <tr r="N1547" s="1"/>
        <tr r="N1548" s="1"/>
        <tr r="N1549" s="1"/>
      </tp>
      <tp t="s">
        <v>#N/A N/A</v>
        <stp/>
        <stp>BDP|3702767273131673178</stp>
        <tr r="R963" s="1"/>
        <tr r="R963" s="1"/>
      </tp>
      <tp t="s">
        <v>#N/A N/A</v>
        <stp/>
        <stp>BDP|7512769576145643105</stp>
        <tr r="R1092" s="1"/>
      </tp>
      <tp t="s">
        <v>#N/A N/A</v>
        <stp/>
        <stp>BDP|6329007598224083887</stp>
        <tr r="N1245" s="1"/>
      </tp>
      <tp t="s">
        <v>#N/A N/A</v>
        <stp/>
        <stp>BDP|9433894840390798696</stp>
        <tr r="R359" s="1"/>
        <tr r="R359" s="1"/>
      </tp>
      <tp t="s">
        <v>#N/A N/A</v>
        <stp/>
        <stp>BDP|4377376410151341449</stp>
        <tr r="R274" s="1"/>
        <tr r="R1036" s="1"/>
        <tr r="R1331" s="1"/>
      </tp>
      <tp t="s">
        <v>#N/A N/A</v>
        <stp/>
        <stp>BDP|2757793532600843579</stp>
        <tr r="R1522" s="1"/>
      </tp>
      <tp t="s">
        <v>#N/A N/A</v>
        <stp/>
        <stp>BDP|9333105794850316273</stp>
        <tr r="R1133" s="1"/>
      </tp>
      <tp t="s">
        <v>#N/A N/A</v>
        <stp/>
        <stp>BDP|9108628621197777962</stp>
        <tr r="N1527" s="1"/>
      </tp>
      <tp t="s">
        <v>#N/A N/A</v>
        <stp/>
        <stp>BDP|8456978986333131972</stp>
        <tr r="R860" s="1"/>
      </tp>
      <tp t="s">
        <v>#N/A N/A</v>
        <stp/>
        <stp>BDP|4289668272210293675</stp>
        <tr r="R806" s="1"/>
      </tp>
      <tp t="s">
        <v>#N/A N/A</v>
        <stp/>
        <stp>BDP|6704518114683514241</stp>
        <tr r="O380" s="1"/>
      </tp>
      <tp t="s">
        <v>#N/A N/A</v>
        <stp/>
        <stp>BDP|1041606707163711733</stp>
        <tr r="R800" s="1"/>
      </tp>
      <tp t="s">
        <v>#N/A N/A</v>
        <stp/>
        <stp>BDP|9405503650079713302</stp>
        <tr r="R1250" s="1"/>
      </tp>
      <tp t="s">
        <v>#N/A N/A</v>
        <stp/>
        <stp>BDP|7229421341520436466</stp>
        <tr r="N837" s="1"/>
      </tp>
      <tp t="s">
        <v>#N/A N/A</v>
        <stp/>
        <stp>BDP|4799533830949357843</stp>
        <tr r="N742" s="1"/>
      </tp>
      <tp t="s">
        <v>#N/A N/A</v>
        <stp/>
        <stp>BDP|7570700876600830484</stp>
        <tr r="R1492" s="1"/>
      </tp>
      <tp t="s">
        <v>#N/A N/A</v>
        <stp/>
        <stp>BDP|3950586158464082494</stp>
        <tr r="N1347" s="1"/>
        <tr r="N292" s="1"/>
      </tp>
      <tp t="s">
        <v>#N/A N/A</v>
        <stp/>
        <stp>BDP|9066526026648020544</stp>
        <tr r="N1738" s="1"/>
      </tp>
      <tp t="s">
        <v>#N/A N/A</v>
        <stp/>
        <stp>BDP|1770275430205578654</stp>
        <tr r="N473" s="1"/>
      </tp>
      <tp t="s">
        <v>#N/A N/A</v>
        <stp/>
        <stp>BDP|3236060314519960892</stp>
        <tr r="R1678" s="1"/>
        <tr r="R1678" s="1"/>
      </tp>
      <tp t="s">
        <v>#N/A N/A</v>
        <stp/>
        <stp>BDP|3127552178475944752</stp>
        <tr r="R1162" s="1"/>
      </tp>
      <tp t="s">
        <v>#N/A N/A</v>
        <stp/>
        <stp>BDP|2146961266038837694</stp>
        <tr r="N135" s="1"/>
      </tp>
      <tp t="s">
        <v>#N/A N/A</v>
        <stp/>
        <stp>BDP|1730196574633273781</stp>
        <tr r="R1564" s="1"/>
      </tp>
      <tp t="s">
        <v>#N/A N/A</v>
        <stp/>
        <stp>BDP|7125336063535931487</stp>
        <tr r="P1980" s="1"/>
      </tp>
      <tp t="s">
        <v>#N/A N/A</v>
        <stp/>
        <stp>BDP|6830504732781319288</stp>
        <tr r="N1021" s="1"/>
      </tp>
      <tp t="s">
        <v>#N/A N/A</v>
        <stp/>
        <stp>BDP|7788483474723355491</stp>
        <tr r="R773" s="1"/>
      </tp>
      <tp t="s">
        <v>#N/A N/A</v>
        <stp/>
        <stp>BDP|8658981666505096192</stp>
        <tr r="R546" s="1"/>
        <tr r="R546" s="1"/>
      </tp>
      <tp t="s">
        <v>#N/A N/A</v>
        <stp/>
        <stp>BDP|6016667262346027356</stp>
        <tr r="P648" s="1"/>
        <tr r="P887" s="1"/>
        <tr r="P19" s="1"/>
        <tr r="P1880" s="1"/>
        <tr r="P1909" s="1"/>
        <tr r="P2015" s="1"/>
        <tr r="P1546" s="1"/>
      </tp>
      <tp t="s">
        <v>#N/A N/A</v>
        <stp/>
        <stp>BDP|5585824980351368759</stp>
        <tr r="R1973" s="1"/>
      </tp>
      <tp t="s">
        <v>#N/A N/A</v>
        <stp/>
        <stp>BDP|7892263862934477491</stp>
        <tr r="N549" s="1"/>
      </tp>
      <tp t="s">
        <v>#N/A N/A</v>
        <stp/>
        <stp>BDP|6469310547421021335</stp>
        <tr r="R1764" s="1"/>
        <tr r="R1764" s="1"/>
      </tp>
      <tp t="s">
        <v>#N/A N/A</v>
        <stp/>
        <stp>BDP|7108439724905739707</stp>
        <tr r="N504" s="1"/>
      </tp>
      <tp t="s">
        <v>#N/A N/A</v>
        <stp/>
        <stp>BDP|5924009326372949605</stp>
        <tr r="N90" s="1"/>
      </tp>
      <tp t="s">
        <v>#N/A N/A</v>
        <stp/>
        <stp>BDP|8690942851672466510</stp>
        <tr r="R866" s="1"/>
      </tp>
      <tp t="s">
        <v>#N/A N/A</v>
        <stp/>
        <stp>BDP|3590201322457188708</stp>
        <tr r="N534" s="1"/>
      </tp>
      <tp t="s">
        <v>#N/A N/A</v>
        <stp/>
        <stp>BDP|9820712496664981001</stp>
        <tr r="R1740" s="1"/>
        <tr r="R1740" s="1"/>
      </tp>
      <tp t="s">
        <v>#N/A N/A</v>
        <stp/>
        <stp>BDP|5023006104823341516</stp>
        <tr r="R677" s="1"/>
      </tp>
      <tp t="s">
        <v>#N/A N/A</v>
        <stp/>
        <stp>BDP|6818119479214428728</stp>
        <tr r="R849" s="1"/>
      </tp>
      <tp t="s">
        <v>#N/A N/A</v>
        <stp/>
        <stp>BDP|7837426144675109190</stp>
        <tr r="R1354" s="1"/>
        <tr r="R300" s="1"/>
      </tp>
      <tp t="s">
        <v>#N/A N/A</v>
        <stp/>
        <stp>BDP|8733415312688118634</stp>
        <tr r="R1542" s="1"/>
        <tr r="R1969" s="1"/>
      </tp>
      <tp t="s">
        <v>#N/A N/A</v>
        <stp/>
        <stp>BDP|9755601995033063645</stp>
        <tr r="N281" s="1"/>
      </tp>
      <tp t="s">
        <v>#N/A N/A</v>
        <stp/>
        <stp>BDP|8005499382693842443</stp>
        <tr r="R1755" s="1"/>
        <tr r="R1755" s="1"/>
      </tp>
      <tp t="s">
        <v>#N/A N/A</v>
        <stp/>
        <stp>BDP|8922709239336661913</stp>
        <tr r="N1176" s="1"/>
      </tp>
      <tp t="s">
        <v>#N/A N/A</v>
        <stp/>
        <stp>BDP|5465512169144825138</stp>
        <tr r="R575" s="1"/>
      </tp>
      <tp t="s">
        <v>#N/A N/A</v>
        <stp/>
        <stp>BDP|6785795578962625777</stp>
        <tr r="R1035" s="1"/>
      </tp>
      <tp t="s">
        <v>#N/A N/A</v>
        <stp/>
        <stp>BDP|3298588765775109696</stp>
        <tr r="N1143" s="1"/>
      </tp>
      <tp t="s">
        <v>#N/A N/A</v>
        <stp/>
        <stp>BDP|7721309605105060258</stp>
        <tr r="R1075" s="1"/>
      </tp>
      <tp t="s">
        <v>#N/A N/A</v>
        <stp/>
        <stp>BDP|6206415600427019679</stp>
        <tr r="R1005" s="1"/>
      </tp>
      <tp t="s">
        <v>#N/A N/A</v>
        <stp/>
        <stp>BDP|6615474156010151422</stp>
        <tr r="R681" s="1"/>
      </tp>
      <tp t="s">
        <v>#N/A N/A</v>
        <stp/>
        <stp>BDP|9257340520583733854</stp>
        <tr r="N1243" s="1"/>
        <tr r="N182" s="1"/>
      </tp>
      <tp t="s">
        <v>#N/A N/A</v>
        <stp/>
        <stp>BDP|7884086823863700500</stp>
        <tr r="N1526" s="1"/>
      </tp>
      <tp t="s">
        <v>#N/A N/A</v>
        <stp/>
        <stp>BDP|2645261608467580480</stp>
        <tr r="N959" s="1"/>
      </tp>
      <tp t="s">
        <v>#N/A N/A</v>
        <stp/>
        <stp>BDP|5535809807206173867</stp>
        <tr r="R98" s="1"/>
      </tp>
      <tp t="s">
        <v>#N/A N/A</v>
        <stp/>
        <stp>BDP|2401313317212787103</stp>
        <tr r="R1481" s="1"/>
      </tp>
      <tp t="s">
        <v>#N/A N/A</v>
        <stp/>
        <stp>BDP|8774987394308996370</stp>
        <tr r="N113" s="1"/>
      </tp>
      <tp t="s">
        <v>#N/A N/A</v>
        <stp/>
        <stp>BDP|3077774723711883496</stp>
        <tr r="R1292" s="1"/>
      </tp>
      <tp t="s">
        <v>#N/A N/A</v>
        <stp/>
        <stp>BDP|6036576164043632508</stp>
        <tr r="N1735" s="1"/>
      </tp>
      <tp t="s">
        <v>#N/A N/A</v>
        <stp/>
        <stp>BDP|9993401013928671796</stp>
        <tr r="N265" s="1"/>
        <tr r="N1323" s="1"/>
      </tp>
      <tp t="s">
        <v>#N/A N/A</v>
        <stp/>
        <stp>BDP|5048474122775429541</stp>
        <tr r="R825" s="1"/>
      </tp>
      <tp t="s">
        <v>#N/A N/A</v>
        <stp/>
        <stp>BDP|2676884305330946970</stp>
        <tr r="R822" s="1"/>
      </tp>
      <tp t="s">
        <v>#N/A N/A</v>
        <stp/>
        <stp>BDP|9947921693432501885</stp>
        <tr r="N1823" s="1"/>
      </tp>
      <tp t="s">
        <v>#N/A N/A</v>
        <stp/>
        <stp>BDP|8290414247858329323</stp>
        <tr r="R1742" s="1"/>
        <tr r="R1742" s="1"/>
      </tp>
    </main>
    <main first="bofaddin.rtdserver">
      <tp t="s">
        <v>#N/A N/A</v>
        <stp/>
        <stp>BDP|35984526507115789</stp>
        <tr r="R549" s="1"/>
        <tr r="R549" s="1"/>
      </tp>
      <tp t="s">
        <v>#N/A N/A</v>
        <stp/>
        <stp>BDP|38479004067825942</stp>
        <tr r="N1113" s="1"/>
      </tp>
      <tp t="s">
        <v>#N/A N/A</v>
        <stp/>
        <stp>BDP|77031001688767751</stp>
        <tr r="N106" s="1"/>
      </tp>
      <tp t="s">
        <v>#N/A N/A</v>
        <stp/>
        <stp>BDP|96711359315042987</stp>
        <tr r="R1398" s="1"/>
        <tr r="R340" s="1"/>
      </tp>
      <tp t="s">
        <v>#N/A N/A</v>
        <stp/>
        <stp>BDP|29172170821754682</stp>
        <tr r="R1134" s="1"/>
      </tp>
      <tp t="s">
        <v>#N/A N/A</v>
        <stp/>
        <stp>BDP|19049278936105175</stp>
        <tr r="N1130" s="1"/>
      </tp>
      <tp t="s">
        <v>#N/A N/A</v>
        <stp/>
        <stp>BDP|11705049856674661</stp>
        <tr r="R2118" s="1"/>
      </tp>
      <tp t="s">
        <v>#N/A N/A</v>
        <stp/>
        <stp>BDP|75071701951417303</stp>
        <tr r="N1097" s="1"/>
      </tp>
      <tp t="s">
        <v>#N/A N/A</v>
        <stp/>
        <stp>BDP|53613355492198391</stp>
        <tr r="N1088" s="1"/>
      </tp>
      <tp t="s">
        <v>#N/A N/A</v>
        <stp/>
        <stp>BDP|76438325904076746</stp>
        <tr r="N1531" s="1"/>
      </tp>
      <tp t="s">
        <v>#N/A N/A</v>
        <stp/>
        <stp>BDP|56116854656293788</stp>
        <tr r="N1591" s="1"/>
        <tr r="N1589" s="1"/>
        <tr r="N1590" s="1"/>
        <tr r="N1592" s="1"/>
        <tr r="N1593" s="1"/>
      </tp>
    </main>
    <main first="bofaddin.rtdserver">
      <tp t="s">
        <v>#N/A N/A</v>
        <stp/>
        <stp>BDP|23658759154187397</stp>
        <tr r="R515" s="1"/>
      </tp>
      <tp t="s">
        <v>#N/A N/A</v>
        <stp/>
        <stp>BDP|53153424086954192</stp>
        <tr r="R545" s="1"/>
      </tp>
      <tp t="s">
        <v>#N/A N/A</v>
        <stp/>
        <stp>BDP|49463236484191402</stp>
        <tr r="R1173" s="1"/>
      </tp>
      <tp t="s">
        <v>#N/A N/A</v>
        <stp/>
        <stp>BDP|85046292197515876</stp>
        <tr r="R1011" s="1"/>
      </tp>
      <tp t="s">
        <v>#N/A N/A</v>
        <stp/>
        <stp>BDP|64075750605243660</stp>
        <tr r="N875" s="1"/>
      </tp>
      <tp t="s">
        <v>#N/A N/A</v>
        <stp/>
        <stp>BDP|472547037390823359</stp>
        <tr r="R472" s="1"/>
      </tp>
      <tp t="s">
        <v>#N/A N/A</v>
        <stp/>
        <stp>BDP|475101220296688089</stp>
        <tr r="N1253" s="1"/>
      </tp>
      <tp t="s">
        <v>#N/A N/A</v>
        <stp/>
        <stp>BDP|875263550075686730</stp>
        <tr r="R1145" s="1"/>
      </tp>
      <tp t="s">
        <v>#N/A N/A</v>
        <stp/>
        <stp>BDP|928053062805700624</stp>
        <tr r="R92" s="1"/>
      </tp>
      <tp t="s">
        <v>#N/A N/A</v>
        <stp/>
        <stp>BDP|935929658078281155</stp>
        <tr r="N1367" s="1"/>
        <tr r="N312" s="1"/>
      </tp>
      <tp t="s">
        <v>#N/A N/A</v>
        <stp/>
        <stp>BDP|491008243530123134</stp>
        <tr r="R857" s="1"/>
      </tp>
      <tp t="s">
        <v>#N/A N/A</v>
        <stp/>
        <stp>BDP|699118210231088428</stp>
        <tr r="R261" s="1"/>
        <tr r="R1005" s="1"/>
        <tr r="R1320" s="1"/>
      </tp>
      <tp t="s">
        <v>#N/A N/A</v>
        <stp/>
        <stp>BDP|425274682248227759</stp>
        <tr r="N841" s="1"/>
      </tp>
      <tp t="s">
        <v>#N/A N/A</v>
        <stp/>
        <stp>BDP|483442300432059300</stp>
        <tr r="R507" s="1"/>
      </tp>
      <tp t="s">
        <v>#N/A N/A</v>
        <stp/>
        <stp>BDP|898911698294801191</stp>
        <tr r="R1080" s="1"/>
      </tp>
      <tp t="s">
        <v>#N/A N/A</v>
        <stp/>
        <stp>BDP|192205081398985657</stp>
        <tr r="R1141" s="1"/>
      </tp>
      <tp t="s">
        <v>#N/A N/A</v>
        <stp/>
        <stp>BDP|553597707723436228</stp>
        <tr r="N1365" s="1"/>
        <tr r="N310" s="1"/>
      </tp>
      <tp t="s">
        <v>#N/A N/A</v>
        <stp/>
        <stp>BDP|550199029673929424</stp>
        <tr r="N819" s="1"/>
      </tp>
      <tp t="s">
        <v>#N/A N/A</v>
        <stp/>
        <stp>BDP|390260304723959571</stp>
        <tr r="R1178" s="1"/>
      </tp>
      <tp t="s">
        <v>#N/A N/A</v>
        <stp/>
        <stp>BDP|879207685859007725</stp>
        <tr r="R1681" s="1"/>
        <tr r="R1681" s="1"/>
      </tp>
      <tp t="s">
        <v>#N/A N/A</v>
        <stp/>
        <stp>BDP|147305666229802855</stp>
        <tr r="N608" s="1"/>
        <tr r="N404" s="1"/>
      </tp>
      <tp t="s">
        <v>#N/A N/A</v>
        <stp/>
        <stp>BDP|139374518275063355</stp>
        <tr r="R994" s="1"/>
        <tr r="R1312" s="1"/>
        <tr r="R254" s="1"/>
      </tp>
      <tp t="s">
        <v>#N/A N/A</v>
        <stp/>
        <stp>BDP|453762216104432648</stp>
        <tr r="N1075" s="1"/>
      </tp>
      <tp t="s">
        <v>#N/A N/A</v>
        <stp/>
        <stp>BDP|746644712720715323</stp>
        <tr r="O928" s="1"/>
      </tp>
      <tp t="s">
        <v>#N/A N/A</v>
        <stp/>
        <stp>BDP|733122150665186510</stp>
        <tr r="Q12" s="1"/>
        <tr r="Q5" s="1"/>
      </tp>
      <tp t="s">
        <v>#N/A N/A</v>
        <stp/>
        <stp>BDP|136257662672208214</stp>
        <tr r="N178" s="1"/>
        <tr r="N1237" s="1"/>
      </tp>
      <tp t="s">
        <v>#N/A N/A</v>
        <stp/>
        <stp>BDP|481006373264420753</stp>
        <tr r="N796" s="1"/>
      </tp>
      <tp t="s">
        <v>#N/A N/A</v>
        <stp/>
        <stp>BDP|452465302850486021</stp>
        <tr r="R1200" s="1"/>
      </tp>
      <tp t="s">
        <v>#N/A N/A</v>
        <stp/>
        <stp>BDP|319481874756956168</stp>
        <tr r="R91" s="1"/>
      </tp>
      <tp t="s">
        <v>#N/A N/A</v>
        <stp/>
        <stp>BDP|662614472423767621</stp>
        <tr r="N51" s="1"/>
      </tp>
      <tp t="s">
        <v>#N/A N/A</v>
        <stp/>
        <stp>BDP|100638673705166032</stp>
        <tr r="R240" s="1"/>
        <tr r="R1297" s="1"/>
      </tp>
      <tp t="s">
        <v>#N/A N/A</v>
        <stp/>
        <stp>BDP|938024635124627056</stp>
        <tr r="R1336" s="1"/>
        <tr r="R280" s="1"/>
      </tp>
      <tp t="s">
        <v>#N/A N/A</v>
        <stp/>
        <stp>BDP|172724228131240342</stp>
        <tr r="N750" s="1"/>
      </tp>
      <tp t="s">
        <v>#N/A N/A</v>
        <stp/>
        <stp>BDP|822070142842487172</stp>
        <tr r="R857" s="1"/>
      </tp>
      <tp t="s">
        <v>#N/A N/A</v>
        <stp/>
        <stp>BDP|645093547866485520</stp>
        <tr r="R824" s="1"/>
      </tp>
      <tp t="s">
        <v>#N/A N/A</v>
        <stp/>
        <stp>BDP|697409721457964668</stp>
        <tr r="N1470" s="1"/>
      </tp>
      <tp t="s">
        <v>#N/A N/A</v>
        <stp/>
        <stp>BDP|306783343634449040</stp>
        <tr r="N1718" s="1"/>
      </tp>
      <tp t="s">
        <v>#N/A N/A</v>
        <stp/>
        <stp>BDP|178130093908106798</stp>
        <tr r="N1378" s="1"/>
        <tr r="N323" s="1"/>
      </tp>
      <tp t="s">
        <v>#N/A N/A</v>
        <stp/>
        <stp>BDP|470294673583089146</stp>
        <tr r="R1152" s="1"/>
      </tp>
      <tp t="s">
        <v>#N/A N/A</v>
        <stp/>
        <stp>BDP|850661323874505721</stp>
        <tr r="R716" s="1"/>
      </tp>
      <tp t="s">
        <v>#N/A N/A</v>
        <stp/>
        <stp>BDP|330791178702964515</stp>
        <tr r="N103" s="1"/>
      </tp>
      <tp t="s">
        <v>#N/A N/A</v>
        <stp/>
        <stp>BDP|543226899995126946</stp>
        <tr r="R175" s="1"/>
      </tp>
      <tp t="s">
        <v>#N/A N/A</v>
        <stp/>
        <stp>BDP|227042369347906625</stp>
        <tr r="N1847" s="1"/>
      </tp>
      <tp t="s">
        <v>#N/A N/A</v>
        <stp/>
        <stp>BDP|286661031797054504</stp>
        <tr r="N194" s="1"/>
        <tr r="N1258" s="1"/>
      </tp>
      <tp t="s">
        <v>#N/A N/A</v>
        <stp/>
        <stp>BDP|651527512314705762</stp>
        <tr r="R676" s="1"/>
      </tp>
      <tp t="s">
        <v>#N/A N/A</v>
        <stp/>
        <stp>BDP|459497739606737627</stp>
        <tr r="N1056" s="1"/>
      </tp>
      <tp t="s">
        <v>#N/A N/A</v>
        <stp/>
        <stp>BDP|771035686639827688</stp>
        <tr r="R1235" s="1"/>
      </tp>
      <tp t="s">
        <v>#N/A N/A</v>
        <stp/>
        <stp>BDP|450761477883117593</stp>
        <tr r="R199" s="1"/>
      </tp>
      <tp t="s">
        <v>#N/A N/A</v>
        <stp/>
        <stp>BDP|365292407566975290</stp>
        <tr r="N836" s="1"/>
      </tp>
      <tp t="s">
        <v>#N/A N/A</v>
        <stp/>
        <stp>BDP|847396543086801721</stp>
        <tr r="N712" s="1"/>
      </tp>
      <tp t="s">
        <v>#N/A N/A</v>
        <stp/>
        <stp>BDP|973731416356356659</stp>
        <tr r="N792" s="1"/>
      </tp>
      <tp t="s">
        <v>#N/A N/A</v>
        <stp/>
        <stp>BDP|837314684209113463</stp>
        <tr r="R309" s="1"/>
        <tr r="R1364" s="1"/>
      </tp>
      <tp t="s">
        <v>#N/A N/A</v>
        <stp/>
        <stp>BDP|965742617364449458</stp>
        <tr r="R1763" s="1"/>
        <tr r="R1763" s="1"/>
      </tp>
      <tp t="s">
        <v>#N/A N/A</v>
        <stp/>
        <stp>BDP|690279157556224717</stp>
        <tr r="N368" s="1"/>
      </tp>
      <tp t="s">
        <v>#N/A N/A</v>
        <stp/>
        <stp>BDP|234711781978540118</stp>
        <tr r="N457" s="1"/>
      </tp>
      <tp t="s">
        <v>#N/A N/A</v>
        <stp/>
        <stp>BDP|683925594764449233</stp>
        <tr r="N538" s="1"/>
      </tp>
      <tp t="s">
        <v>#N/A N/A</v>
        <stp/>
        <stp>BDP|529116411883603537</stp>
        <tr r="N2135" s="1"/>
        <tr r="N2135" s="1"/>
      </tp>
      <tp t="s">
        <v>#N/A N/A</v>
        <stp/>
        <stp>BDP|816824595330512074</stp>
        <tr r="N195" s="1"/>
        <tr r="N1259" s="1"/>
      </tp>
      <tp t="s">
        <v>#N/A N/A</v>
        <stp/>
        <stp>BDP|295026247677014291</stp>
        <tr r="N1669" s="1"/>
      </tp>
      <tp t="s">
        <v>#N/A N/A</v>
        <stp/>
        <stp>BDP|932678462732629351</stp>
        <tr r="R485" s="1"/>
        <tr r="R903" s="1"/>
      </tp>
      <tp t="s">
        <v>#N/A N/A</v>
        <stp/>
        <stp>BDP|777092873887298108</stp>
        <tr r="R1447" s="1"/>
      </tp>
      <tp t="s">
        <v>#N/A N/A</v>
        <stp/>
        <stp>BDP|275024632112392096</stp>
        <tr r="O648" s="1"/>
        <tr r="O887" s="1"/>
        <tr r="O1546" s="1"/>
        <tr r="O1880" s="1"/>
        <tr r="O1909" s="1"/>
        <tr r="O2015" s="1"/>
        <tr r="O19" s="1"/>
      </tp>
      <tp t="s">
        <v>#N/A N/A</v>
        <stp/>
        <stp>BDP|519304660880899454</stp>
        <tr r="N306" s="1"/>
        <tr r="N1361" s="1"/>
      </tp>
      <tp t="s">
        <v>#N/A N/A</v>
        <stp/>
        <stp>BDP|327553000954757098</stp>
        <tr r="R601" s="1"/>
      </tp>
      <tp t="s">
        <v>#N/A N/A</v>
        <stp/>
        <stp>BDP|836719053340427373</stp>
        <tr r="R1509" s="1"/>
        <tr r="R1940" s="1"/>
      </tp>
      <tp t="s">
        <v>#N/A N/A</v>
        <stp/>
        <stp>BDP|257829125752860941</stp>
        <tr r="R192" s="1"/>
      </tp>
      <tp t="s">
        <v>#N/A N/A</v>
        <stp/>
        <stp>BDP|779497842520022169</stp>
        <tr r="R805" s="1"/>
      </tp>
      <tp t="s">
        <v>#N/A N/A</v>
        <stp/>
        <stp>BDP|853091517458885851</stp>
        <tr r="R360" s="1"/>
        <tr r="R360" s="1"/>
      </tp>
      <tp t="s">
        <v>#N/A N/A</v>
        <stp/>
        <stp>BDP|454192842836837238</stp>
        <tr r="N82" s="1"/>
      </tp>
      <tp t="s">
        <v>#N/A N/A</v>
        <stp/>
        <stp>BDP|589106873494129327</stp>
        <tr r="O379" s="1"/>
      </tp>
      <tp t="s">
        <v>#N/A N/A</v>
        <stp/>
        <stp>BDP|739237335291720130</stp>
        <tr r="R193" s="1"/>
        <tr r="R1257" s="1"/>
      </tp>
      <tp t="s">
        <v>#N/A N/A</v>
        <stp/>
        <stp>BDP|251868784135264428</stp>
        <tr r="P1903" s="1"/>
      </tp>
      <tp t="s">
        <v>#N/A N/A</v>
        <stp/>
        <stp>BDP|675770374517105640</stp>
        <tr r="N618" s="1"/>
        <tr r="N415" s="1"/>
      </tp>
      <tp t="s">
        <v>#N/A N/A</v>
        <stp/>
        <stp>BDP|778650055765160744</stp>
        <tr r="R576" s="1"/>
        <tr r="R576" s="1"/>
      </tp>
      <tp t="s">
        <v>#N/A N/A</v>
        <stp/>
        <stp>BDP|512750356150663331</stp>
        <tr r="R1420" s="1"/>
      </tp>
      <tp t="s">
        <v>#N/A N/A</v>
        <stp/>
        <stp>BDP|424217326757981760</stp>
        <tr r="N191" s="1"/>
        <tr r="N1252" s="1"/>
      </tp>
      <tp t="s">
        <v>#N/A N/A</v>
        <stp/>
        <stp>BDP|963751661284324537</stp>
        <tr r="N770" s="1"/>
      </tp>
      <tp t="s">
        <v>#N/A N/A</v>
        <stp/>
        <stp>BDP|348047196249822042</stp>
        <tr r="R1268" s="1"/>
      </tp>
      <tp t="s">
        <v>#N/A N/A</v>
        <stp/>
        <stp>BDP|102684677893024264</stp>
        <tr r="N125" s="1"/>
        <tr r="N479" s="1"/>
        <tr r="N496" s="1"/>
        <tr r="N520" s="1"/>
        <tr r="N917" s="1"/>
        <tr r="N945" s="1"/>
        <tr r="N65" s="1"/>
        <tr r="N427" s="1"/>
        <tr r="N900" s="1"/>
        <tr r="N1486" s="1"/>
        <tr r="N1572" s="1"/>
        <tr r="N1581" s="1"/>
        <tr r="N354" s="1"/>
        <tr r="N1457" s="1"/>
        <tr r="N1622" s="1"/>
        <tr r="N1866" s="1"/>
        <tr r="N2031" s="1"/>
        <tr r="N2039" s="1"/>
        <tr r="N2070" s="1"/>
        <tr r="N2124" s="1"/>
      </tp>
      <tp t="s">
        <v>#N/A N/A</v>
        <stp/>
        <stp>BDP|935262526096805699</stp>
        <tr r="N1697" s="1"/>
      </tp>
      <tp t="s">
        <v>#N/A N/A</v>
        <stp/>
        <stp>BDP|953674407084448253</stp>
        <tr r="P12" s="1"/>
        <tr r="P5" s="1"/>
      </tp>
      <tp t="s">
        <v>#N/A N/A</v>
        <stp/>
        <stp>BDP|162429226286964063</stp>
        <tr r="R1209" s="1"/>
        <tr r="R152" s="1"/>
      </tp>
      <tp t="s">
        <v>#N/A N/A</v>
        <stp/>
        <stp>BDP|504787828377639294</stp>
        <tr r="N558" s="1"/>
      </tp>
      <tp t="s">
        <v>#N/A N/A</v>
        <stp/>
        <stp>BDP|739574193244248820</stp>
        <tr r="Q635" s="1"/>
      </tp>
      <tp t="s">
        <v>#N/A N/A</v>
        <stp/>
        <stp>BDP|640461008523677420</stp>
        <tr r="R1449" s="1"/>
      </tp>
      <tp t="s">
        <v>#N/A N/A</v>
        <stp/>
        <stp>BDP|190200789119409011</stp>
        <tr r="N1167" s="1"/>
      </tp>
      <tp t="s">
        <v>#N/A N/A</v>
        <stp/>
        <stp>BDP|787585177189435825</stp>
        <tr r="N111" s="1"/>
      </tp>
      <tp t="s">
        <v>#N/A N/A</v>
        <stp/>
        <stp>BDP|462286244051315444</stp>
        <tr r="R990" s="1"/>
        <tr r="R253" s="1"/>
        <tr r="R1311" s="1"/>
      </tp>
      <tp t="s">
        <v>#N/A N/A</v>
        <stp/>
        <stp>BDP|142811516773713991</stp>
        <tr r="N674" s="1"/>
      </tp>
      <tp t="s">
        <v>#N/A N/A</v>
        <stp/>
        <stp>BDP|936623743202472344</stp>
        <tr r="N1629" s="1"/>
      </tp>
      <tp t="s">
        <v>#N/A N/A</v>
        <stp/>
        <stp>BDP|215977808392337874</stp>
        <tr r="N2133" s="1"/>
        <tr r="N2133" s="1"/>
      </tp>
      <tp t="s">
        <v>#N/A N/A</v>
        <stp/>
        <stp>BDP|588967775029895440</stp>
        <tr r="R976" s="1"/>
        <tr r="R976" s="1"/>
      </tp>
      <tp t="s">
        <v>#N/A N/A</v>
        <stp/>
        <stp>BDP|523693486445494848</stp>
        <tr r="N951" s="1"/>
      </tp>
      <tp t="s">
        <v>#N/A N/A</v>
        <stp/>
        <stp>BDP|297673265915018640</stp>
        <tr r="N1762" s="1"/>
      </tp>
      <tp t="s">
        <v>#N/A N/A</v>
        <stp/>
        <stp>BDP|368721705963303712</stp>
        <tr r="N1411" s="1"/>
      </tp>
      <tp t="s">
        <v>#N/A N/A</v>
        <stp/>
        <stp>BDP|296717602050692410</stp>
        <tr r="N713" s="1"/>
      </tp>
      <tp t="s">
        <v>#N/A N/A</v>
        <stp/>
        <stp>BDP|522620221596315132</stp>
        <tr r="R538" s="1"/>
      </tp>
      <tp t="s">
        <v>#N/A N/A</v>
        <stp/>
        <stp>BDP|253543607894032278</stp>
        <tr r="R551" s="1"/>
        <tr r="R551" s="1"/>
      </tp>
      <tp t="s">
        <v>#N/A N/A</v>
        <stp/>
        <stp>BDP|557672848971877053</stp>
        <tr r="N698" s="1"/>
      </tp>
      <tp t="s">
        <v>#N/A N/A</v>
        <stp/>
        <stp>BDP|124294964803908450</stp>
        <tr r="R492" s="1"/>
      </tp>
      <tp t="s">
        <v>#N/A N/A</v>
        <stp/>
        <stp>BDP|264730756638438935</stp>
        <tr r="R819" s="1"/>
      </tp>
      <tp t="s">
        <v>#N/A N/A</v>
        <stp/>
        <stp>BDP|974883139191939913</stp>
        <tr r="R867" s="1"/>
      </tp>
      <tp t="s">
        <v>#N/A N/A</v>
        <stp/>
        <stp>BDP|851028855355916357</stp>
        <tr r="R679" s="1"/>
      </tp>
      <tp t="s">
        <v>#N/A N/A</v>
        <stp/>
        <stp>BDP|173717382598700594</stp>
        <tr r="R1850" s="1"/>
      </tp>
      <tp t="s">
        <v>#N/A N/A</v>
        <stp/>
        <stp>BDP|190898598062676192</stp>
        <tr r="R160" s="1"/>
        <tr r="R1216" s="1"/>
      </tp>
      <tp t="s">
        <v>#N/A N/A</v>
        <stp/>
        <stp>BDP|998099031624034584</stp>
        <tr r="N1550" s="1"/>
      </tp>
      <tp t="s">
        <v>#N/A N/A</v>
        <stp/>
        <stp>BDP|566667440362260243</stp>
        <tr r="N1667" s="1"/>
      </tp>
      <tp t="s">
        <v>#N/A N/A</v>
        <stp/>
        <stp>BDP|540847253076768932</stp>
        <tr r="Q651" s="1"/>
        <tr r="Q22" s="1"/>
        <tr r="Q890" s="1"/>
        <tr r="Q1885" s="1"/>
        <tr r="Q1914" s="1"/>
        <tr r="Q2020" s="1"/>
      </tp>
      <tp t="s">
        <v>#N/A N/A</v>
        <stp/>
        <stp>BDP|729684713530540588</stp>
        <tr r="R378" s="1"/>
        <tr r="R378" s="1"/>
        <tr r="R1824" s="1"/>
        <tr r="R1824" s="1"/>
      </tp>
      <tp t="s">
        <v>#N/A N/A</v>
        <stp/>
        <stp>BDP|267192349486802181</stp>
        <tr r="R818" s="1"/>
      </tp>
      <tp t="s">
        <v>#N/A N/A</v>
        <stp/>
        <stp>BDP|655653911675297030</stp>
        <tr r="R366" s="1"/>
      </tp>
      <tp t="s">
        <v>#N/A N/A</v>
        <stp/>
        <stp>BDP|899507825373493963</stp>
        <tr r="R2116" s="1"/>
      </tp>
      <tp t="s">
        <v>#N/A N/A</v>
        <stp/>
        <stp>BDP|443010409868344576</stp>
        <tr r="N581" s="1"/>
      </tp>
      <tp t="s">
        <v>#N/A N/A</v>
        <stp/>
        <stp>BDP|447686371394393874</stp>
        <tr r="R396" s="1"/>
      </tp>
      <tp t="s">
        <v>#N/A N/A</v>
        <stp/>
        <stp>BDP|692868346740520194</stp>
        <tr r="R395" s="1"/>
        <tr r="R395" s="1"/>
      </tp>
      <tp t="s">
        <v>#N/A N/A</v>
        <stp/>
        <stp>BDP|805116678668170345</stp>
        <tr r="R714" s="1"/>
      </tp>
      <tp t="s">
        <v>#N/A N/A</v>
        <stp/>
        <stp>BDP|600101896311619402</stp>
        <tr r="P1978" s="1"/>
      </tp>
      <tp t="s">
        <v>#N/A N/A</v>
        <stp/>
        <stp>BDP|447987068583048132</stp>
        <tr r="N1154" s="1"/>
      </tp>
      <tp t="s">
        <v>#N/A N/A</v>
        <stp/>
        <stp>BDP|269910164142019070</stp>
        <tr r="R2081" s="1"/>
      </tp>
      <tp t="s">
        <v>#N/A N/A</v>
        <stp/>
        <stp>BDP|396817552389787952</stp>
        <tr r="O1992" s="1"/>
      </tp>
      <tp t="s">
        <v>#N/A N/A</v>
        <stp/>
        <stp>BDP|674360346858363391</stp>
        <tr r="R239" s="1"/>
      </tp>
      <tp t="s">
        <v>#N/A N/A</v>
        <stp/>
        <stp>BDP|228384361110280948</stp>
        <tr r="N1404" s="1"/>
        <tr r="N348" s="1"/>
      </tp>
      <tp t="s">
        <v>#N/A N/A</v>
        <stp/>
        <stp>BDP|835174840540153901</stp>
        <tr r="P1989" s="1"/>
      </tp>
      <tp t="s">
        <v>#N/A N/A</v>
        <stp/>
        <stp>BDP|199854219096694334</stp>
        <tr r="R46" s="1"/>
      </tp>
      <tp t="s">
        <v>#N/A N/A</v>
        <stp/>
        <stp>BDP|446891210301545404</stp>
        <tr r="N198" s="1"/>
        <tr r="N1262" s="1"/>
      </tp>
      <tp t="s">
        <v>#N/A N/A</v>
        <stp/>
        <stp>BDP|196884861473049114</stp>
        <tr r="N1821" s="1"/>
      </tp>
      <tp t="s">
        <v>#N/A N/A</v>
        <stp/>
        <stp>BDP|383629145719001732</stp>
        <tr r="R990" s="1"/>
      </tp>
      <tp t="s">
        <v>#N/A N/A</v>
        <stp/>
        <stp>BDP|521754463338524577</stp>
        <tr r="R2078" s="1"/>
      </tp>
      <tp t="s">
        <v>#N/A N/A</v>
        <stp/>
        <stp>BDP|219894788659075511</stp>
        <tr r="N1534" s="1"/>
      </tp>
      <tp t="s">
        <v>#N/A N/A</v>
        <stp/>
        <stp>BDP|559711382657566406</stp>
        <tr r="R1165" s="1"/>
      </tp>
      <tp t="s">
        <v>#N/A N/A</v>
        <stp/>
        <stp>BDP|721802649443570383</stp>
        <tr r="R2099" s="1"/>
      </tp>
      <tp t="s">
        <v>#N/A N/A</v>
        <stp/>
        <stp>BDP|690061821339900443</stp>
        <tr r="R738" s="1"/>
      </tp>
      <tp t="s">
        <v>#N/A N/A</v>
        <stp/>
        <stp>BDP|311854705803723487</stp>
        <tr r="N110" s="1"/>
      </tp>
      <tp t="s">
        <v>#N/A N/A</v>
        <stp/>
        <stp>BDP|307427651608228691</stp>
        <tr r="R1121" s="1"/>
      </tp>
      <tp t="s">
        <v>#N/A N/A</v>
        <stp/>
        <stp>BDP|889659241704201957</stp>
        <tr r="R1370" s="1"/>
        <tr r="R315" s="1"/>
      </tp>
      <tp t="s">
        <v>#N/A N/A</v>
        <stp/>
        <stp>BDP|581716342464561876</stp>
        <tr r="R1493" s="1"/>
      </tp>
      <tp t="s">
        <v>#N/A N/A</v>
        <stp/>
        <stp>BDP|455988514277735092</stp>
        <tr r="R1702" s="1"/>
        <tr r="R1702" s="1"/>
      </tp>
      <tp t="s">
        <v>#N/A N/A</v>
        <stp/>
        <stp>BDP|171941602156038018</stp>
        <tr r="P928" s="1"/>
      </tp>
      <tp t="s">
        <v>#N/A N/A</v>
        <stp/>
        <stp>BDP|353931779251633099</stp>
        <tr r="R377" s="1"/>
        <tr r="R377" s="1"/>
      </tp>
      <tp t="s">
        <v>#N/A N/A</v>
        <stp/>
        <stp>BDP|428653605310278901</stp>
        <tr r="N271" s="1"/>
        <tr r="N1328" s="1"/>
      </tp>
      <tp t="s">
        <v>#N/A N/A</v>
        <stp/>
        <stp>BDP|141548776898686523</stp>
        <tr r="N1010" s="1"/>
      </tp>
      <tp t="s">
        <v>#N/A N/A</v>
        <stp/>
        <stp>BDP|319965376191652193</stp>
        <tr r="P2132" s="1"/>
      </tp>
      <tp t="s">
        <v>#N/A N/A</v>
        <stp/>
        <stp>BDP|712906770149638999</stp>
        <tr r="R365" s="1"/>
      </tp>
      <tp t="s">
        <v>#N/A N/A</v>
        <stp/>
        <stp>BDP|478524568839301465</stp>
        <tr r="R1511" s="1"/>
      </tp>
      <tp t="s">
        <v>#N/A N/A</v>
        <stp/>
        <stp>BDP|297098614808297790</stp>
        <tr r="R1771" s="1"/>
      </tp>
      <tp t="s">
        <v>#N/A N/A</v>
        <stp/>
        <stp>BDP|632408436818626137</stp>
        <tr r="R1084" s="1"/>
      </tp>
      <tp t="s">
        <v>#N/A N/A</v>
        <stp/>
        <stp>BDP|279255280803643766</stp>
        <tr r="N1707" s="1"/>
      </tp>
      <tp t="s">
        <v>#N/A N/A</v>
        <stp/>
        <stp>BDP|387283861732965826</stp>
        <tr r="R1989" s="1"/>
      </tp>
      <tp t="s">
        <v>#N/A N/A</v>
        <stp/>
        <stp>BDP|354336803158425563</stp>
        <tr r="R780" s="1"/>
      </tp>
      <tp t="s">
        <v>#N/A N/A</v>
        <stp/>
        <stp>BDP|381014791621298603</stp>
        <tr r="R739" s="1"/>
      </tp>
      <tp t="s">
        <v>#N/A N/A</v>
        <stp/>
        <stp>BDP|411711895555121506</stp>
        <tr r="R86" s="1"/>
      </tp>
      <tp t="s">
        <v>#N/A N/A</v>
        <stp/>
        <stp>BDP|460477637471650834</stp>
        <tr r="N50" s="1"/>
      </tp>
      <tp t="s">
        <v>#N/A N/A</v>
        <stp/>
        <stp>BDP|134927236091650511</stp>
        <tr r="R1123" s="1"/>
      </tp>
      <tp t="s">
        <v>#N/A N/A</v>
        <stp/>
        <stp>BDP|756135543242132958</stp>
        <tr r="R928" s="1"/>
      </tp>
      <tp t="s">
        <v>#N/A N/A</v>
        <stp/>
        <stp>BDP|175522291340672273</stp>
        <tr r="R1117" s="1"/>
      </tp>
      <tp t="s">
        <v>#N/A N/A</v>
        <stp/>
        <stp>BDP|242627936874321885</stp>
        <tr r="N1067" s="1"/>
      </tp>
      <tp t="s">
        <v>#N/A N/A</v>
        <stp/>
        <stp>BDP|475185178189386696</stp>
        <tr r="R600" s="1"/>
        <tr r="R600" s="1"/>
      </tp>
      <tp t="s">
        <v>#N/A N/A</v>
        <stp/>
        <stp>BDP|797916848632243620</stp>
        <tr r="N1478" s="1"/>
      </tp>
      <tp t="s">
        <v>#N/A N/A</v>
        <stp/>
        <stp>BDP|101075807838957118</stp>
        <tr r="R505" s="1"/>
      </tp>
      <tp t="s">
        <v>#N/A N/A</v>
        <stp/>
        <stp>BDP|946316256617791809</stp>
        <tr r="N818" s="1"/>
      </tp>
      <tp t="s">
        <v>#N/A N/A</v>
        <stp/>
        <stp>BDP|904432602515825842</stp>
        <tr r="N1647" s="1"/>
      </tp>
      <tp t="s">
        <v>#N/A N/A</v>
        <stp/>
        <stp>BDP|707821487991608819</stp>
        <tr r="N877" s="1"/>
      </tp>
      <tp t="s">
        <v>#N/A N/A</v>
        <stp/>
        <stp>BDP|516321929890260899</stp>
        <tr r="R619" s="1"/>
        <tr r="R416" s="1"/>
      </tp>
      <tp t="s">
        <v>#N/A N/A</v>
        <stp/>
        <stp>BDP|901523453901716881</stp>
        <tr r="Q13" s="1"/>
        <tr r="Q6" s="1"/>
      </tp>
      <tp t="s">
        <v>#N/A N/A</v>
        <stp/>
        <stp>BDP|279508096122571707</stp>
        <tr r="N1215" s="1"/>
      </tp>
      <tp t="s">
        <v>#N/A N/A</v>
        <stp/>
        <stp>BDP|922590725888037645</stp>
        <tr r="R345" s="1"/>
      </tp>
      <tp t="s">
        <v>#N/A N/A</v>
        <stp/>
        <stp>BDP|649527485392204604</stp>
        <tr r="R117" s="1"/>
      </tp>
      <tp t="s">
        <v>#N/A N/A</v>
        <stp/>
        <stp>BDP|487145969636424913</stp>
        <tr r="N1305" s="1"/>
        <tr r="N248" s="1"/>
      </tp>
      <tp t="s">
        <v>#N/A N/A</v>
        <stp/>
        <stp>BDP|196492360713759911</stp>
        <tr r="N636" s="1"/>
        <tr r="N636" s="1"/>
      </tp>
      <tp t="s">
        <v>#N/A N/A</v>
        <stp/>
        <stp>BDP|444399722271341827</stp>
        <tr r="N868" s="1"/>
      </tp>
      <tp t="s">
        <v>#N/A N/A</v>
        <stp/>
        <stp>BDP|289561173879842314</stp>
        <tr r="R922" s="1"/>
      </tp>
      <tp t="s">
        <v>#N/A N/A</v>
        <stp/>
        <stp>BDP|135746021028955525</stp>
        <tr r="R1463" s="1"/>
      </tp>
      <tp t="s">
        <v>#N/A N/A</v>
        <stp/>
        <stp>BDP|845808040051087509</stp>
        <tr r="R741" s="1"/>
      </tp>
      <tp t="s">
        <v>#N/A N/A</v>
        <stp/>
        <stp>BDP|419007325898907223</stp>
        <tr r="R954" s="1"/>
      </tp>
      <tp t="s">
        <v>#N/A N/A</v>
        <stp/>
        <stp>BDP|223515585255995042</stp>
        <tr r="R208" s="1"/>
        <tr r="R1271" s="1"/>
      </tp>
      <tp t="s">
        <v>#N/A N/A</v>
        <stp/>
        <stp>BDP|161200995962512142</stp>
        <tr r="R952" s="1"/>
        <tr r="R952" s="1"/>
      </tp>
      <tp t="s">
        <v>#N/A N/A</v>
        <stp/>
        <stp>BDP|234826181840613814</stp>
        <tr r="N1238" s="1"/>
      </tp>
      <tp t="s">
        <v>#N/A N/A</v>
        <stp/>
        <stp>BDP|107315705238601348</stp>
        <tr r="R1254" s="1"/>
      </tp>
      <tp t="s">
        <v>#N/A N/A</v>
        <stp/>
        <stp>BDP|205553832686314818</stp>
        <tr r="N1125" s="1"/>
      </tp>
      <tp t="s">
        <v>#N/A N/A</v>
        <stp/>
        <stp>BDP|287649368448838041</stp>
        <tr r="R955" s="1"/>
        <tr r="R955" s="1"/>
      </tp>
      <tp t="s">
        <v>#N/A N/A</v>
        <stp/>
        <stp>BDP|173371289155808647</stp>
        <tr r="N1770" s="1"/>
      </tp>
      <tp t="s">
        <v>#N/A N/A</v>
        <stp/>
        <stp>BDP|636491375909371154</stp>
        <tr r="N1665" s="1"/>
      </tp>
      <tp t="s">
        <v>#N/A N/A</v>
        <stp/>
        <stp>BDP|308040054209892764</stp>
        <tr r="R794" s="1"/>
      </tp>
      <tp t="s">
        <v>#N/A N/A</v>
        <stp/>
        <stp>BDP|804763933349994696</stp>
        <tr r="R979" s="1"/>
        <tr r="R980" s="1"/>
      </tp>
      <tp t="s">
        <v>#N/A N/A</v>
        <stp/>
        <stp>BDP|385698274059803380</stp>
        <tr r="R1359" s="1"/>
        <tr r="R304" s="1"/>
      </tp>
      <tp t="s">
        <v>#N/A N/A</v>
        <stp/>
        <stp>BDP|258627998811188564</stp>
        <tr r="O637" s="1"/>
      </tp>
      <tp t="s">
        <v>#N/A N/A</v>
        <stp/>
        <stp>BDP|822269014700524809</stp>
        <tr r="O1881" s="1"/>
        <tr r="O1910" s="1"/>
        <tr r="O1990" s="1"/>
        <tr r="O2016" s="1"/>
      </tp>
      <tp t="s">
        <v>#N/A N/A</v>
        <stp/>
        <stp>BDP|762886006355715678</stp>
        <tr r="R1172" s="1"/>
      </tp>
      <tp t="s">
        <v>#N/A N/A</v>
        <stp/>
        <stp>BDP|507898317296983483</stp>
        <tr r="N275" s="1"/>
        <tr r="N1333" s="1"/>
      </tp>
      <tp t="s">
        <v>#N/A N/A</v>
        <stp/>
        <stp>BDP|133390982661899191</stp>
        <tr r="R269" s="1"/>
        <tr r="R1327" s="1"/>
      </tp>
      <tp t="s">
        <v>#N/A N/A</v>
        <stp/>
        <stp>BDP|634041692922102072</stp>
        <tr r="R1368" s="1"/>
        <tr r="R313" s="1"/>
      </tp>
      <tp t="s">
        <v>#N/A N/A</v>
        <stp/>
        <stp>BDP|314751531166172904</stp>
        <tr r="R643" s="1"/>
      </tp>
      <tp t="s">
        <v>#N/A N/A</v>
        <stp/>
        <stp>BDP|208277216778352071</stp>
        <tr r="R1653" s="1"/>
        <tr r="R1653" s="1"/>
      </tp>
      <tp t="s">
        <v>#N/A N/A</v>
        <stp/>
        <stp>BDP|858808901671909221</stp>
        <tr r="N100" s="1"/>
      </tp>
      <tp t="s">
        <v>#N/A N/A</v>
        <stp/>
        <stp>BDP|989959783739902345</stp>
        <tr r="R164" s="1"/>
        <tr r="R1219" s="1"/>
      </tp>
      <tp t="s">
        <v>#N/A N/A</v>
        <stp/>
        <stp>BDP|565153027428705021</stp>
        <tr r="N1968" s="1"/>
      </tp>
      <tp t="s">
        <v>#N/A N/A</v>
        <stp/>
        <stp>BDP|762939364384780055</stp>
        <tr r="R438" s="1"/>
        <tr r="R439" s="1"/>
        <tr r="R440" s="1"/>
        <tr r="R441" s="1"/>
        <tr r="R442" s="1"/>
        <tr r="R443" s="1"/>
        <tr r="R444" s="1"/>
        <tr r="R445" s="1"/>
        <tr r="R446" s="1"/>
        <tr r="R447" s="1"/>
        <tr r="R448" s="1"/>
        <tr r="R449" s="1"/>
        <tr r="R451" s="1"/>
        <tr r="R452" s="1"/>
        <tr r="R454" s="1"/>
        <tr r="R456" s="1"/>
        <tr r="R450" s="1"/>
        <tr r="R453" s="1"/>
        <tr r="R455" s="1"/>
        <tr r="R904" s="1"/>
        <tr r="R1547" s="1"/>
        <tr r="R1548" s="1"/>
        <tr r="R1549" s="1"/>
      </tp>
      <tp t="s">
        <v>#N/A N/A</v>
        <stp/>
        <stp>BDP|994820164065369114</stp>
        <tr r="R157" s="1"/>
        <tr r="R1213" s="1"/>
      </tp>
      <tp t="s">
        <v>#N/A N/A</v>
        <stp/>
        <stp>BDP|420144688791432228</stp>
        <tr r="N1712" s="1"/>
      </tp>
      <tp t="s">
        <v>#N/A N/A</v>
        <stp/>
        <stp>BDP|865625135238531722</stp>
        <tr r="R1004" s="1"/>
      </tp>
      <tp t="s">
        <v>#N/A N/A</v>
        <stp/>
        <stp>BDP|826427502066855887</stp>
        <tr r="N907" s="1"/>
      </tp>
      <tp t="s">
        <v>#N/A N/A</v>
        <stp/>
        <stp>BDP|345669678158116350</stp>
        <tr r="N1098" s="1"/>
      </tp>
      <tp t="s">
        <v>#N/A N/A</v>
        <stp/>
        <stp>BDP|928188784537063416</stp>
        <tr r="R75" s="1"/>
      </tp>
      <tp t="s">
        <v>#N/A N/A</v>
        <stp/>
        <stp>BDP|119653082381405565</stp>
        <tr r="R523" s="1"/>
        <tr r="R523" s="1"/>
      </tp>
      <tp t="s">
        <v>#N/A N/A</v>
        <stp/>
        <stp>BDP|261247971048137730</stp>
        <tr r="R878" s="1"/>
      </tp>
      <tp t="s">
        <v>#N/A N/A</v>
        <stp/>
        <stp>BDP|251212876837138827</stp>
        <tr r="R162" s="1"/>
        <tr r="R1217" s="1"/>
      </tp>
      <tp t="s">
        <v>#N/A N/A</v>
        <stp/>
        <stp>BDP|540160470228284465</stp>
        <tr r="N1052" s="1"/>
      </tp>
      <tp t="s">
        <v>#N/A N/A</v>
        <stp/>
        <stp>BDP|316200774818449723</stp>
        <tr r="R968" s="1"/>
        <tr r="R968" s="1"/>
      </tp>
      <tp t="s">
        <v>#N/A N/A</v>
        <stp/>
        <stp>BDP|527063167765088971</stp>
        <tr r="R1994" s="1"/>
      </tp>
    </main>
  </volType>
</volType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volatileDependencies" Target="volatileDependencies.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142"/>
  <sheetViews>
    <sheetView tabSelected="1" zoomScale="80" zoomScaleNormal="80" workbookViewId="0">
      <pane xSplit="1" ySplit="2" topLeftCell="B3" activePane="bottomRight" state="frozen"/>
      <selection pane="topRight" activeCell="B1" sqref="B1"/>
      <selection pane="bottomLeft" activeCell="A3" sqref="A3"/>
      <selection pane="bottomRight" activeCell="B2097" sqref="B2097"/>
    </sheetView>
  </sheetViews>
  <sheetFormatPr defaultRowHeight="15" x14ac:dyDescent="0.25"/>
  <cols>
    <col min="1" max="1" width="10.7109375" customWidth="1"/>
    <col min="2" max="2" width="50.7109375" customWidth="1"/>
    <col min="3" max="3" width="35.7109375" customWidth="1"/>
    <col min="4" max="5" width="14.7109375" customWidth="1"/>
    <col min="6" max="6" width="30.7109375" customWidth="1"/>
    <col min="7" max="7" width="25.7109375" style="1" customWidth="1"/>
    <col min="8" max="8" width="10.7109375" style="1" customWidth="1"/>
    <col min="9" max="9" width="25.7109375" style="2" customWidth="1"/>
    <col min="10" max="10" width="10.7109375" style="3" customWidth="1"/>
    <col min="11" max="11" width="16.42578125" style="4" bestFit="1" customWidth="1"/>
    <col min="12" max="12" width="13.7109375" style="5" customWidth="1"/>
    <col min="13" max="13" width="20.7109375" style="6" customWidth="1"/>
    <col min="14" max="14" width="12.7109375" style="7" customWidth="1"/>
    <col min="15" max="15" width="13.7109375" style="7" customWidth="1"/>
    <col min="16" max="16" width="15.7109375" style="8" customWidth="1"/>
    <col min="17" max="17" width="18.7109375" style="7" customWidth="1"/>
    <col min="18" max="18" width="13.7109375" style="8" customWidth="1"/>
    <col min="19" max="19" width="20.7109375" style="7" customWidth="1"/>
    <col min="20" max="20" width="18.7109375" customWidth="1"/>
    <col min="21" max="27" width="23.7109375" customWidth="1"/>
    <col min="28" max="31" width="17.7109375" style="8" customWidth="1"/>
    <col min="32" max="32" width="28.7109375" style="8" customWidth="1"/>
    <col min="33" max="33" width="20.7109375" style="6" customWidth="1"/>
  </cols>
  <sheetData>
    <row r="1" spans="1:33" x14ac:dyDescent="0.25">
      <c r="A1" t="s">
        <v>0</v>
      </c>
      <c r="G1" s="9" t="s">
        <v>1</v>
      </c>
    </row>
    <row r="2" spans="1:33" x14ac:dyDescent="0.25">
      <c r="A2" s="10"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0" t="s">
        <v>17</v>
      </c>
      <c r="Q2" s="10" t="s">
        <v>18</v>
      </c>
      <c r="R2" s="10" t="s">
        <v>19</v>
      </c>
      <c r="S2" s="10" t="s">
        <v>20</v>
      </c>
      <c r="T2" s="10" t="s">
        <v>21</v>
      </c>
      <c r="U2" s="10" t="s">
        <v>22</v>
      </c>
      <c r="V2" s="10" t="s">
        <v>23</v>
      </c>
      <c r="W2" s="10" t="s">
        <v>24</v>
      </c>
      <c r="X2" s="10" t="s">
        <v>25</v>
      </c>
      <c r="Y2" s="10" t="s">
        <v>26</v>
      </c>
      <c r="Z2" s="10" t="s">
        <v>27</v>
      </c>
      <c r="AA2" s="10" t="s">
        <v>28</v>
      </c>
      <c r="AB2" s="10" t="s">
        <v>29</v>
      </c>
      <c r="AC2" s="10" t="s">
        <v>30</v>
      </c>
      <c r="AD2" s="10" t="s">
        <v>31</v>
      </c>
      <c r="AE2" s="10" t="s">
        <v>32</v>
      </c>
      <c r="AF2" s="10" t="s">
        <v>33</v>
      </c>
      <c r="AG2" s="10" t="s">
        <v>34</v>
      </c>
    </row>
    <row r="3" spans="1:33" x14ac:dyDescent="0.25">
      <c r="A3" t="s">
        <v>35</v>
      </c>
      <c r="B3" t="s">
        <v>36</v>
      </c>
      <c r="C3" t="s">
        <v>37</v>
      </c>
      <c r="D3" t="s">
        <v>38</v>
      </c>
      <c r="E3" t="s">
        <v>39</v>
      </c>
      <c r="F3" t="s">
        <v>40</v>
      </c>
      <c r="G3" s="1">
        <v>5670348</v>
      </c>
      <c r="H3" s="1">
        <v>97.92</v>
      </c>
      <c r="I3" s="2">
        <v>555240476.15999997</v>
      </c>
      <c r="J3" s="3">
        <v>0.96242095999999999</v>
      </c>
      <c r="K3" s="4">
        <v>576917896.30883491</v>
      </c>
      <c r="L3" s="5">
        <v>29025001</v>
      </c>
      <c r="M3" s="6">
        <v>19.87658489</v>
      </c>
      <c r="N3" s="7" t="str">
        <f>IF(ISNUMBER(_xll.BDP($C3, "DELTA_MID")),_xll.BDP($C3, "DELTA_MID")," ")</f>
        <v xml:space="preserve"> </v>
      </c>
      <c r="O3" s="7" t="str">
        <f>IF(ISNUMBER(N3),_xll.BDP($C3, "OPT_UNDL_TICKER"),"")</f>
        <v/>
      </c>
      <c r="P3" s="8" t="str">
        <f>IF(ISNUMBER(N3),_xll.BDP($C3, "OPT_UNDL_PX")," ")</f>
        <v xml:space="preserve"> </v>
      </c>
      <c r="Q3" s="7" t="str">
        <f>IF(ISNUMBER(N3),+G3*_xll.BDP($C3, "PX_POS_MULT_FACTOR")*P3/K3," ")</f>
        <v xml:space="preserve"> </v>
      </c>
      <c r="R3" s="8" t="str">
        <f>IF(OR($A3="TUA",$A3="TYA"),"",IF(ISNUMBER(_xll.BDP($C3,"DUR_ADJ_OAS_MID")),_xll.BDP($C3,"DUR_ADJ_OAS_MID"),IF(ISNUMBER(_xll.BDP($E3&amp;" ISIN","DUR_ADJ_OAS_MID")),_xll.BDP($E3&amp;" ISIN","DUR_ADJ_OAS_MID")," ")))</f>
        <v xml:space="preserve"> </v>
      </c>
      <c r="S3" s="7" t="str">
        <f t="shared" ref="S3:S66" si="0">IF(ISNUMBER(N3),Q3*N3,IF(ISNUMBER(R3),J3*R3," "))</f>
        <v xml:space="preserve"> </v>
      </c>
      <c r="T3" t="s">
        <v>40</v>
      </c>
      <c r="U3" t="s">
        <v>41</v>
      </c>
      <c r="AG3" s="6">
        <v>19.876677950000001</v>
      </c>
    </row>
    <row r="4" spans="1:33" x14ac:dyDescent="0.25">
      <c r="A4" t="s">
        <v>35</v>
      </c>
      <c r="B4" t="s">
        <v>42</v>
      </c>
      <c r="C4" t="s">
        <v>43</v>
      </c>
      <c r="F4" t="s">
        <v>42</v>
      </c>
      <c r="G4" s="1">
        <v>850</v>
      </c>
      <c r="H4" s="1">
        <v>108.8125</v>
      </c>
      <c r="I4" s="2">
        <v>92490625</v>
      </c>
      <c r="J4" s="3">
        <v>0.16031777</v>
      </c>
      <c r="K4" s="4">
        <v>576917896.30883491</v>
      </c>
      <c r="L4" s="5">
        <v>29025001</v>
      </c>
      <c r="M4" s="6">
        <v>19.87658489</v>
      </c>
      <c r="N4" s="7" t="str">
        <f>IF(ISNUMBER(_xll.BDP($C4, "DELTA_MID")),_xll.BDP($C4, "DELTA_MID")," ")</f>
        <v xml:space="preserve"> </v>
      </c>
      <c r="O4" s="7" t="str">
        <f>IF(ISNUMBER(N4),_xll.BDP($C4, "OPT_UNDL_TICKER"),"")</f>
        <v/>
      </c>
      <c r="P4" s="8" t="str">
        <f>IF(ISNUMBER(N4),_xll.BDP($C4, "OPT_UNDL_PX")," ")</f>
        <v xml:space="preserve"> </v>
      </c>
      <c r="Q4" s="7" t="str">
        <f>IF(ISNUMBER(N4),+G4*_xll.BDP($C4, "PX_POS_MULT_FACTOR")*P4/K4," ")</f>
        <v xml:space="preserve"> </v>
      </c>
      <c r="R4" s="8">
        <f>IF(OR($A4="TUA",$A4="TYA"),"",IF(ISNUMBER(_xll.BDP($C4,"DUR_ADJ_OAS_MID")),_xll.BDP($C4,"DUR_ADJ_OAS_MID"),IF(ISNUMBER(_xll.BDP($E4&amp;" ISIN","DUR_ADJ_OAS_MID")),_xll.BDP($E4&amp;" ISIN","DUR_ADJ_OAS_MID")," ")))</f>
        <v>5.8476136340979874</v>
      </c>
      <c r="S4" s="7">
        <f t="shared" si="0"/>
        <v>0.93747637764018532</v>
      </c>
      <c r="T4" t="s">
        <v>44</v>
      </c>
      <c r="U4" t="s">
        <v>45</v>
      </c>
      <c r="AG4" s="6">
        <v>19.876677950000001</v>
      </c>
    </row>
    <row r="5" spans="1:33" x14ac:dyDescent="0.25">
      <c r="A5" t="s">
        <v>35</v>
      </c>
      <c r="B5" t="s">
        <v>46</v>
      </c>
      <c r="C5" t="s">
        <v>47</v>
      </c>
      <c r="F5" t="s">
        <v>48</v>
      </c>
      <c r="G5" s="1">
        <v>-350</v>
      </c>
      <c r="H5" s="1">
        <v>3.125E-2</v>
      </c>
      <c r="I5" s="2">
        <v>-10937.5</v>
      </c>
      <c r="J5" s="3">
        <v>-1.8960000000000001E-5</v>
      </c>
      <c r="K5" s="4">
        <v>576917896.30883491</v>
      </c>
      <c r="L5" s="5">
        <v>29025001</v>
      </c>
      <c r="M5" s="6">
        <v>19.87658489</v>
      </c>
      <c r="N5" s="7">
        <f>IF(ISNUMBER(_xll.BDP($C5, "DELTA_MID")),_xll.BDP($C5, "DELTA_MID")," ")</f>
        <v>1.8817E-2</v>
      </c>
      <c r="O5" s="7" t="str">
        <f>IF(ISNUMBER(N5),_xll.BDP($C5, "OPT_UNDL_TICKER"),"")</f>
        <v>USU6</v>
      </c>
      <c r="P5" s="8">
        <f>IF(ISNUMBER(N5),_xll.BDP($C5, "OPT_UNDL_PX")," ")</f>
        <v>110.6875</v>
      </c>
      <c r="Q5" s="7">
        <f>IF(ISNUMBER(N5),+G5*_xll.BDP($C5, "PX_POS_MULT_FACTOR")*P5/K5," ")</f>
        <v>-6.7151019664783318E-2</v>
      </c>
      <c r="R5" s="8">
        <f>IF(OR($A5="TUA",$A5="TYA"),"",IF(ISNUMBER(_xll.BDP($C5,"DUR_ADJ_OAS_MID")),_xll.BDP($C5,"DUR_ADJ_OAS_MID"),IF(ISNUMBER(_xll.BDP($E5&amp;" ISIN","DUR_ADJ_OAS_MID")),_xll.BDP($E5&amp;" ISIN","DUR_ADJ_OAS_MID")," ")))</f>
        <v>11.973648674086579</v>
      </c>
      <c r="S5" s="7">
        <f t="shared" si="0"/>
        <v>-1.2635807370322278E-3</v>
      </c>
      <c r="T5" t="s">
        <v>48</v>
      </c>
      <c r="U5" t="s">
        <v>49</v>
      </c>
      <c r="AG5" s="6">
        <v>19.876677950000001</v>
      </c>
    </row>
    <row r="6" spans="1:33" x14ac:dyDescent="0.25">
      <c r="A6" t="s">
        <v>35</v>
      </c>
      <c r="B6" t="s">
        <v>50</v>
      </c>
      <c r="C6" t="s">
        <v>51</v>
      </c>
      <c r="F6" t="s">
        <v>52</v>
      </c>
      <c r="G6" s="1">
        <v>-700</v>
      </c>
      <c r="H6" s="1">
        <v>0.34375</v>
      </c>
      <c r="I6" s="2">
        <v>-240625</v>
      </c>
      <c r="J6" s="3">
        <v>-4.1709000000000001E-4</v>
      </c>
      <c r="K6" s="4">
        <v>576917896.30883491</v>
      </c>
      <c r="L6" s="5">
        <v>29025001</v>
      </c>
      <c r="M6" s="6">
        <v>19.87658489</v>
      </c>
      <c r="N6" s="7">
        <f>IF(ISNUMBER(_xll.BDP($C6, "DELTA_MID")),_xll.BDP($C6, "DELTA_MID")," ")</f>
        <v>-0.153561</v>
      </c>
      <c r="O6" s="7" t="str">
        <f>IF(ISNUMBER(N6),_xll.BDP($C6, "OPT_UNDL_TICKER"),"")</f>
        <v>USZ6</v>
      </c>
      <c r="P6" s="8">
        <f>IF(ISNUMBER(N6),_xll.BDP($C6, "OPT_UNDL_PX")," ")</f>
        <v>110.21875</v>
      </c>
      <c r="Q6" s="7">
        <f>IF(ISNUMBER(N6),+G6*_xll.BDP($C6, "PX_POS_MULT_FACTOR")*P6/K6," ")</f>
        <v>-0.13373328422229858</v>
      </c>
      <c r="R6" s="8">
        <f>IF(OR($A6="TUA",$A6="TYA"),"",IF(ISNUMBER(_xll.BDP($C6,"DUR_ADJ_OAS_MID")),_xll.BDP($C6,"DUR_ADJ_OAS_MID"),IF(ISNUMBER(_xll.BDP($E6&amp;" ISIN","DUR_ADJ_OAS_MID")),_xll.BDP($E6&amp;" ISIN","DUR_ADJ_OAS_MID")," ")))</f>
        <v>11.793384473440325</v>
      </c>
      <c r="S6" s="7">
        <f t="shared" si="0"/>
        <v>2.0536216858460393E-2</v>
      </c>
      <c r="T6" t="s">
        <v>52</v>
      </c>
      <c r="U6" t="s">
        <v>49</v>
      </c>
      <c r="AG6" s="6">
        <v>19.876677950000001</v>
      </c>
    </row>
    <row r="7" spans="1:33" x14ac:dyDescent="0.25">
      <c r="A7" t="s">
        <v>35</v>
      </c>
      <c r="B7" t="s">
        <v>53</v>
      </c>
      <c r="C7" t="s">
        <v>53</v>
      </c>
      <c r="F7" t="s">
        <v>54</v>
      </c>
      <c r="G7" s="1">
        <v>-41700000</v>
      </c>
      <c r="H7" s="1">
        <v>0.97311599999999998</v>
      </c>
      <c r="I7" s="2">
        <v>-40578944.479999997</v>
      </c>
      <c r="J7" s="3">
        <v>-7.0337140000000006E-2</v>
      </c>
      <c r="K7" s="4">
        <v>576917896.30883491</v>
      </c>
      <c r="L7" s="5">
        <v>29025001</v>
      </c>
      <c r="M7" s="6">
        <v>19.87658489</v>
      </c>
      <c r="N7" s="7" t="str">
        <f>IF(ISNUMBER(_xll.BDP($C7, "DELTA_MID")),_xll.BDP($C7, "DELTA_MID")," ")</f>
        <v xml:space="preserve"> </v>
      </c>
      <c r="O7" s="7" t="str">
        <f>IF(ISNUMBER(N7),_xll.BDP($C7, "OPT_UNDL_TICKER"),"")</f>
        <v/>
      </c>
      <c r="P7" s="8" t="str">
        <f>IF(ISNUMBER(N7),_xll.BDP($C7, "OPT_UNDL_PX")," ")</f>
        <v xml:space="preserve"> </v>
      </c>
      <c r="Q7" s="7" t="str">
        <f>IF(ISNUMBER(N7),+G7*_xll.BDP($C7, "PX_POS_MULT_FACTOR")*P7/K7," ")</f>
        <v xml:space="preserve"> </v>
      </c>
      <c r="R7" s="8" t="str">
        <f>IF(OR($A7="TUA",$A7="TYA"),"",IF(ISNUMBER(_xll.BDP($C7,"DUR_ADJ_OAS_MID")),_xll.BDP($C7,"DUR_ADJ_OAS_MID"),IF(ISNUMBER(_xll.BDP($E7&amp;" ISIN","DUR_ADJ_OAS_MID")),_xll.BDP($E7&amp;" ISIN","DUR_ADJ_OAS_MID")," ")))</f>
        <v xml:space="preserve"> </v>
      </c>
      <c r="S7" s="7" t="str">
        <f t="shared" si="0"/>
        <v xml:space="preserve"> </v>
      </c>
      <c r="T7" t="s">
        <v>54</v>
      </c>
      <c r="U7" t="s">
        <v>55</v>
      </c>
      <c r="AG7" s="6">
        <v>19.876677950000001</v>
      </c>
    </row>
    <row r="8" spans="1:33" x14ac:dyDescent="0.25">
      <c r="A8" t="s">
        <v>35</v>
      </c>
      <c r="B8" t="s">
        <v>56</v>
      </c>
      <c r="C8" t="s">
        <v>56</v>
      </c>
      <c r="F8" t="s">
        <v>57</v>
      </c>
      <c r="G8" s="1">
        <v>41700000</v>
      </c>
      <c r="H8" s="1">
        <v>1</v>
      </c>
      <c r="I8" s="2">
        <v>41700000</v>
      </c>
      <c r="J8" s="3">
        <v>7.228031E-2</v>
      </c>
      <c r="K8" s="4">
        <v>576917896.30883491</v>
      </c>
      <c r="L8" s="5">
        <v>29025001</v>
      </c>
      <c r="M8" s="6">
        <v>19.87658489</v>
      </c>
      <c r="N8" s="7" t="str">
        <f>IF(ISNUMBER(_xll.BDP($C8, "DELTA_MID")),_xll.BDP($C8, "DELTA_MID")," ")</f>
        <v xml:space="preserve"> </v>
      </c>
      <c r="O8" s="7" t="str">
        <f>IF(ISNUMBER(N8),_xll.BDP($C8, "OPT_UNDL_TICKER"),"")</f>
        <v/>
      </c>
      <c r="P8" s="8" t="str">
        <f>IF(ISNUMBER(N8),_xll.BDP($C8, "OPT_UNDL_PX")," ")</f>
        <v xml:space="preserve"> </v>
      </c>
      <c r="Q8" s="7" t="str">
        <f>IF(ISNUMBER(N8),+G8*_xll.BDP($C8, "PX_POS_MULT_FACTOR")*P8/K8," ")</f>
        <v xml:space="preserve"> </v>
      </c>
      <c r="R8" s="8" t="str">
        <f>IF(OR($A8="TUA",$A8="TYA"),"",IF(ISNUMBER(_xll.BDP($C8,"DUR_ADJ_OAS_MID")),_xll.BDP($C8,"DUR_ADJ_OAS_MID"),IF(ISNUMBER(_xll.BDP($E8&amp;" ISIN","DUR_ADJ_OAS_MID")),_xll.BDP($E8&amp;" ISIN","DUR_ADJ_OAS_MID")," ")))</f>
        <v xml:space="preserve"> </v>
      </c>
      <c r="S8" s="7" t="str">
        <f t="shared" si="0"/>
        <v xml:space="preserve"> </v>
      </c>
      <c r="T8" t="s">
        <v>57</v>
      </c>
      <c r="U8" t="s">
        <v>55</v>
      </c>
      <c r="AG8" s="6">
        <v>19.876677950000001</v>
      </c>
    </row>
    <row r="9" spans="1:33" x14ac:dyDescent="0.25">
      <c r="A9" t="s">
        <v>35</v>
      </c>
      <c r="B9" t="s">
        <v>58</v>
      </c>
      <c r="C9" t="s">
        <v>58</v>
      </c>
      <c r="D9" t="s">
        <v>59</v>
      </c>
      <c r="E9" t="s">
        <v>60</v>
      </c>
      <c r="F9" t="s">
        <v>61</v>
      </c>
      <c r="G9" s="1">
        <v>23762400</v>
      </c>
      <c r="H9" s="1">
        <v>104.36910899999999</v>
      </c>
      <c r="I9" s="2">
        <v>24800605.129999999</v>
      </c>
      <c r="J9" s="3">
        <v>4.2987900000000002E-2</v>
      </c>
      <c r="K9" s="4">
        <v>576917896.30883491</v>
      </c>
      <c r="L9" s="5">
        <v>29025001</v>
      </c>
      <c r="M9" s="6">
        <v>19.87658489</v>
      </c>
      <c r="N9" s="7" t="str">
        <f>IF(ISNUMBER(_xll.BDP($C9, "DELTA_MID")),_xll.BDP($C9, "DELTA_MID")," ")</f>
        <v xml:space="preserve"> </v>
      </c>
      <c r="O9" s="7" t="str">
        <f>IF(ISNUMBER(N9),_xll.BDP($C9, "OPT_UNDL_TICKER"),"")</f>
        <v/>
      </c>
      <c r="P9" s="8" t="str">
        <f>IF(ISNUMBER(N9),_xll.BDP($C9, "OPT_UNDL_PX")," ")</f>
        <v xml:space="preserve"> </v>
      </c>
      <c r="Q9" s="7" t="str">
        <f>IF(ISNUMBER(N9),+G9*_xll.BDP($C9, "PX_POS_MULT_FACTOR")*P9/K9," ")</f>
        <v xml:space="preserve"> </v>
      </c>
      <c r="R9" s="8">
        <f>IF(OR($A9="TUA",$A9="TYA"),"",IF(ISNUMBER(_xll.BDP($C9,"DUR_ADJ_OAS_MID")),_xll.BDP($C9,"DUR_ADJ_OAS_MID"),IF(ISNUMBER(_xll.BDP($E9&amp;" ISIN","DUR_ADJ_OAS_MID")),_xll.BDP($E9&amp;" ISIN","DUR_ADJ_OAS_MID")," ")))</f>
        <v>7.5862712357626556</v>
      </c>
      <c r="S9" s="7">
        <f t="shared" si="0"/>
        <v>0.32611786925584146</v>
      </c>
      <c r="T9" t="s">
        <v>61</v>
      </c>
      <c r="U9" t="s">
        <v>62</v>
      </c>
      <c r="AG9" s="6">
        <v>19.876677950000001</v>
      </c>
    </row>
    <row r="10" spans="1:33" x14ac:dyDescent="0.25">
      <c r="A10" t="s">
        <v>35</v>
      </c>
      <c r="B10" t="s">
        <v>63</v>
      </c>
      <c r="C10" t="s">
        <v>63</v>
      </c>
      <c r="G10" s="1">
        <v>-3992678.0011650301</v>
      </c>
      <c r="H10" s="1">
        <v>1</v>
      </c>
      <c r="I10" s="2">
        <v>-3992678.0011650301</v>
      </c>
      <c r="J10" s="3">
        <v>-6.9206700000000003E-3</v>
      </c>
      <c r="K10" s="4">
        <v>576917896.30883491</v>
      </c>
      <c r="L10" s="5">
        <v>29025001</v>
      </c>
      <c r="M10" s="6">
        <v>19.87658489</v>
      </c>
      <c r="N10" s="7" t="str">
        <f>IF(ISNUMBER(_xll.BDP($C10, "DELTA_MID")),_xll.BDP($C10, "DELTA_MID")," ")</f>
        <v xml:space="preserve"> </v>
      </c>
      <c r="O10" s="7" t="str">
        <f>IF(ISNUMBER(N10),_xll.BDP($C10, "OPT_UNDL_TICKER"),"")</f>
        <v/>
      </c>
      <c r="P10" s="8" t="str">
        <f>IF(ISNUMBER(N10),_xll.BDP($C10, "OPT_UNDL_PX")," ")</f>
        <v xml:space="preserve"> </v>
      </c>
      <c r="Q10" s="7" t="str">
        <f>IF(ISNUMBER(N10),+G10*_xll.BDP($C10, "PX_POS_MULT_FACTOR")*P10/K10," ")</f>
        <v xml:space="preserve"> </v>
      </c>
      <c r="R10" s="8" t="str">
        <f>IF(OR($A10="TUA",$A10="TYA"),"",IF(ISNUMBER(_xll.BDP($C10,"DUR_ADJ_OAS_MID")),_xll.BDP($C10,"DUR_ADJ_OAS_MID"),IF(ISNUMBER(_xll.BDP($E10&amp;" ISIN","DUR_ADJ_OAS_MID")),_xll.BDP($E10&amp;" ISIN","DUR_ADJ_OAS_MID")," ")))</f>
        <v xml:space="preserve"> </v>
      </c>
      <c r="S10" s="7" t="str">
        <f t="shared" si="0"/>
        <v xml:space="preserve"> </v>
      </c>
      <c r="T10" t="s">
        <v>63</v>
      </c>
      <c r="U10" t="s">
        <v>63</v>
      </c>
      <c r="AG10" s="6">
        <v>19.876677950000001</v>
      </c>
    </row>
    <row r="11" spans="1:33" x14ac:dyDescent="0.25">
      <c r="N11" s="7" t="str">
        <f>IF(ISNUMBER(_xll.BDP($C11, "DELTA_MID")),_xll.BDP($C11, "DELTA_MID")," ")</f>
        <v xml:space="preserve"> </v>
      </c>
      <c r="O11" s="7" t="str">
        <f>IF(ISNUMBER(N11),_xll.BDP($C11, "OPT_UNDL_TICKER"),"")</f>
        <v/>
      </c>
      <c r="P11" s="8" t="str">
        <f>IF(ISNUMBER(N11),_xll.BDP($C11, "OPT_UNDL_PX")," ")</f>
        <v xml:space="preserve"> </v>
      </c>
      <c r="Q11" s="7" t="str">
        <f>IF(ISNUMBER(N11),+G11*_xll.BDP($C11, "PX_POS_MULT_FACTOR")*P11/K11," ")</f>
        <v xml:space="preserve"> </v>
      </c>
      <c r="R11" s="8" t="str">
        <f>IF(OR($A11="TUA",$A11="TYA"),"",IF(ISNUMBER(_xll.BDP($C11,"DUR_ADJ_OAS_MID")),_xll.BDP($C11,"DUR_ADJ_OAS_MID"),IF(ISNUMBER(_xll.BDP($E11&amp;" ISIN","DUR_ADJ_OAS_MID")),_xll.BDP($E11&amp;" ISIN","DUR_ADJ_OAS_MID")," ")))</f>
        <v xml:space="preserve"> </v>
      </c>
      <c r="S11" s="7" t="str">
        <f t="shared" si="0"/>
        <v xml:space="preserve"> </v>
      </c>
    </row>
    <row r="12" spans="1:33" x14ac:dyDescent="0.25">
      <c r="A12" t="s">
        <v>64</v>
      </c>
      <c r="B12" t="s">
        <v>46</v>
      </c>
      <c r="C12" t="s">
        <v>47</v>
      </c>
      <c r="F12" t="s">
        <v>48</v>
      </c>
      <c r="G12" s="1">
        <v>-700</v>
      </c>
      <c r="H12" s="1">
        <v>3.125E-2</v>
      </c>
      <c r="I12" s="2">
        <v>-21875</v>
      </c>
      <c r="J12" s="3">
        <v>-4.5200000000000001E-5</v>
      </c>
      <c r="K12" s="4">
        <v>484001727.42288327</v>
      </c>
      <c r="L12" s="5">
        <v>20750001</v>
      </c>
      <c r="M12" s="6">
        <v>23.325383330000001</v>
      </c>
      <c r="N12" s="7">
        <f>IF(ISNUMBER(_xll.BDP($C12, "DELTA_MID")),_xll.BDP($C12, "DELTA_MID")," ")</f>
        <v>1.8817E-2</v>
      </c>
      <c r="O12" s="7" t="str">
        <f>IF(ISNUMBER(N12),_xll.BDP($C12, "OPT_UNDL_TICKER"),"")</f>
        <v>USU6</v>
      </c>
      <c r="P12" s="8">
        <f>IF(ISNUMBER(N12),_xll.BDP($C12, "OPT_UNDL_PX")," ")</f>
        <v>110.6875</v>
      </c>
      <c r="Q12" s="7">
        <f>IF(ISNUMBER(N12),+G12*_xll.BDP($C12, "PX_POS_MULT_FACTOR")*P12/K12," ")</f>
        <v>-0.16008465592169854</v>
      </c>
      <c r="R12" s="8">
        <f>IF(OR($A12="TUA",$A12="TYA"),"",IF(ISNUMBER(_xll.BDP($C12,"DUR_ADJ_OAS_MID")),_xll.BDP($C12,"DUR_ADJ_OAS_MID"),IF(ISNUMBER(_xll.BDP($E12&amp;" ISIN","DUR_ADJ_OAS_MID")),_xll.BDP($E12&amp;" ISIN","DUR_ADJ_OAS_MID")," ")))</f>
        <v>11.973648674086579</v>
      </c>
      <c r="S12" s="7">
        <f t="shared" si="0"/>
        <v>-3.0123129704786016E-3</v>
      </c>
      <c r="T12" t="s">
        <v>48</v>
      </c>
      <c r="U12" t="s">
        <v>49</v>
      </c>
      <c r="AG12" s="6">
        <v>23.325158219999999</v>
      </c>
    </row>
    <row r="13" spans="1:33" x14ac:dyDescent="0.25">
      <c r="A13" t="s">
        <v>64</v>
      </c>
      <c r="B13" t="s">
        <v>50</v>
      </c>
      <c r="C13" t="s">
        <v>51</v>
      </c>
      <c r="F13" t="s">
        <v>52</v>
      </c>
      <c r="G13" s="1">
        <v>-1400</v>
      </c>
      <c r="H13" s="1">
        <v>0.34375</v>
      </c>
      <c r="I13" s="2">
        <v>-481250</v>
      </c>
      <c r="J13" s="3">
        <v>-9.9431999999999993E-4</v>
      </c>
      <c r="K13" s="4">
        <v>484001727.42288327</v>
      </c>
      <c r="L13" s="5">
        <v>20750001</v>
      </c>
      <c r="M13" s="6">
        <v>23.325383330000001</v>
      </c>
      <c r="N13" s="7">
        <f>IF(ISNUMBER(_xll.BDP($C13, "DELTA_MID")),_xll.BDP($C13, "DELTA_MID")," ")</f>
        <v>-0.153561</v>
      </c>
      <c r="O13" s="7" t="str">
        <f>IF(ISNUMBER(N13),_xll.BDP($C13, "OPT_UNDL_TICKER"),"")</f>
        <v>USZ6</v>
      </c>
      <c r="P13" s="8">
        <f>IF(ISNUMBER(N13),_xll.BDP($C13, "OPT_UNDL_PX")," ")</f>
        <v>110.21875</v>
      </c>
      <c r="Q13" s="7">
        <f>IF(ISNUMBER(N13),+G13*_xll.BDP($C13, "PX_POS_MULT_FACTOR")*P13/K13," ")</f>
        <v>-0.3188134282528689</v>
      </c>
      <c r="R13" s="8">
        <f>IF(OR($A13="TUA",$A13="TYA"),"",IF(ISNUMBER(_xll.BDP($C13,"DUR_ADJ_OAS_MID")),_xll.BDP($C13,"DUR_ADJ_OAS_MID"),IF(ISNUMBER(_xll.BDP($E13&amp;" ISIN","DUR_ADJ_OAS_MID")),_xll.BDP($E13&amp;" ISIN","DUR_ADJ_OAS_MID")," ")))</f>
        <v>11.793384473440325</v>
      </c>
      <c r="S13" s="7">
        <f t="shared" si="0"/>
        <v>4.8957308855938804E-2</v>
      </c>
      <c r="T13" t="s">
        <v>52</v>
      </c>
      <c r="U13" t="s">
        <v>49</v>
      </c>
      <c r="AG13" s="6">
        <v>23.325158219999999</v>
      </c>
    </row>
    <row r="14" spans="1:33" x14ac:dyDescent="0.25">
      <c r="A14" t="s">
        <v>64</v>
      </c>
      <c r="B14" t="s">
        <v>65</v>
      </c>
      <c r="C14" t="s">
        <v>66</v>
      </c>
      <c r="D14" t="s">
        <v>67</v>
      </c>
      <c r="E14" t="s">
        <v>68</v>
      </c>
      <c r="F14" t="s">
        <v>69</v>
      </c>
      <c r="G14" s="1">
        <v>4845411</v>
      </c>
      <c r="H14" s="1">
        <v>100.03</v>
      </c>
      <c r="I14" s="2">
        <v>484686462.32999998</v>
      </c>
      <c r="J14" s="3">
        <v>1.0014244000000001</v>
      </c>
      <c r="K14" s="4">
        <v>484001727.42288327</v>
      </c>
      <c r="L14" s="5">
        <v>20750001</v>
      </c>
      <c r="M14" s="6">
        <v>23.325383330000001</v>
      </c>
      <c r="N14" s="7" t="str">
        <f>IF(ISNUMBER(_xll.BDP($C14, "DELTA_MID")),_xll.BDP($C14, "DELTA_MID")," ")</f>
        <v xml:space="preserve"> </v>
      </c>
      <c r="O14" s="7" t="str">
        <f>IF(ISNUMBER(N14),_xll.BDP($C14, "OPT_UNDL_TICKER"),"")</f>
        <v/>
      </c>
      <c r="P14" s="8" t="str">
        <f>IF(ISNUMBER(N14),_xll.BDP($C14, "OPT_UNDL_PX")," ")</f>
        <v xml:space="preserve"> </v>
      </c>
      <c r="Q14" s="7" t="str">
        <f>IF(ISNUMBER(N14),+G14*_xll.BDP($C14, "PX_POS_MULT_FACTOR")*P14/K14," ")</f>
        <v xml:space="preserve"> </v>
      </c>
      <c r="R14" s="8" t="str">
        <f>IF(OR($A14="TUA",$A14="TYA"),"",IF(ISNUMBER(_xll.BDP($C14,"DUR_ADJ_OAS_MID")),_xll.BDP($C14,"DUR_ADJ_OAS_MID"),IF(ISNUMBER(_xll.BDP($E14&amp;" ISIN","DUR_ADJ_OAS_MID")),_xll.BDP($E14&amp;" ISIN","DUR_ADJ_OAS_MID")," ")))</f>
        <v xml:space="preserve"> </v>
      </c>
      <c r="S14" s="7" t="str">
        <f t="shared" si="0"/>
        <v xml:space="preserve"> </v>
      </c>
      <c r="T14" t="s">
        <v>69</v>
      </c>
      <c r="U14" t="s">
        <v>41</v>
      </c>
      <c r="AG14" s="6">
        <v>23.325158219999999</v>
      </c>
    </row>
    <row r="15" spans="1:33" x14ac:dyDescent="0.25">
      <c r="A15" t="s">
        <v>64</v>
      </c>
      <c r="B15" t="s">
        <v>63</v>
      </c>
      <c r="C15" t="s">
        <v>63</v>
      </c>
      <c r="G15" s="1">
        <v>-181609.90711664999</v>
      </c>
      <c r="H15" s="1">
        <v>1</v>
      </c>
      <c r="I15" s="2">
        <v>-181609.90711664999</v>
      </c>
      <c r="J15" s="3">
        <v>-3.7523E-4</v>
      </c>
      <c r="K15" s="4">
        <v>484001727.42288327</v>
      </c>
      <c r="L15" s="5">
        <v>20750001</v>
      </c>
      <c r="M15" s="6">
        <v>23.325383330000001</v>
      </c>
      <c r="N15" s="7" t="str">
        <f>IF(ISNUMBER(_xll.BDP($C15, "DELTA_MID")),_xll.BDP($C15, "DELTA_MID")," ")</f>
        <v xml:space="preserve"> </v>
      </c>
      <c r="O15" s="7" t="str">
        <f>IF(ISNUMBER(N15),_xll.BDP($C15, "OPT_UNDL_TICKER"),"")</f>
        <v/>
      </c>
      <c r="P15" s="8" t="str">
        <f>IF(ISNUMBER(N15),_xll.BDP($C15, "OPT_UNDL_PX")," ")</f>
        <v xml:space="preserve"> </v>
      </c>
      <c r="Q15" s="7" t="str">
        <f>IF(ISNUMBER(N15),+G15*_xll.BDP($C15, "PX_POS_MULT_FACTOR")*P15/K15," ")</f>
        <v xml:space="preserve"> </v>
      </c>
      <c r="R15" s="8" t="str">
        <f>IF(OR($A15="TUA",$A15="TYA"),"",IF(ISNUMBER(_xll.BDP($C15,"DUR_ADJ_OAS_MID")),_xll.BDP($C15,"DUR_ADJ_OAS_MID"),IF(ISNUMBER(_xll.BDP($E15&amp;" ISIN","DUR_ADJ_OAS_MID")),_xll.BDP($E15&amp;" ISIN","DUR_ADJ_OAS_MID")," ")))</f>
        <v xml:space="preserve"> </v>
      </c>
      <c r="S15" s="7" t="str">
        <f t="shared" si="0"/>
        <v xml:space="preserve"> </v>
      </c>
      <c r="T15" t="s">
        <v>63</v>
      </c>
      <c r="U15" t="s">
        <v>63</v>
      </c>
      <c r="AG15" s="6">
        <v>23.325158219999999</v>
      </c>
    </row>
    <row r="16" spans="1:33" x14ac:dyDescent="0.25">
      <c r="N16" s="7" t="str">
        <f>IF(ISNUMBER(_xll.BDP($C16, "DELTA_MID")),_xll.BDP($C16, "DELTA_MID")," ")</f>
        <v xml:space="preserve"> </v>
      </c>
      <c r="O16" s="7" t="str">
        <f>IF(ISNUMBER(N16),_xll.BDP($C16, "OPT_UNDL_TICKER"),"")</f>
        <v/>
      </c>
      <c r="P16" s="8" t="str">
        <f>IF(ISNUMBER(N16),_xll.BDP($C16, "OPT_UNDL_PX")," ")</f>
        <v xml:space="preserve"> </v>
      </c>
      <c r="Q16" s="7" t="str">
        <f>IF(ISNUMBER(N16),+G16*_xll.BDP($C16, "PX_POS_MULT_FACTOR")*P16/K16," ")</f>
        <v xml:space="preserve"> </v>
      </c>
      <c r="R16" s="8" t="str">
        <f>IF(OR($A16="TUA",$A16="TYA"),"",IF(ISNUMBER(_xll.BDP($C16,"DUR_ADJ_OAS_MID")),_xll.BDP($C16,"DUR_ADJ_OAS_MID"),IF(ISNUMBER(_xll.BDP($E16&amp;" ISIN","DUR_ADJ_OAS_MID")),_xll.BDP($E16&amp;" ISIN","DUR_ADJ_OAS_MID")," ")))</f>
        <v xml:space="preserve"> </v>
      </c>
      <c r="S16" s="7" t="str">
        <f t="shared" si="0"/>
        <v xml:space="preserve"> </v>
      </c>
    </row>
    <row r="17" spans="1:33" x14ac:dyDescent="0.25">
      <c r="A17" t="s">
        <v>70</v>
      </c>
      <c r="B17" t="s">
        <v>71</v>
      </c>
      <c r="C17" t="s">
        <v>71</v>
      </c>
      <c r="F17" t="s">
        <v>72</v>
      </c>
      <c r="G17" s="1">
        <v>3</v>
      </c>
      <c r="H17" s="1">
        <v>7.4999999999999997E-2</v>
      </c>
      <c r="I17" s="2">
        <v>22.5</v>
      </c>
      <c r="J17" s="3">
        <v>1.88E-6</v>
      </c>
      <c r="K17" s="4">
        <v>11969701.39935492</v>
      </c>
      <c r="L17" s="5">
        <v>500001</v>
      </c>
      <c r="M17" s="6">
        <v>23.93935492</v>
      </c>
      <c r="N17" s="7">
        <f>IF(ISNUMBER(_xll.BDP($C17, "DELTA_MID")),_xll.BDP($C17, "DELTA_MID")," ")</f>
        <v>2.137E-3</v>
      </c>
      <c r="O17" s="7" t="str">
        <f>IF(ISNUMBER(N17),_xll.BDP($C17, "OPT_UNDL_TICKER"),"")</f>
        <v>SPX</v>
      </c>
      <c r="P17" s="8">
        <f>IF(ISNUMBER(N17),_xll.BDP($C17, "OPT_UNDL_PX")," ")</f>
        <v>7428.78</v>
      </c>
      <c r="Q17" s="7">
        <f>IF(ISNUMBER(N17),+G17*_xll.BDP($C17, "PX_POS_MULT_FACTOR")*P17/K17," ")</f>
        <v>0.18618960704567844</v>
      </c>
      <c r="R17" s="8" t="str">
        <f>IF(OR($A17="TUA",$A17="TYA"),"",IF(ISNUMBER(_xll.BDP($C17,"DUR_ADJ_OAS_MID")),_xll.BDP($C17,"DUR_ADJ_OAS_MID"),IF(ISNUMBER(_xll.BDP($E17&amp;" ISIN","DUR_ADJ_OAS_MID")),_xll.BDP($E17&amp;" ISIN","DUR_ADJ_OAS_MID")," ")))</f>
        <v xml:space="preserve"> </v>
      </c>
      <c r="S17" s="7">
        <f t="shared" si="0"/>
        <v>3.978871902566148E-4</v>
      </c>
      <c r="T17" t="s">
        <v>72</v>
      </c>
      <c r="U17" t="s">
        <v>49</v>
      </c>
      <c r="AG17" s="6">
        <v>23.938810440000001</v>
      </c>
    </row>
    <row r="18" spans="1:33" x14ac:dyDescent="0.25">
      <c r="A18" t="s">
        <v>70</v>
      </c>
      <c r="B18" t="s">
        <v>73</v>
      </c>
      <c r="C18" t="s">
        <v>73</v>
      </c>
      <c r="F18" t="s">
        <v>74</v>
      </c>
      <c r="G18" s="1">
        <v>6</v>
      </c>
      <c r="H18" s="1">
        <v>0.97499999999999998</v>
      </c>
      <c r="I18" s="2">
        <v>585</v>
      </c>
      <c r="J18" s="3">
        <v>4.8869999999999998E-5</v>
      </c>
      <c r="K18" s="4">
        <v>11969701.39935492</v>
      </c>
      <c r="L18" s="5">
        <v>500001</v>
      </c>
      <c r="M18" s="6">
        <v>23.93935492</v>
      </c>
      <c r="N18" s="7">
        <f>IF(ISNUMBER(_xll.BDP($C18, "DELTA_MID")),_xll.BDP($C18, "DELTA_MID")," ")</f>
        <v>1.2935E-2</v>
      </c>
      <c r="O18" s="7" t="str">
        <f>IF(ISNUMBER(N18),_xll.BDP($C18, "OPT_UNDL_TICKER"),"")</f>
        <v>SPX</v>
      </c>
      <c r="P18" s="8">
        <f>IF(ISNUMBER(N18),_xll.BDP($C18, "OPT_UNDL_PX")," ")</f>
        <v>7428.78</v>
      </c>
      <c r="Q18" s="7">
        <f>IF(ISNUMBER(N18),+G18*_xll.BDP($C18, "PX_POS_MULT_FACTOR")*P18/K18," ")</f>
        <v>0.37237921409135688</v>
      </c>
      <c r="R18" s="8" t="str">
        <f>IF(OR($A18="TUA",$A18="TYA"),"",IF(ISNUMBER(_xll.BDP($C18,"DUR_ADJ_OAS_MID")),_xll.BDP($C18,"DUR_ADJ_OAS_MID"),IF(ISNUMBER(_xll.BDP($E18&amp;" ISIN","DUR_ADJ_OAS_MID")),_xll.BDP($E18&amp;" ISIN","DUR_ADJ_OAS_MID")," ")))</f>
        <v xml:space="preserve"> </v>
      </c>
      <c r="S18" s="7">
        <f t="shared" si="0"/>
        <v>4.8167251342717014E-3</v>
      </c>
      <c r="T18" t="s">
        <v>74</v>
      </c>
      <c r="U18" t="s">
        <v>49</v>
      </c>
      <c r="AG18" s="6">
        <v>23.938810440000001</v>
      </c>
    </row>
    <row r="19" spans="1:33" x14ac:dyDescent="0.25">
      <c r="A19" t="s">
        <v>70</v>
      </c>
      <c r="B19" t="s">
        <v>75</v>
      </c>
      <c r="C19" t="s">
        <v>75</v>
      </c>
      <c r="F19" t="s">
        <v>76</v>
      </c>
      <c r="G19" s="1">
        <v>3</v>
      </c>
      <c r="H19" s="1">
        <v>0.75</v>
      </c>
      <c r="I19" s="2">
        <v>225</v>
      </c>
      <c r="J19" s="3">
        <v>1.88E-5</v>
      </c>
      <c r="K19" s="4">
        <v>11969701.39935492</v>
      </c>
      <c r="L19" s="5">
        <v>500001</v>
      </c>
      <c r="M19" s="6">
        <v>23.93935492</v>
      </c>
      <c r="N19" s="7">
        <f>IF(ISNUMBER(_xll.BDP($C19, "DELTA_MID")),_xll.BDP($C19, "DELTA_MID")," ")</f>
        <v>9.4850000000000004E-3</v>
      </c>
      <c r="O19" s="7" t="str">
        <f>IF(ISNUMBER(N19),_xll.BDP($C19, "OPT_UNDL_TICKER"),"")</f>
        <v>SPX</v>
      </c>
      <c r="P19" s="8">
        <f>IF(ISNUMBER(N19),_xll.BDP($C19, "OPT_UNDL_PX")," ")</f>
        <v>7428.78</v>
      </c>
      <c r="Q19" s="7">
        <f>IF(ISNUMBER(N19),+G19*_xll.BDP($C19, "PX_POS_MULT_FACTOR")*P19/K19," ")</f>
        <v>0.18618960704567844</v>
      </c>
      <c r="R19" s="8" t="str">
        <f>IF(OR($A19="TUA",$A19="TYA"),"",IF(ISNUMBER(_xll.BDP($C19,"DUR_ADJ_OAS_MID")),_xll.BDP($C19,"DUR_ADJ_OAS_MID"),IF(ISNUMBER(_xll.BDP($E19&amp;" ISIN","DUR_ADJ_OAS_MID")),_xll.BDP($E19&amp;" ISIN","DUR_ADJ_OAS_MID")," ")))</f>
        <v xml:space="preserve"> </v>
      </c>
      <c r="S19" s="7">
        <f t="shared" si="0"/>
        <v>1.7660084228282602E-3</v>
      </c>
      <c r="T19" t="s">
        <v>76</v>
      </c>
      <c r="U19" t="s">
        <v>49</v>
      </c>
      <c r="AG19" s="6">
        <v>23.938810440000001</v>
      </c>
    </row>
    <row r="20" spans="1:33" x14ac:dyDescent="0.25">
      <c r="A20" t="s">
        <v>70</v>
      </c>
      <c r="B20" t="s">
        <v>77</v>
      </c>
      <c r="C20" t="s">
        <v>77</v>
      </c>
      <c r="F20" t="s">
        <v>78</v>
      </c>
      <c r="G20" s="1">
        <v>7</v>
      </c>
      <c r="H20" s="1">
        <v>10.35</v>
      </c>
      <c r="I20" s="2">
        <v>7245</v>
      </c>
      <c r="J20" s="3">
        <v>6.0528999999999997E-4</v>
      </c>
      <c r="K20" s="4">
        <v>11969701.39935492</v>
      </c>
      <c r="L20" s="5">
        <v>500001</v>
      </c>
      <c r="M20" s="6">
        <v>23.93935492</v>
      </c>
      <c r="N20" s="7">
        <f>IF(ISNUMBER(_xll.BDP($C20, "DELTA_MID")),_xll.BDP($C20, "DELTA_MID")," ")</f>
        <v>7.4618000000000004E-2</v>
      </c>
      <c r="O20" s="7" t="str">
        <f>IF(ISNUMBER(N20),_xll.BDP($C20, "OPT_UNDL_TICKER"),"")</f>
        <v>SPX</v>
      </c>
      <c r="P20" s="8">
        <f>IF(ISNUMBER(N20),_xll.BDP($C20, "OPT_UNDL_PX")," ")</f>
        <v>7428.78</v>
      </c>
      <c r="Q20" s="7">
        <f>IF(ISNUMBER(N20),+G20*_xll.BDP($C20, "PX_POS_MULT_FACTOR")*P20/K20," ")</f>
        <v>0.43444241643991638</v>
      </c>
      <c r="R20" s="8" t="str">
        <f>IF(OR($A20="TUA",$A20="TYA"),"",IF(ISNUMBER(_xll.BDP($C20,"DUR_ADJ_OAS_MID")),_xll.BDP($C20,"DUR_ADJ_OAS_MID"),IF(ISNUMBER(_xll.BDP($E20&amp;" ISIN","DUR_ADJ_OAS_MID")),_xll.BDP($E20&amp;" ISIN","DUR_ADJ_OAS_MID")," ")))</f>
        <v xml:space="preserve"> </v>
      </c>
      <c r="S20" s="7">
        <f t="shared" si="0"/>
        <v>3.241722422991368E-2</v>
      </c>
      <c r="T20" t="s">
        <v>78</v>
      </c>
      <c r="U20" t="s">
        <v>49</v>
      </c>
      <c r="AG20" s="6">
        <v>23.938810440000001</v>
      </c>
    </row>
    <row r="21" spans="1:33" x14ac:dyDescent="0.25">
      <c r="A21" t="s">
        <v>70</v>
      </c>
      <c r="B21" t="s">
        <v>79</v>
      </c>
      <c r="C21" t="s">
        <v>79</v>
      </c>
      <c r="F21" t="s">
        <v>80</v>
      </c>
      <c r="G21" s="1">
        <v>8</v>
      </c>
      <c r="H21" s="1">
        <v>8.75</v>
      </c>
      <c r="I21" s="2">
        <v>7000</v>
      </c>
      <c r="J21" s="3">
        <v>5.8482E-4</v>
      </c>
      <c r="K21" s="4">
        <v>11969701.39935492</v>
      </c>
      <c r="L21" s="5">
        <v>500001</v>
      </c>
      <c r="M21" s="6">
        <v>23.93935492</v>
      </c>
      <c r="N21" s="7">
        <f>IF(ISNUMBER(_xll.BDP($C21, "DELTA_MID")),_xll.BDP($C21, "DELTA_MID")," ")</f>
        <v>6.4075999999999994E-2</v>
      </c>
      <c r="O21" s="7" t="str">
        <f>IF(ISNUMBER(N21),_xll.BDP($C21, "OPT_UNDL_TICKER"),"")</f>
        <v>SPX</v>
      </c>
      <c r="P21" s="8">
        <f>IF(ISNUMBER(N21),_xll.BDP($C21, "OPT_UNDL_PX")," ")</f>
        <v>7428.78</v>
      </c>
      <c r="Q21" s="7">
        <f>IF(ISNUMBER(N21),+G21*_xll.BDP($C21, "PX_POS_MULT_FACTOR")*P21/K21," ")</f>
        <v>0.49650561878847588</v>
      </c>
      <c r="R21" s="8" t="str">
        <f>IF(OR($A21="TUA",$A21="TYA"),"",IF(ISNUMBER(_xll.BDP($C21,"DUR_ADJ_OAS_MID")),_xll.BDP($C21,"DUR_ADJ_OAS_MID"),IF(ISNUMBER(_xll.BDP($E21&amp;" ISIN","DUR_ADJ_OAS_MID")),_xll.BDP($E21&amp;" ISIN","DUR_ADJ_OAS_MID")," ")))</f>
        <v xml:space="preserve"> </v>
      </c>
      <c r="S21" s="7">
        <f t="shared" si="0"/>
        <v>3.1814094029490377E-2</v>
      </c>
      <c r="T21" t="s">
        <v>80</v>
      </c>
      <c r="U21" t="s">
        <v>49</v>
      </c>
      <c r="AG21" s="6">
        <v>23.938810440000001</v>
      </c>
    </row>
    <row r="22" spans="1:33" x14ac:dyDescent="0.25">
      <c r="A22" t="s">
        <v>70</v>
      </c>
      <c r="B22" t="s">
        <v>81</v>
      </c>
      <c r="C22" t="s">
        <v>81</v>
      </c>
      <c r="F22" t="s">
        <v>82</v>
      </c>
      <c r="G22" s="1">
        <v>6</v>
      </c>
      <c r="H22" s="1">
        <v>3.7</v>
      </c>
      <c r="I22" s="2">
        <v>2220</v>
      </c>
      <c r="J22" s="3">
        <v>1.8547E-4</v>
      </c>
      <c r="K22" s="4">
        <v>11969701.39935492</v>
      </c>
      <c r="L22" s="5">
        <v>500001</v>
      </c>
      <c r="M22" s="6">
        <v>23.93935492</v>
      </c>
      <c r="N22" s="7">
        <f>IF(ISNUMBER(_xll.BDP($C22, "DELTA_MID")),_xll.BDP($C22, "DELTA_MID")," ")</f>
        <v>3.0567E-2</v>
      </c>
      <c r="O22" s="7" t="str">
        <f>IF(ISNUMBER(N22),_xll.BDP($C22, "OPT_UNDL_TICKER"),"")</f>
        <v>SPX</v>
      </c>
      <c r="P22" s="8">
        <f>IF(ISNUMBER(N22),_xll.BDP($C22, "OPT_UNDL_PX")," ")</f>
        <v>7428.78</v>
      </c>
      <c r="Q22" s="7">
        <f>IF(ISNUMBER(N22),+G22*_xll.BDP($C22, "PX_POS_MULT_FACTOR")*P22/K22," ")</f>
        <v>0.37237921409135688</v>
      </c>
      <c r="R22" s="8" t="str">
        <f>IF(OR($A22="TUA",$A22="TYA"),"",IF(ISNUMBER(_xll.BDP($C22,"DUR_ADJ_OAS_MID")),_xll.BDP($C22,"DUR_ADJ_OAS_MID"),IF(ISNUMBER(_xll.BDP($E22&amp;" ISIN","DUR_ADJ_OAS_MID")),_xll.BDP($E22&amp;" ISIN","DUR_ADJ_OAS_MID")," ")))</f>
        <v xml:space="preserve"> </v>
      </c>
      <c r="S22" s="7">
        <f t="shared" si="0"/>
        <v>1.1382515437130506E-2</v>
      </c>
      <c r="T22" t="s">
        <v>82</v>
      </c>
      <c r="U22" t="s">
        <v>49</v>
      </c>
      <c r="AG22" s="6">
        <v>23.938810440000001</v>
      </c>
    </row>
    <row r="23" spans="1:33" x14ac:dyDescent="0.25">
      <c r="A23" t="s">
        <v>70</v>
      </c>
      <c r="B23" t="s">
        <v>83</v>
      </c>
      <c r="C23" t="s">
        <v>83</v>
      </c>
      <c r="F23" t="s">
        <v>84</v>
      </c>
      <c r="G23" s="1">
        <v>7</v>
      </c>
      <c r="H23" s="1">
        <v>6.75</v>
      </c>
      <c r="I23" s="2">
        <v>4725</v>
      </c>
      <c r="J23" s="3">
        <v>3.9476000000000002E-4</v>
      </c>
      <c r="K23" s="4">
        <v>11969701.39935492</v>
      </c>
      <c r="L23" s="5">
        <v>500001</v>
      </c>
      <c r="M23" s="6">
        <v>23.93935492</v>
      </c>
      <c r="N23" s="7">
        <f>IF(ISNUMBER(_xll.BDP($C23, "DELTA_MID")),_xll.BDP($C23, "DELTA_MID")," ")</f>
        <v>4.7132E-2</v>
      </c>
      <c r="O23" s="7" t="str">
        <f>IF(ISNUMBER(N23),_xll.BDP($C23, "OPT_UNDL_TICKER"),"")</f>
        <v>SPX</v>
      </c>
      <c r="P23" s="8">
        <f>IF(ISNUMBER(N23),_xll.BDP($C23, "OPT_UNDL_PX")," ")</f>
        <v>7428.78</v>
      </c>
      <c r="Q23" s="7">
        <f>IF(ISNUMBER(N23),+G23*_xll.BDP($C23, "PX_POS_MULT_FACTOR")*P23/K23," ")</f>
        <v>0.43444241643991638</v>
      </c>
      <c r="R23" s="8" t="str">
        <f>IF(OR($A23="TUA",$A23="TYA"),"",IF(ISNUMBER(_xll.BDP($C23,"DUR_ADJ_OAS_MID")),_xll.BDP($C23,"DUR_ADJ_OAS_MID"),IF(ISNUMBER(_xll.BDP($E23&amp;" ISIN","DUR_ADJ_OAS_MID")),_xll.BDP($E23&amp;" ISIN","DUR_ADJ_OAS_MID")," ")))</f>
        <v xml:space="preserve"> </v>
      </c>
      <c r="S23" s="7">
        <f t="shared" si="0"/>
        <v>2.0476139971646139E-2</v>
      </c>
      <c r="T23" t="s">
        <v>84</v>
      </c>
      <c r="U23" t="s">
        <v>49</v>
      </c>
      <c r="AG23" s="6">
        <v>23.938810440000001</v>
      </c>
    </row>
    <row r="24" spans="1:33" x14ac:dyDescent="0.25">
      <c r="A24" t="s">
        <v>70</v>
      </c>
      <c r="B24" t="s">
        <v>85</v>
      </c>
      <c r="C24" t="s">
        <v>85</v>
      </c>
      <c r="F24" t="s">
        <v>86</v>
      </c>
      <c r="G24" s="1">
        <v>5</v>
      </c>
      <c r="H24" s="1">
        <v>40.049999999999997</v>
      </c>
      <c r="I24" s="2">
        <v>20025</v>
      </c>
      <c r="J24" s="3">
        <v>1.6730099999999999E-3</v>
      </c>
      <c r="K24" s="4">
        <v>11969701.39935492</v>
      </c>
      <c r="L24" s="5">
        <v>500001</v>
      </c>
      <c r="M24" s="6">
        <v>23.93935492</v>
      </c>
      <c r="N24" s="7">
        <f>IF(ISNUMBER(_xll.BDP($C24, "DELTA_MID")),_xll.BDP($C24, "DELTA_MID")," ")</f>
        <v>0.179614</v>
      </c>
      <c r="O24" s="7" t="str">
        <f>IF(ISNUMBER(N24),_xll.BDP($C24, "OPT_UNDL_TICKER"),"")</f>
        <v>SPX</v>
      </c>
      <c r="P24" s="8">
        <f>IF(ISNUMBER(N24),_xll.BDP($C24, "OPT_UNDL_PX")," ")</f>
        <v>7428.78</v>
      </c>
      <c r="Q24" s="7">
        <f>IF(ISNUMBER(N24),+G24*_xll.BDP($C24, "PX_POS_MULT_FACTOR")*P24/K24," ")</f>
        <v>0.31031601174279744</v>
      </c>
      <c r="R24" s="8" t="str">
        <f>IF(OR($A24="TUA",$A24="TYA"),"",IF(ISNUMBER(_xll.BDP($C24,"DUR_ADJ_OAS_MID")),_xll.BDP($C24,"DUR_ADJ_OAS_MID"),IF(ISNUMBER(_xll.BDP($E24&amp;" ISIN","DUR_ADJ_OAS_MID")),_xll.BDP($E24&amp;" ISIN","DUR_ADJ_OAS_MID")," ")))</f>
        <v xml:space="preserve"> </v>
      </c>
      <c r="S24" s="7">
        <f t="shared" si="0"/>
        <v>5.5737100133170819E-2</v>
      </c>
      <c r="T24" t="s">
        <v>86</v>
      </c>
      <c r="U24" t="s">
        <v>49</v>
      </c>
      <c r="AG24" s="6">
        <v>23.938810440000001</v>
      </c>
    </row>
    <row r="25" spans="1:33" x14ac:dyDescent="0.25">
      <c r="A25" t="s">
        <v>70</v>
      </c>
      <c r="B25" t="s">
        <v>87</v>
      </c>
      <c r="C25" t="s">
        <v>88</v>
      </c>
      <c r="F25" t="s">
        <v>89</v>
      </c>
      <c r="G25" s="1">
        <v>982</v>
      </c>
      <c r="H25" s="1">
        <v>448.66046799999998</v>
      </c>
      <c r="I25" s="2">
        <v>440584.58</v>
      </c>
      <c r="J25" s="3">
        <v>3.680916E-2</v>
      </c>
      <c r="K25" s="4">
        <v>11969701.39935492</v>
      </c>
      <c r="L25" s="5">
        <v>500001</v>
      </c>
      <c r="M25" s="6">
        <v>23.93935492</v>
      </c>
      <c r="N25" s="7" t="str">
        <f>IF(ISNUMBER(_xll.BDP($C25, "DELTA_MID")),_xll.BDP($C25, "DELTA_MID")," ")</f>
        <v xml:space="preserve"> </v>
      </c>
      <c r="O25" s="7" t="str">
        <f>IF(ISNUMBER(N25),_xll.BDP($C25, "OPT_UNDL_TICKER"),"")</f>
        <v/>
      </c>
      <c r="P25" s="8" t="str">
        <f>IF(ISNUMBER(N25),_xll.BDP($C25, "OPT_UNDL_PX")," ")</f>
        <v xml:space="preserve"> </v>
      </c>
      <c r="Q25" s="7" t="str">
        <f>IF(ISNUMBER(N25),+G25*_xll.BDP($C25, "PX_POS_MULT_FACTOR")*P25/K25," ")</f>
        <v xml:space="preserve"> </v>
      </c>
      <c r="R25" s="8" t="str">
        <f>IF(OR($A25="TUA",$A25="TYA"),"",IF(ISNUMBER(_xll.BDP($C25,"DUR_ADJ_OAS_MID")),_xll.BDP($C25,"DUR_ADJ_OAS_MID"),IF(ISNUMBER(_xll.BDP($E25&amp;" ISIN","DUR_ADJ_OAS_MID")),_xll.BDP($E25&amp;" ISIN","DUR_ADJ_OAS_MID")," ")))</f>
        <v xml:space="preserve"> </v>
      </c>
      <c r="S25" s="7" t="str">
        <f t="shared" si="0"/>
        <v xml:space="preserve"> </v>
      </c>
      <c r="T25" t="s">
        <v>89</v>
      </c>
      <c r="U25" t="s">
        <v>55</v>
      </c>
      <c r="AG25" s="6">
        <v>23.938810440000001</v>
      </c>
    </row>
    <row r="26" spans="1:33" x14ac:dyDescent="0.25">
      <c r="A26" t="s">
        <v>70</v>
      </c>
      <c r="B26" t="s">
        <v>90</v>
      </c>
      <c r="C26" t="s">
        <v>88</v>
      </c>
      <c r="F26" t="s">
        <v>91</v>
      </c>
      <c r="G26" s="1">
        <v>2487</v>
      </c>
      <c r="H26" s="1">
        <v>448.660462</v>
      </c>
      <c r="I26" s="2">
        <v>1115818.57</v>
      </c>
      <c r="J26" s="3">
        <v>9.3222369999999999E-2</v>
      </c>
      <c r="K26" s="4">
        <v>11969701.39935492</v>
      </c>
      <c r="L26" s="5">
        <v>500001</v>
      </c>
      <c r="M26" s="6">
        <v>23.93935492</v>
      </c>
      <c r="N26" s="7" t="str">
        <f>IF(ISNUMBER(_xll.BDP($C26, "DELTA_MID")),_xll.BDP($C26, "DELTA_MID")," ")</f>
        <v xml:space="preserve"> </v>
      </c>
      <c r="O26" s="7" t="str">
        <f>IF(ISNUMBER(N26),_xll.BDP($C26, "OPT_UNDL_TICKER"),"")</f>
        <v/>
      </c>
      <c r="P26" s="8" t="str">
        <f>IF(ISNUMBER(N26),_xll.BDP($C26, "OPT_UNDL_PX")," ")</f>
        <v xml:space="preserve"> </v>
      </c>
      <c r="Q26" s="7" t="str">
        <f>IF(ISNUMBER(N26),+G26*_xll.BDP($C26, "PX_POS_MULT_FACTOR")*P26/K26," ")</f>
        <v xml:space="preserve"> </v>
      </c>
      <c r="R26" s="8" t="str">
        <f>IF(OR($A26="TUA",$A26="TYA"),"",IF(ISNUMBER(_xll.BDP($C26,"DUR_ADJ_OAS_MID")),_xll.BDP($C26,"DUR_ADJ_OAS_MID"),IF(ISNUMBER(_xll.BDP($E26&amp;" ISIN","DUR_ADJ_OAS_MID")),_xll.BDP($E26&amp;" ISIN","DUR_ADJ_OAS_MID")," ")))</f>
        <v xml:space="preserve"> </v>
      </c>
      <c r="S26" s="7" t="str">
        <f t="shared" si="0"/>
        <v xml:space="preserve"> </v>
      </c>
      <c r="T26" t="s">
        <v>91</v>
      </c>
      <c r="U26" t="s">
        <v>55</v>
      </c>
      <c r="AG26" s="6">
        <v>23.938810440000001</v>
      </c>
    </row>
    <row r="27" spans="1:33" x14ac:dyDescent="0.25">
      <c r="A27" t="s">
        <v>70</v>
      </c>
      <c r="B27" t="s">
        <v>92</v>
      </c>
      <c r="C27" t="s">
        <v>88</v>
      </c>
      <c r="F27" t="s">
        <v>93</v>
      </c>
      <c r="G27" s="1">
        <v>709</v>
      </c>
      <c r="H27" s="1">
        <v>448.66046499999999</v>
      </c>
      <c r="I27" s="2">
        <v>318100.27</v>
      </c>
      <c r="J27" s="3">
        <v>2.6576059999999999E-2</v>
      </c>
      <c r="K27" s="4">
        <v>11969701.39935492</v>
      </c>
      <c r="L27" s="5">
        <v>500001</v>
      </c>
      <c r="M27" s="6">
        <v>23.93935492</v>
      </c>
      <c r="N27" s="7" t="str">
        <f>IF(ISNUMBER(_xll.BDP($C27, "DELTA_MID")),_xll.BDP($C27, "DELTA_MID")," ")</f>
        <v xml:space="preserve"> </v>
      </c>
      <c r="O27" s="7" t="str">
        <f>IF(ISNUMBER(N27),_xll.BDP($C27, "OPT_UNDL_TICKER"),"")</f>
        <v/>
      </c>
      <c r="P27" s="8" t="str">
        <f>IF(ISNUMBER(N27),_xll.BDP($C27, "OPT_UNDL_PX")," ")</f>
        <v xml:space="preserve"> </v>
      </c>
      <c r="Q27" s="7" t="str">
        <f>IF(ISNUMBER(N27),+G27*_xll.BDP($C27, "PX_POS_MULT_FACTOR")*P27/K27," ")</f>
        <v xml:space="preserve"> </v>
      </c>
      <c r="R27" s="8" t="str">
        <f>IF(OR($A27="TUA",$A27="TYA"),"",IF(ISNUMBER(_xll.BDP($C27,"DUR_ADJ_OAS_MID")),_xll.BDP($C27,"DUR_ADJ_OAS_MID"),IF(ISNUMBER(_xll.BDP($E27&amp;" ISIN","DUR_ADJ_OAS_MID")),_xll.BDP($E27&amp;" ISIN","DUR_ADJ_OAS_MID")," ")))</f>
        <v xml:space="preserve"> </v>
      </c>
      <c r="S27" s="7" t="str">
        <f t="shared" si="0"/>
        <v xml:space="preserve"> </v>
      </c>
      <c r="T27" t="s">
        <v>93</v>
      </c>
      <c r="U27" t="s">
        <v>55</v>
      </c>
      <c r="AG27" s="6">
        <v>23.938810440000001</v>
      </c>
    </row>
    <row r="28" spans="1:33" x14ac:dyDescent="0.25">
      <c r="A28" t="s">
        <v>70</v>
      </c>
      <c r="B28" t="s">
        <v>94</v>
      </c>
      <c r="C28" t="s">
        <v>88</v>
      </c>
      <c r="F28" t="s">
        <v>95</v>
      </c>
      <c r="G28" s="1">
        <v>982</v>
      </c>
      <c r="H28" s="1">
        <v>448.66046799999998</v>
      </c>
      <c r="I28" s="2">
        <v>440584.58</v>
      </c>
      <c r="J28" s="3">
        <v>3.680916E-2</v>
      </c>
      <c r="K28" s="4">
        <v>11969701.39935492</v>
      </c>
      <c r="L28" s="5">
        <v>500001</v>
      </c>
      <c r="M28" s="6">
        <v>23.93935492</v>
      </c>
      <c r="N28" s="7" t="str">
        <f>IF(ISNUMBER(_xll.BDP($C28, "DELTA_MID")),_xll.BDP($C28, "DELTA_MID")," ")</f>
        <v xml:space="preserve"> </v>
      </c>
      <c r="O28" s="7" t="str">
        <f>IF(ISNUMBER(N28),_xll.BDP($C28, "OPT_UNDL_TICKER"),"")</f>
        <v/>
      </c>
      <c r="P28" s="8" t="str">
        <f>IF(ISNUMBER(N28),_xll.BDP($C28, "OPT_UNDL_PX")," ")</f>
        <v xml:space="preserve"> </v>
      </c>
      <c r="Q28" s="7" t="str">
        <f>IF(ISNUMBER(N28),+G28*_xll.BDP($C28, "PX_POS_MULT_FACTOR")*P28/K28," ")</f>
        <v xml:space="preserve"> </v>
      </c>
      <c r="R28" s="8" t="str">
        <f>IF(OR($A28="TUA",$A28="TYA"),"",IF(ISNUMBER(_xll.BDP($C28,"DUR_ADJ_OAS_MID")),_xll.BDP($C28,"DUR_ADJ_OAS_MID"),IF(ISNUMBER(_xll.BDP($E28&amp;" ISIN","DUR_ADJ_OAS_MID")),_xll.BDP($E28&amp;" ISIN","DUR_ADJ_OAS_MID")," ")))</f>
        <v xml:space="preserve"> </v>
      </c>
      <c r="S28" s="7" t="str">
        <f t="shared" si="0"/>
        <v xml:space="preserve"> </v>
      </c>
      <c r="T28" t="s">
        <v>95</v>
      </c>
      <c r="U28" t="s">
        <v>55</v>
      </c>
      <c r="AG28" s="6">
        <v>23.938810440000001</v>
      </c>
    </row>
    <row r="29" spans="1:33" x14ac:dyDescent="0.25">
      <c r="A29" t="s">
        <v>70</v>
      </c>
      <c r="B29" t="s">
        <v>96</v>
      </c>
      <c r="C29" t="s">
        <v>97</v>
      </c>
      <c r="F29" t="s">
        <v>98</v>
      </c>
      <c r="G29" s="1">
        <v>852</v>
      </c>
      <c r="H29" s="1">
        <v>971.33068000000003</v>
      </c>
      <c r="I29" s="2">
        <v>827573.74</v>
      </c>
      <c r="J29" s="3">
        <v>6.914062E-2</v>
      </c>
      <c r="K29" s="4">
        <v>11969701.39935492</v>
      </c>
      <c r="L29" s="5">
        <v>500001</v>
      </c>
      <c r="M29" s="6">
        <v>23.93935492</v>
      </c>
      <c r="N29" s="7" t="str">
        <f>IF(ISNUMBER(_xll.BDP($C29, "DELTA_MID")),_xll.BDP($C29, "DELTA_MID")," ")</f>
        <v xml:space="preserve"> </v>
      </c>
      <c r="O29" s="7" t="str">
        <f>IF(ISNUMBER(N29),_xll.BDP($C29, "OPT_UNDL_TICKER"),"")</f>
        <v/>
      </c>
      <c r="P29" s="8" t="str">
        <f>IF(ISNUMBER(N29),_xll.BDP($C29, "OPT_UNDL_PX")," ")</f>
        <v xml:space="preserve"> </v>
      </c>
      <c r="Q29" s="7" t="str">
        <f>IF(ISNUMBER(N29),+G29*_xll.BDP($C29, "PX_POS_MULT_FACTOR")*P29/K29," ")</f>
        <v xml:space="preserve"> </v>
      </c>
      <c r="R29" s="8" t="str">
        <f>IF(OR($A29="TUA",$A29="TYA"),"",IF(ISNUMBER(_xll.BDP($C29,"DUR_ADJ_OAS_MID")),_xll.BDP($C29,"DUR_ADJ_OAS_MID"),IF(ISNUMBER(_xll.BDP($E29&amp;" ISIN","DUR_ADJ_OAS_MID")),_xll.BDP($E29&amp;" ISIN","DUR_ADJ_OAS_MID")," ")))</f>
        <v xml:space="preserve"> </v>
      </c>
      <c r="S29" s="7" t="str">
        <f t="shared" si="0"/>
        <v xml:space="preserve"> </v>
      </c>
      <c r="T29" t="s">
        <v>98</v>
      </c>
      <c r="U29" t="s">
        <v>55</v>
      </c>
      <c r="AG29" s="6">
        <v>23.938810440000001</v>
      </c>
    </row>
    <row r="30" spans="1:33" x14ac:dyDescent="0.25">
      <c r="A30" t="s">
        <v>70</v>
      </c>
      <c r="B30" t="s">
        <v>99</v>
      </c>
      <c r="C30" t="s">
        <v>97</v>
      </c>
      <c r="F30" t="s">
        <v>100</v>
      </c>
      <c r="G30" s="1">
        <v>2249</v>
      </c>
      <c r="H30" s="1">
        <v>971.33067500000004</v>
      </c>
      <c r="I30" s="2">
        <v>2184522.69</v>
      </c>
      <c r="J30" s="3">
        <v>0.18250851000000001</v>
      </c>
      <c r="K30" s="4">
        <v>11969701.39935492</v>
      </c>
      <c r="L30" s="5">
        <v>500001</v>
      </c>
      <c r="M30" s="6">
        <v>23.93935492</v>
      </c>
      <c r="N30" s="7" t="str">
        <f>IF(ISNUMBER(_xll.BDP($C30, "DELTA_MID")),_xll.BDP($C30, "DELTA_MID")," ")</f>
        <v xml:space="preserve"> </v>
      </c>
      <c r="O30" s="7" t="str">
        <f>IF(ISNUMBER(N30),_xll.BDP($C30, "OPT_UNDL_TICKER"),"")</f>
        <v/>
      </c>
      <c r="P30" s="8" t="str">
        <f>IF(ISNUMBER(N30),_xll.BDP($C30, "OPT_UNDL_PX")," ")</f>
        <v xml:space="preserve"> </v>
      </c>
      <c r="Q30" s="7" t="str">
        <f>IF(ISNUMBER(N30),+G30*_xll.BDP($C30, "PX_POS_MULT_FACTOR")*P30/K30," ")</f>
        <v xml:space="preserve"> </v>
      </c>
      <c r="R30" s="8" t="str">
        <f>IF(OR($A30="TUA",$A30="TYA"),"",IF(ISNUMBER(_xll.BDP($C30,"DUR_ADJ_OAS_MID")),_xll.BDP($C30,"DUR_ADJ_OAS_MID"),IF(ISNUMBER(_xll.BDP($E30&amp;" ISIN","DUR_ADJ_OAS_MID")),_xll.BDP($E30&amp;" ISIN","DUR_ADJ_OAS_MID")," ")))</f>
        <v xml:space="preserve"> </v>
      </c>
      <c r="S30" s="7" t="str">
        <f t="shared" si="0"/>
        <v xml:space="preserve"> </v>
      </c>
      <c r="T30" t="s">
        <v>100</v>
      </c>
      <c r="U30" t="s">
        <v>55</v>
      </c>
      <c r="AG30" s="6">
        <v>23.938810440000001</v>
      </c>
    </row>
    <row r="31" spans="1:33" x14ac:dyDescent="0.25">
      <c r="A31" t="s">
        <v>70</v>
      </c>
      <c r="B31" t="s">
        <v>101</v>
      </c>
      <c r="C31" t="s">
        <v>97</v>
      </c>
      <c r="F31" t="s">
        <v>102</v>
      </c>
      <c r="G31" s="1">
        <v>784</v>
      </c>
      <c r="H31" s="1">
        <v>971.33067600000004</v>
      </c>
      <c r="I31" s="2">
        <v>761523.25</v>
      </c>
      <c r="J31" s="3">
        <v>6.3622349999999994E-2</v>
      </c>
      <c r="K31" s="4">
        <v>11969701.39935492</v>
      </c>
      <c r="L31" s="5">
        <v>500001</v>
      </c>
      <c r="M31" s="6">
        <v>23.93935492</v>
      </c>
      <c r="N31" s="7" t="str">
        <f>IF(ISNUMBER(_xll.BDP($C31, "DELTA_MID")),_xll.BDP($C31, "DELTA_MID")," ")</f>
        <v xml:space="preserve"> </v>
      </c>
      <c r="O31" s="7" t="str">
        <f>IF(ISNUMBER(N31),_xll.BDP($C31, "OPT_UNDL_TICKER"),"")</f>
        <v/>
      </c>
      <c r="P31" s="8" t="str">
        <f>IF(ISNUMBER(N31),_xll.BDP($C31, "OPT_UNDL_PX")," ")</f>
        <v xml:space="preserve"> </v>
      </c>
      <c r="Q31" s="7" t="str">
        <f>IF(ISNUMBER(N31),+G31*_xll.BDP($C31, "PX_POS_MULT_FACTOR")*P31/K31," ")</f>
        <v xml:space="preserve"> </v>
      </c>
      <c r="R31" s="8" t="str">
        <f>IF(OR($A31="TUA",$A31="TYA"),"",IF(ISNUMBER(_xll.BDP($C31,"DUR_ADJ_OAS_MID")),_xll.BDP($C31,"DUR_ADJ_OAS_MID"),IF(ISNUMBER(_xll.BDP($E31&amp;" ISIN","DUR_ADJ_OAS_MID")),_xll.BDP($E31&amp;" ISIN","DUR_ADJ_OAS_MID")," ")))</f>
        <v xml:space="preserve"> </v>
      </c>
      <c r="S31" s="7" t="str">
        <f t="shared" si="0"/>
        <v xml:space="preserve"> </v>
      </c>
      <c r="T31" t="s">
        <v>102</v>
      </c>
      <c r="U31" t="s">
        <v>55</v>
      </c>
      <c r="AG31" s="6">
        <v>23.938810440000001</v>
      </c>
    </row>
    <row r="32" spans="1:33" x14ac:dyDescent="0.25">
      <c r="A32" t="s">
        <v>70</v>
      </c>
      <c r="B32" t="s">
        <v>103</v>
      </c>
      <c r="C32" t="s">
        <v>97</v>
      </c>
      <c r="F32" t="s">
        <v>104</v>
      </c>
      <c r="G32" s="1">
        <v>784</v>
      </c>
      <c r="H32" s="1">
        <v>971.33067600000004</v>
      </c>
      <c r="I32" s="2">
        <v>761523.25</v>
      </c>
      <c r="J32" s="3">
        <v>6.3622349999999994E-2</v>
      </c>
      <c r="K32" s="4">
        <v>11969701.39935492</v>
      </c>
      <c r="L32" s="5">
        <v>500001</v>
      </c>
      <c r="M32" s="6">
        <v>23.93935492</v>
      </c>
      <c r="N32" s="7" t="str">
        <f>IF(ISNUMBER(_xll.BDP($C32, "DELTA_MID")),_xll.BDP($C32, "DELTA_MID")," ")</f>
        <v xml:space="preserve"> </v>
      </c>
      <c r="O32" s="7" t="str">
        <f>IF(ISNUMBER(N32),_xll.BDP($C32, "OPT_UNDL_TICKER"),"")</f>
        <v/>
      </c>
      <c r="P32" s="8" t="str">
        <f>IF(ISNUMBER(N32),_xll.BDP($C32, "OPT_UNDL_PX")," ")</f>
        <v xml:space="preserve"> </v>
      </c>
      <c r="Q32" s="7" t="str">
        <f>IF(ISNUMBER(N32),+G32*_xll.BDP($C32, "PX_POS_MULT_FACTOR")*P32/K32," ")</f>
        <v xml:space="preserve"> </v>
      </c>
      <c r="R32" s="8" t="str">
        <f>IF(OR($A32="TUA",$A32="TYA"),"",IF(ISNUMBER(_xll.BDP($C32,"DUR_ADJ_OAS_MID")),_xll.BDP($C32,"DUR_ADJ_OAS_MID"),IF(ISNUMBER(_xll.BDP($E32&amp;" ISIN","DUR_ADJ_OAS_MID")),_xll.BDP($E32&amp;" ISIN","DUR_ADJ_OAS_MID")," ")))</f>
        <v xml:space="preserve"> </v>
      </c>
      <c r="S32" s="7" t="str">
        <f t="shared" si="0"/>
        <v xml:space="preserve"> </v>
      </c>
      <c r="T32" t="s">
        <v>104</v>
      </c>
      <c r="U32" t="s">
        <v>55</v>
      </c>
      <c r="AG32" s="6">
        <v>23.938810440000001</v>
      </c>
    </row>
    <row r="33" spans="1:33" x14ac:dyDescent="0.25">
      <c r="A33" t="s">
        <v>70</v>
      </c>
      <c r="B33" t="s">
        <v>105</v>
      </c>
      <c r="C33" t="s">
        <v>106</v>
      </c>
      <c r="F33" t="s">
        <v>107</v>
      </c>
      <c r="G33" s="1">
        <v>222</v>
      </c>
      <c r="H33" s="1">
        <v>1180.7590990000001</v>
      </c>
      <c r="I33" s="2">
        <v>262128.52</v>
      </c>
      <c r="J33" s="3">
        <v>2.1899829999999999E-2</v>
      </c>
      <c r="K33" s="4">
        <v>11969701.39935492</v>
      </c>
      <c r="L33" s="5">
        <v>500001</v>
      </c>
      <c r="M33" s="6">
        <v>23.93935492</v>
      </c>
      <c r="N33" s="7" t="str">
        <f>IF(ISNUMBER(_xll.BDP($C33, "DELTA_MID")),_xll.BDP($C33, "DELTA_MID")," ")</f>
        <v xml:space="preserve"> </v>
      </c>
      <c r="O33" s="7" t="str">
        <f>IF(ISNUMBER(N33),_xll.BDP($C33, "OPT_UNDL_TICKER"),"")</f>
        <v/>
      </c>
      <c r="P33" s="8" t="str">
        <f>IF(ISNUMBER(N33),_xll.BDP($C33, "OPT_UNDL_PX")," ")</f>
        <v xml:space="preserve"> </v>
      </c>
      <c r="Q33" s="7" t="str">
        <f>IF(ISNUMBER(N33),+G33*_xll.BDP($C33, "PX_POS_MULT_FACTOR")*P33/K33," ")</f>
        <v xml:space="preserve"> </v>
      </c>
      <c r="R33" s="8" t="str">
        <f>IF(OR($A33="TUA",$A33="TYA"),"",IF(ISNUMBER(_xll.BDP($C33,"DUR_ADJ_OAS_MID")),_xll.BDP($C33,"DUR_ADJ_OAS_MID"),IF(ISNUMBER(_xll.BDP($E33&amp;" ISIN","DUR_ADJ_OAS_MID")),_xll.BDP($E33&amp;" ISIN","DUR_ADJ_OAS_MID")," ")))</f>
        <v xml:space="preserve"> </v>
      </c>
      <c r="S33" s="7" t="str">
        <f t="shared" si="0"/>
        <v xml:space="preserve"> </v>
      </c>
      <c r="T33" t="s">
        <v>107</v>
      </c>
      <c r="U33" t="s">
        <v>55</v>
      </c>
      <c r="AG33" s="6">
        <v>23.938810440000001</v>
      </c>
    </row>
    <row r="34" spans="1:33" x14ac:dyDescent="0.25">
      <c r="A34" t="s">
        <v>70</v>
      </c>
      <c r="B34" t="s">
        <v>108</v>
      </c>
      <c r="C34" t="s">
        <v>106</v>
      </c>
      <c r="F34" t="s">
        <v>109</v>
      </c>
      <c r="G34" s="1">
        <v>663</v>
      </c>
      <c r="H34" s="1">
        <v>1180.759125</v>
      </c>
      <c r="I34" s="2">
        <v>782843.3</v>
      </c>
      <c r="J34" s="3">
        <v>6.5403559999999999E-2</v>
      </c>
      <c r="K34" s="4">
        <v>11969701.39935492</v>
      </c>
      <c r="L34" s="5">
        <v>500001</v>
      </c>
      <c r="M34" s="6">
        <v>23.93935492</v>
      </c>
      <c r="N34" s="7" t="str">
        <f>IF(ISNUMBER(_xll.BDP($C34, "DELTA_MID")),_xll.BDP($C34, "DELTA_MID")," ")</f>
        <v xml:space="preserve"> </v>
      </c>
      <c r="O34" s="7" t="str">
        <f>IF(ISNUMBER(N34),_xll.BDP($C34, "OPT_UNDL_TICKER"),"")</f>
        <v/>
      </c>
      <c r="P34" s="8" t="str">
        <f>IF(ISNUMBER(N34),_xll.BDP($C34, "OPT_UNDL_PX")," ")</f>
        <v xml:space="preserve"> </v>
      </c>
      <c r="Q34" s="7" t="str">
        <f>IF(ISNUMBER(N34),+G34*_xll.BDP($C34, "PX_POS_MULT_FACTOR")*P34/K34," ")</f>
        <v xml:space="preserve"> </v>
      </c>
      <c r="R34" s="8" t="str">
        <f>IF(OR($A34="TUA",$A34="TYA"),"",IF(ISNUMBER(_xll.BDP($C34,"DUR_ADJ_OAS_MID")),_xll.BDP($C34,"DUR_ADJ_OAS_MID"),IF(ISNUMBER(_xll.BDP($E34&amp;" ISIN","DUR_ADJ_OAS_MID")),_xll.BDP($E34&amp;" ISIN","DUR_ADJ_OAS_MID")," ")))</f>
        <v xml:space="preserve"> </v>
      </c>
      <c r="S34" s="7" t="str">
        <f t="shared" si="0"/>
        <v xml:space="preserve"> </v>
      </c>
      <c r="T34" t="s">
        <v>109</v>
      </c>
      <c r="U34" t="s">
        <v>55</v>
      </c>
      <c r="AG34" s="6">
        <v>23.938810440000001</v>
      </c>
    </row>
    <row r="35" spans="1:33" x14ac:dyDescent="0.25">
      <c r="A35" t="s">
        <v>70</v>
      </c>
      <c r="B35" t="s">
        <v>110</v>
      </c>
      <c r="C35" t="s">
        <v>106</v>
      </c>
      <c r="F35" t="s">
        <v>111</v>
      </c>
      <c r="G35" s="1">
        <v>292</v>
      </c>
      <c r="H35" s="1">
        <v>1180.7591090000001</v>
      </c>
      <c r="I35" s="2">
        <v>344781.66</v>
      </c>
      <c r="J35" s="3">
        <v>2.8805190000000001E-2</v>
      </c>
      <c r="K35" s="4">
        <v>11969701.39935492</v>
      </c>
      <c r="L35" s="5">
        <v>500001</v>
      </c>
      <c r="M35" s="6">
        <v>23.93935492</v>
      </c>
      <c r="N35" s="7" t="str">
        <f>IF(ISNUMBER(_xll.BDP($C35, "DELTA_MID")),_xll.BDP($C35, "DELTA_MID")," ")</f>
        <v xml:space="preserve"> </v>
      </c>
      <c r="O35" s="7" t="str">
        <f>IF(ISNUMBER(N35),_xll.BDP($C35, "OPT_UNDL_TICKER"),"")</f>
        <v/>
      </c>
      <c r="P35" s="8" t="str">
        <f>IF(ISNUMBER(N35),_xll.BDP($C35, "OPT_UNDL_PX")," ")</f>
        <v xml:space="preserve"> </v>
      </c>
      <c r="Q35" s="7" t="str">
        <f>IF(ISNUMBER(N35),+G35*_xll.BDP($C35, "PX_POS_MULT_FACTOR")*P35/K35," ")</f>
        <v xml:space="preserve"> </v>
      </c>
      <c r="R35" s="8" t="str">
        <f>IF(OR($A35="TUA",$A35="TYA"),"",IF(ISNUMBER(_xll.BDP($C35,"DUR_ADJ_OAS_MID")),_xll.BDP($C35,"DUR_ADJ_OAS_MID"),IF(ISNUMBER(_xll.BDP($E35&amp;" ISIN","DUR_ADJ_OAS_MID")),_xll.BDP($E35&amp;" ISIN","DUR_ADJ_OAS_MID")," ")))</f>
        <v xml:space="preserve"> </v>
      </c>
      <c r="S35" s="7" t="str">
        <f t="shared" si="0"/>
        <v xml:space="preserve"> </v>
      </c>
      <c r="T35" t="s">
        <v>111</v>
      </c>
      <c r="U35" t="s">
        <v>55</v>
      </c>
      <c r="AG35" s="6">
        <v>23.938810440000001</v>
      </c>
    </row>
    <row r="36" spans="1:33" x14ac:dyDescent="0.25">
      <c r="A36" t="s">
        <v>70</v>
      </c>
      <c r="B36" t="s">
        <v>112</v>
      </c>
      <c r="C36" t="s">
        <v>106</v>
      </c>
      <c r="F36" t="s">
        <v>113</v>
      </c>
      <c r="G36" s="1">
        <v>292</v>
      </c>
      <c r="H36" s="1">
        <v>1180.7591090000001</v>
      </c>
      <c r="I36" s="2">
        <v>344781.66</v>
      </c>
      <c r="J36" s="3">
        <v>2.8805190000000001E-2</v>
      </c>
      <c r="K36" s="4">
        <v>11969701.39935492</v>
      </c>
      <c r="L36" s="5">
        <v>500001</v>
      </c>
      <c r="M36" s="6">
        <v>23.93935492</v>
      </c>
      <c r="N36" s="7" t="str">
        <f>IF(ISNUMBER(_xll.BDP($C36, "DELTA_MID")),_xll.BDP($C36, "DELTA_MID")," ")</f>
        <v xml:space="preserve"> </v>
      </c>
      <c r="O36" s="7" t="str">
        <f>IF(ISNUMBER(N36),_xll.BDP($C36, "OPT_UNDL_TICKER"),"")</f>
        <v/>
      </c>
      <c r="P36" s="8" t="str">
        <f>IF(ISNUMBER(N36),_xll.BDP($C36, "OPT_UNDL_PX")," ")</f>
        <v xml:space="preserve"> </v>
      </c>
      <c r="Q36" s="7" t="str">
        <f>IF(ISNUMBER(N36),+G36*_xll.BDP($C36, "PX_POS_MULT_FACTOR")*P36/K36," ")</f>
        <v xml:space="preserve"> </v>
      </c>
      <c r="R36" s="8" t="str">
        <f>IF(OR($A36="TUA",$A36="TYA"),"",IF(ISNUMBER(_xll.BDP($C36,"DUR_ADJ_OAS_MID")),_xll.BDP($C36,"DUR_ADJ_OAS_MID"),IF(ISNUMBER(_xll.BDP($E36&amp;" ISIN","DUR_ADJ_OAS_MID")),_xll.BDP($E36&amp;" ISIN","DUR_ADJ_OAS_MID")," ")))</f>
        <v xml:space="preserve"> </v>
      </c>
      <c r="S36" s="7" t="str">
        <f t="shared" si="0"/>
        <v xml:space="preserve"> </v>
      </c>
      <c r="T36" t="s">
        <v>113</v>
      </c>
      <c r="U36" t="s">
        <v>55</v>
      </c>
      <c r="AG36" s="6">
        <v>23.938810440000001</v>
      </c>
    </row>
    <row r="37" spans="1:33" x14ac:dyDescent="0.25">
      <c r="A37" t="s">
        <v>70</v>
      </c>
      <c r="B37" t="s">
        <v>114</v>
      </c>
      <c r="C37" t="s">
        <v>115</v>
      </c>
      <c r="F37" t="s">
        <v>116</v>
      </c>
      <c r="G37" s="1">
        <v>1248</v>
      </c>
      <c r="H37" s="1">
        <v>1336.9029640000001</v>
      </c>
      <c r="I37" s="2">
        <v>1668454.9</v>
      </c>
      <c r="J37" s="3">
        <v>0.13939302000000001</v>
      </c>
      <c r="K37" s="4">
        <v>11969701.39935492</v>
      </c>
      <c r="L37" s="5">
        <v>500001</v>
      </c>
      <c r="M37" s="6">
        <v>23.93935492</v>
      </c>
      <c r="N37" s="7" t="str">
        <f>IF(ISNUMBER(_xll.BDP($C37, "DELTA_MID")),_xll.BDP($C37, "DELTA_MID")," ")</f>
        <v xml:space="preserve"> </v>
      </c>
      <c r="O37" s="7" t="str">
        <f>IF(ISNUMBER(N37),_xll.BDP($C37, "OPT_UNDL_TICKER"),"")</f>
        <v/>
      </c>
      <c r="P37" s="8" t="str">
        <f>IF(ISNUMBER(N37),_xll.BDP($C37, "OPT_UNDL_PX")," ")</f>
        <v xml:space="preserve"> </v>
      </c>
      <c r="Q37" s="7" t="str">
        <f>IF(ISNUMBER(N37),+G37*_xll.BDP($C37, "PX_POS_MULT_FACTOR")*P37/K37," ")</f>
        <v xml:space="preserve"> </v>
      </c>
      <c r="R37" s="8" t="str">
        <f>IF(OR($A37="TUA",$A37="TYA"),"",IF(ISNUMBER(_xll.BDP($C37,"DUR_ADJ_OAS_MID")),_xll.BDP($C37,"DUR_ADJ_OAS_MID"),IF(ISNUMBER(_xll.BDP($E37&amp;" ISIN","DUR_ADJ_OAS_MID")),_xll.BDP($E37&amp;" ISIN","DUR_ADJ_OAS_MID")," ")))</f>
        <v xml:space="preserve"> </v>
      </c>
      <c r="S37" s="7" t="str">
        <f t="shared" si="0"/>
        <v xml:space="preserve"> </v>
      </c>
      <c r="T37" t="s">
        <v>116</v>
      </c>
      <c r="U37" t="s">
        <v>55</v>
      </c>
      <c r="AG37" s="6">
        <v>23.938810440000001</v>
      </c>
    </row>
    <row r="38" spans="1:33" x14ac:dyDescent="0.25">
      <c r="A38" t="s">
        <v>70</v>
      </c>
      <c r="B38" t="s">
        <v>117</v>
      </c>
      <c r="C38" t="s">
        <v>115</v>
      </c>
      <c r="F38" t="s">
        <v>118</v>
      </c>
      <c r="G38" s="1">
        <v>367</v>
      </c>
      <c r="H38" s="1">
        <v>1336.9029700000001</v>
      </c>
      <c r="I38" s="2">
        <v>490643.39</v>
      </c>
      <c r="J38" s="3">
        <v>4.0991380000000001E-2</v>
      </c>
      <c r="K38" s="4">
        <v>11969701.39935492</v>
      </c>
      <c r="L38" s="5">
        <v>500001</v>
      </c>
      <c r="M38" s="6">
        <v>23.93935492</v>
      </c>
      <c r="N38" s="7" t="str">
        <f>IF(ISNUMBER(_xll.BDP($C38, "DELTA_MID")),_xll.BDP($C38, "DELTA_MID")," ")</f>
        <v xml:space="preserve"> </v>
      </c>
      <c r="O38" s="7" t="str">
        <f>IF(ISNUMBER(N38),_xll.BDP($C38, "OPT_UNDL_TICKER"),"")</f>
        <v/>
      </c>
      <c r="P38" s="8" t="str">
        <f>IF(ISNUMBER(N38),_xll.BDP($C38, "OPT_UNDL_PX")," ")</f>
        <v xml:space="preserve"> </v>
      </c>
      <c r="Q38" s="7" t="str">
        <f>IF(ISNUMBER(N38),+G38*_xll.BDP($C38, "PX_POS_MULT_FACTOR")*P38/K38," ")</f>
        <v xml:space="preserve"> </v>
      </c>
      <c r="R38" s="8" t="str">
        <f>IF(OR($A38="TUA",$A38="TYA"),"",IF(ISNUMBER(_xll.BDP($C38,"DUR_ADJ_OAS_MID")),_xll.BDP($C38,"DUR_ADJ_OAS_MID"),IF(ISNUMBER(_xll.BDP($E38&amp;" ISIN","DUR_ADJ_OAS_MID")),_xll.BDP($E38&amp;" ISIN","DUR_ADJ_OAS_MID")," ")))</f>
        <v xml:space="preserve"> </v>
      </c>
      <c r="S38" s="7" t="str">
        <f t="shared" si="0"/>
        <v xml:space="preserve"> </v>
      </c>
      <c r="T38" t="s">
        <v>118</v>
      </c>
      <c r="U38" t="s">
        <v>55</v>
      </c>
      <c r="AG38" s="6">
        <v>23.938810440000001</v>
      </c>
    </row>
    <row r="39" spans="1:33" x14ac:dyDescent="0.25">
      <c r="A39" t="s">
        <v>70</v>
      </c>
      <c r="B39" t="s">
        <v>119</v>
      </c>
      <c r="C39" t="s">
        <v>115</v>
      </c>
      <c r="F39" t="s">
        <v>120</v>
      </c>
      <c r="G39" s="1">
        <v>526</v>
      </c>
      <c r="H39" s="1">
        <v>1336.902965</v>
      </c>
      <c r="I39" s="2">
        <v>703210.96</v>
      </c>
      <c r="J39" s="3">
        <v>5.8750579999999997E-2</v>
      </c>
      <c r="K39" s="4">
        <v>11969701.39935492</v>
      </c>
      <c r="L39" s="5">
        <v>500001</v>
      </c>
      <c r="M39" s="6">
        <v>23.93935492</v>
      </c>
      <c r="N39" s="7" t="str">
        <f>IF(ISNUMBER(_xll.BDP($C39, "DELTA_MID")),_xll.BDP($C39, "DELTA_MID")," ")</f>
        <v xml:space="preserve"> </v>
      </c>
      <c r="O39" s="7" t="str">
        <f>IF(ISNUMBER(N39),_xll.BDP($C39, "OPT_UNDL_TICKER"),"")</f>
        <v/>
      </c>
      <c r="P39" s="8" t="str">
        <f>IF(ISNUMBER(N39),_xll.BDP($C39, "OPT_UNDL_PX")," ")</f>
        <v xml:space="preserve"> </v>
      </c>
      <c r="Q39" s="7" t="str">
        <f>IF(ISNUMBER(N39),+G39*_xll.BDP($C39, "PX_POS_MULT_FACTOR")*P39/K39," ")</f>
        <v xml:space="preserve"> </v>
      </c>
      <c r="R39" s="8" t="str">
        <f>IF(OR($A39="TUA",$A39="TYA"),"",IF(ISNUMBER(_xll.BDP($C39,"DUR_ADJ_OAS_MID")),_xll.BDP($C39,"DUR_ADJ_OAS_MID"),IF(ISNUMBER(_xll.BDP($E39&amp;" ISIN","DUR_ADJ_OAS_MID")),_xll.BDP($E39&amp;" ISIN","DUR_ADJ_OAS_MID")," ")))</f>
        <v xml:space="preserve"> </v>
      </c>
      <c r="S39" s="7" t="str">
        <f t="shared" si="0"/>
        <v xml:space="preserve"> </v>
      </c>
      <c r="T39" t="s">
        <v>120</v>
      </c>
      <c r="U39" t="s">
        <v>55</v>
      </c>
      <c r="AG39" s="6">
        <v>23.938810440000001</v>
      </c>
    </row>
    <row r="40" spans="1:33" x14ac:dyDescent="0.25">
      <c r="A40" t="s">
        <v>70</v>
      </c>
      <c r="B40" t="s">
        <v>121</v>
      </c>
      <c r="C40" t="s">
        <v>115</v>
      </c>
      <c r="F40" t="s">
        <v>122</v>
      </c>
      <c r="G40" s="1">
        <v>526</v>
      </c>
      <c r="H40" s="1">
        <v>1336.902965</v>
      </c>
      <c r="I40" s="2">
        <v>703210.96</v>
      </c>
      <c r="J40" s="3">
        <v>5.8750579999999997E-2</v>
      </c>
      <c r="K40" s="4">
        <v>11969701.39935492</v>
      </c>
      <c r="L40" s="5">
        <v>500001</v>
      </c>
      <c r="M40" s="6">
        <v>23.93935492</v>
      </c>
      <c r="N40" s="7" t="str">
        <f>IF(ISNUMBER(_xll.BDP($C40, "DELTA_MID")),_xll.BDP($C40, "DELTA_MID")," ")</f>
        <v xml:space="preserve"> </v>
      </c>
      <c r="O40" s="7" t="str">
        <f>IF(ISNUMBER(N40),_xll.BDP($C40, "OPT_UNDL_TICKER"),"")</f>
        <v/>
      </c>
      <c r="P40" s="8" t="str">
        <f>IF(ISNUMBER(N40),_xll.BDP($C40, "OPT_UNDL_PX")," ")</f>
        <v xml:space="preserve"> </v>
      </c>
      <c r="Q40" s="7" t="str">
        <f>IF(ISNUMBER(N40),+G40*_xll.BDP($C40, "PX_POS_MULT_FACTOR")*P40/K40," ")</f>
        <v xml:space="preserve"> </v>
      </c>
      <c r="R40" s="8" t="str">
        <f>IF(OR($A40="TUA",$A40="TYA"),"",IF(ISNUMBER(_xll.BDP($C40,"DUR_ADJ_OAS_MID")),_xll.BDP($C40,"DUR_ADJ_OAS_MID"),IF(ISNUMBER(_xll.BDP($E40&amp;" ISIN","DUR_ADJ_OAS_MID")),_xll.BDP($E40&amp;" ISIN","DUR_ADJ_OAS_MID")," ")))</f>
        <v xml:space="preserve"> </v>
      </c>
      <c r="S40" s="7" t="str">
        <f t="shared" si="0"/>
        <v xml:space="preserve"> </v>
      </c>
      <c r="T40" t="s">
        <v>122</v>
      </c>
      <c r="U40" t="s">
        <v>55</v>
      </c>
      <c r="AG40" s="6">
        <v>23.938810440000001</v>
      </c>
    </row>
    <row r="41" spans="1:33" x14ac:dyDescent="0.25">
      <c r="A41" t="s">
        <v>70</v>
      </c>
      <c r="B41" t="s">
        <v>123</v>
      </c>
      <c r="C41" t="s">
        <v>124</v>
      </c>
      <c r="F41" t="s">
        <v>125</v>
      </c>
      <c r="G41" s="1">
        <v>151814</v>
      </c>
      <c r="H41" s="1">
        <v>25.18</v>
      </c>
      <c r="I41" s="2">
        <v>3822676.52</v>
      </c>
      <c r="J41" s="3">
        <v>0.31936998999999999</v>
      </c>
      <c r="K41" s="4">
        <v>11969701.39935492</v>
      </c>
      <c r="L41" s="5">
        <v>500001</v>
      </c>
      <c r="M41" s="6">
        <v>23.93935492</v>
      </c>
      <c r="N41" s="7" t="str">
        <f>IF(ISNUMBER(_xll.BDP($C41, "DELTA_MID")),_xll.BDP($C41, "DELTA_MID")," ")</f>
        <v xml:space="preserve"> </v>
      </c>
      <c r="O41" s="7" t="str">
        <f>IF(ISNUMBER(N41),_xll.BDP($C41, "OPT_UNDL_TICKER"),"")</f>
        <v/>
      </c>
      <c r="P41" s="8" t="str">
        <f>IF(ISNUMBER(N41),_xll.BDP($C41, "OPT_UNDL_PX")," ")</f>
        <v xml:space="preserve"> </v>
      </c>
      <c r="Q41" s="7" t="str">
        <f>IF(ISNUMBER(N41),+G41*_xll.BDP($C41, "PX_POS_MULT_FACTOR")*P41/K41," ")</f>
        <v xml:space="preserve"> </v>
      </c>
      <c r="R41" s="8" t="str">
        <f>IF(OR($A41="TUA",$A41="TYA"),"",IF(ISNUMBER(_xll.BDP($C41,"DUR_ADJ_OAS_MID")),_xll.BDP($C41,"DUR_ADJ_OAS_MID"),IF(ISNUMBER(_xll.BDP($E41&amp;" ISIN","DUR_ADJ_OAS_MID")),_xll.BDP($E41&amp;" ISIN","DUR_ADJ_OAS_MID")," ")))</f>
        <v xml:space="preserve"> </v>
      </c>
      <c r="S41" s="7" t="str">
        <f t="shared" si="0"/>
        <v xml:space="preserve"> </v>
      </c>
      <c r="T41" t="s">
        <v>125</v>
      </c>
      <c r="U41" t="s">
        <v>55</v>
      </c>
      <c r="AG41" s="6">
        <v>23.938810440000001</v>
      </c>
    </row>
    <row r="42" spans="1:33" x14ac:dyDescent="0.25">
      <c r="A42" t="s">
        <v>70</v>
      </c>
      <c r="B42" t="s">
        <v>126</v>
      </c>
      <c r="C42" t="s">
        <v>124</v>
      </c>
      <c r="F42" t="s">
        <v>127</v>
      </c>
      <c r="G42" s="1">
        <v>96190</v>
      </c>
      <c r="H42" s="1">
        <v>25.18</v>
      </c>
      <c r="I42" s="2">
        <v>2422064.2000000002</v>
      </c>
      <c r="J42" s="3">
        <v>0.20235418999999999</v>
      </c>
      <c r="K42" s="4">
        <v>11969701.39935492</v>
      </c>
      <c r="L42" s="5">
        <v>500001</v>
      </c>
      <c r="M42" s="6">
        <v>23.93935492</v>
      </c>
      <c r="N42" s="7" t="str">
        <f>IF(ISNUMBER(_xll.BDP($C42, "DELTA_MID")),_xll.BDP($C42, "DELTA_MID")," ")</f>
        <v xml:space="preserve"> </v>
      </c>
      <c r="O42" s="7" t="str">
        <f>IF(ISNUMBER(N42),_xll.BDP($C42, "OPT_UNDL_TICKER"),"")</f>
        <v/>
      </c>
      <c r="P42" s="8" t="str">
        <f>IF(ISNUMBER(N42),_xll.BDP($C42, "OPT_UNDL_PX")," ")</f>
        <v xml:space="preserve"> </v>
      </c>
      <c r="Q42" s="7" t="str">
        <f>IF(ISNUMBER(N42),+G42*_xll.BDP($C42, "PX_POS_MULT_FACTOR")*P42/K42," ")</f>
        <v xml:space="preserve"> </v>
      </c>
      <c r="R42" s="8" t="str">
        <f>IF(OR($A42="TUA",$A42="TYA"),"",IF(ISNUMBER(_xll.BDP($C42,"DUR_ADJ_OAS_MID")),_xll.BDP($C42,"DUR_ADJ_OAS_MID"),IF(ISNUMBER(_xll.BDP($E42&amp;" ISIN","DUR_ADJ_OAS_MID")),_xll.BDP($E42&amp;" ISIN","DUR_ADJ_OAS_MID")," ")))</f>
        <v xml:space="preserve"> </v>
      </c>
      <c r="S42" s="7" t="str">
        <f t="shared" si="0"/>
        <v xml:space="preserve"> </v>
      </c>
      <c r="T42" t="s">
        <v>127</v>
      </c>
      <c r="U42" t="s">
        <v>55</v>
      </c>
      <c r="AG42" s="6">
        <v>23.938810440000001</v>
      </c>
    </row>
    <row r="43" spans="1:33" x14ac:dyDescent="0.25">
      <c r="A43" t="s">
        <v>70</v>
      </c>
      <c r="B43" t="s">
        <v>123</v>
      </c>
      <c r="C43" t="s">
        <v>128</v>
      </c>
      <c r="F43" t="s">
        <v>128</v>
      </c>
      <c r="G43" s="1">
        <v>-3909210.5</v>
      </c>
      <c r="H43" s="1">
        <v>1</v>
      </c>
      <c r="I43" s="2">
        <v>-3909210.5</v>
      </c>
      <c r="J43" s="3">
        <v>-0.32659958</v>
      </c>
      <c r="K43" s="4">
        <v>11969701.39935492</v>
      </c>
      <c r="L43" s="5">
        <v>500001</v>
      </c>
      <c r="M43" s="6">
        <v>23.93935492</v>
      </c>
      <c r="N43" s="7" t="str">
        <f>IF(ISNUMBER(_xll.BDP($C43, "DELTA_MID")),_xll.BDP($C43, "DELTA_MID")," ")</f>
        <v xml:space="preserve"> </v>
      </c>
      <c r="O43" s="7" t="str">
        <f>IF(ISNUMBER(N43),_xll.BDP($C43, "OPT_UNDL_TICKER"),"")</f>
        <v/>
      </c>
      <c r="P43" s="8" t="str">
        <f>IF(ISNUMBER(N43),_xll.BDP($C43, "OPT_UNDL_PX")," ")</f>
        <v xml:space="preserve"> </v>
      </c>
      <c r="Q43" s="7" t="str">
        <f>IF(ISNUMBER(N43),+G43*_xll.BDP($C43, "PX_POS_MULT_FACTOR")*P43/K43," ")</f>
        <v xml:space="preserve"> </v>
      </c>
      <c r="R43" s="8" t="str">
        <f>IF(OR($A43="TUA",$A43="TYA"),"",IF(ISNUMBER(_xll.BDP($C43,"DUR_ADJ_OAS_MID")),_xll.BDP($C43,"DUR_ADJ_OAS_MID"),IF(ISNUMBER(_xll.BDP($E43&amp;" ISIN","DUR_ADJ_OAS_MID")),_xll.BDP($E43&amp;" ISIN","DUR_ADJ_OAS_MID")," ")))</f>
        <v xml:space="preserve"> </v>
      </c>
      <c r="S43" s="7" t="str">
        <f t="shared" si="0"/>
        <v xml:space="preserve"> </v>
      </c>
      <c r="T43" t="s">
        <v>128</v>
      </c>
      <c r="U43" t="s">
        <v>55</v>
      </c>
      <c r="AG43" s="6">
        <v>23.938810440000001</v>
      </c>
    </row>
    <row r="44" spans="1:33" x14ac:dyDescent="0.25">
      <c r="A44" t="s">
        <v>70</v>
      </c>
      <c r="B44" t="s">
        <v>101</v>
      </c>
      <c r="C44" t="s">
        <v>129</v>
      </c>
      <c r="F44" t="s">
        <v>129</v>
      </c>
      <c r="G44" s="1">
        <v>-796496.49</v>
      </c>
      <c r="H44" s="1">
        <v>1</v>
      </c>
      <c r="I44" s="2">
        <v>-796496.49</v>
      </c>
      <c r="J44" s="3">
        <v>-6.6544229999999996E-2</v>
      </c>
      <c r="K44" s="4">
        <v>11969701.39935492</v>
      </c>
      <c r="L44" s="5">
        <v>500001</v>
      </c>
      <c r="M44" s="6">
        <v>23.93935492</v>
      </c>
      <c r="N44" s="7" t="str">
        <f>IF(ISNUMBER(_xll.BDP($C44, "DELTA_MID")),_xll.BDP($C44, "DELTA_MID")," ")</f>
        <v xml:space="preserve"> </v>
      </c>
      <c r="O44" s="7" t="str">
        <f>IF(ISNUMBER(N44),_xll.BDP($C44, "OPT_UNDL_TICKER"),"")</f>
        <v/>
      </c>
      <c r="P44" s="8" t="str">
        <f>IF(ISNUMBER(N44),_xll.BDP($C44, "OPT_UNDL_PX")," ")</f>
        <v xml:space="preserve"> </v>
      </c>
      <c r="Q44" s="7" t="str">
        <f>IF(ISNUMBER(N44),+G44*_xll.BDP($C44, "PX_POS_MULT_FACTOR")*P44/K44," ")</f>
        <v xml:space="preserve"> </v>
      </c>
      <c r="R44" s="8" t="str">
        <f>IF(OR($A44="TUA",$A44="TYA"),"",IF(ISNUMBER(_xll.BDP($C44,"DUR_ADJ_OAS_MID")),_xll.BDP($C44,"DUR_ADJ_OAS_MID"),IF(ISNUMBER(_xll.BDP($E44&amp;" ISIN","DUR_ADJ_OAS_MID")),_xll.BDP($E44&amp;" ISIN","DUR_ADJ_OAS_MID")," ")))</f>
        <v xml:space="preserve"> </v>
      </c>
      <c r="S44" s="7" t="str">
        <f t="shared" si="0"/>
        <v xml:space="preserve"> </v>
      </c>
      <c r="T44" t="s">
        <v>129</v>
      </c>
      <c r="U44" t="s">
        <v>55</v>
      </c>
      <c r="AG44" s="6">
        <v>23.938810440000001</v>
      </c>
    </row>
    <row r="45" spans="1:33" x14ac:dyDescent="0.25">
      <c r="A45" t="s">
        <v>70</v>
      </c>
      <c r="B45" t="s">
        <v>121</v>
      </c>
      <c r="C45" t="s">
        <v>130</v>
      </c>
      <c r="F45" t="s">
        <v>130</v>
      </c>
      <c r="G45" s="1">
        <v>-769245.65</v>
      </c>
      <c r="H45" s="1">
        <v>1</v>
      </c>
      <c r="I45" s="2">
        <v>-769245.65</v>
      </c>
      <c r="J45" s="3">
        <v>-6.4267530000000003E-2</v>
      </c>
      <c r="K45" s="4">
        <v>11969701.39935492</v>
      </c>
      <c r="L45" s="5">
        <v>500001</v>
      </c>
      <c r="M45" s="6">
        <v>23.93935492</v>
      </c>
      <c r="N45" s="7" t="str">
        <f>IF(ISNUMBER(_xll.BDP($C45, "DELTA_MID")),_xll.BDP($C45, "DELTA_MID")," ")</f>
        <v xml:space="preserve"> </v>
      </c>
      <c r="O45" s="7" t="str">
        <f>IF(ISNUMBER(N45),_xll.BDP($C45, "OPT_UNDL_TICKER"),"")</f>
        <v/>
      </c>
      <c r="P45" s="8" t="str">
        <f>IF(ISNUMBER(N45),_xll.BDP($C45, "OPT_UNDL_PX")," ")</f>
        <v xml:space="preserve"> </v>
      </c>
      <c r="Q45" s="7" t="str">
        <f>IF(ISNUMBER(N45),+G45*_xll.BDP($C45, "PX_POS_MULT_FACTOR")*P45/K45," ")</f>
        <v xml:space="preserve"> </v>
      </c>
      <c r="R45" s="8" t="str">
        <f>IF(OR($A45="TUA",$A45="TYA"),"",IF(ISNUMBER(_xll.BDP($C45,"DUR_ADJ_OAS_MID")),_xll.BDP($C45,"DUR_ADJ_OAS_MID"),IF(ISNUMBER(_xll.BDP($E45&amp;" ISIN","DUR_ADJ_OAS_MID")),_xll.BDP($E45&amp;" ISIN","DUR_ADJ_OAS_MID")," ")))</f>
        <v xml:space="preserve"> </v>
      </c>
      <c r="S45" s="7" t="str">
        <f t="shared" si="0"/>
        <v xml:space="preserve"> </v>
      </c>
      <c r="T45" t="s">
        <v>130</v>
      </c>
      <c r="U45" t="s">
        <v>55</v>
      </c>
      <c r="AG45" s="6">
        <v>23.938810440000001</v>
      </c>
    </row>
    <row r="46" spans="1:33" x14ac:dyDescent="0.25">
      <c r="A46" t="s">
        <v>70</v>
      </c>
      <c r="B46" t="s">
        <v>110</v>
      </c>
      <c r="C46" t="s">
        <v>131</v>
      </c>
      <c r="F46" t="s">
        <v>131</v>
      </c>
      <c r="G46" s="1">
        <v>-383496.42</v>
      </c>
      <c r="H46" s="1">
        <v>1</v>
      </c>
      <c r="I46" s="2">
        <v>-383496.42</v>
      </c>
      <c r="J46" s="3">
        <v>-3.2039659999999998E-2</v>
      </c>
      <c r="K46" s="4">
        <v>11969701.39935492</v>
      </c>
      <c r="L46" s="5">
        <v>500001</v>
      </c>
      <c r="M46" s="6">
        <v>23.93935492</v>
      </c>
      <c r="N46" s="7" t="str">
        <f>IF(ISNUMBER(_xll.BDP($C46, "DELTA_MID")),_xll.BDP($C46, "DELTA_MID")," ")</f>
        <v xml:space="preserve"> </v>
      </c>
      <c r="O46" s="7" t="str">
        <f>IF(ISNUMBER(N46),_xll.BDP($C46, "OPT_UNDL_TICKER"),"")</f>
        <v/>
      </c>
      <c r="P46" s="8" t="str">
        <f>IF(ISNUMBER(N46),_xll.BDP($C46, "OPT_UNDL_PX")," ")</f>
        <v xml:space="preserve"> </v>
      </c>
      <c r="Q46" s="7" t="str">
        <f>IF(ISNUMBER(N46),+G46*_xll.BDP($C46, "PX_POS_MULT_FACTOR")*P46/K46," ")</f>
        <v xml:space="preserve"> </v>
      </c>
      <c r="R46" s="8" t="str">
        <f>IF(OR($A46="TUA",$A46="TYA"),"",IF(ISNUMBER(_xll.BDP($C46,"DUR_ADJ_OAS_MID")),_xll.BDP($C46,"DUR_ADJ_OAS_MID"),IF(ISNUMBER(_xll.BDP($E46&amp;" ISIN","DUR_ADJ_OAS_MID")),_xll.BDP($E46&amp;" ISIN","DUR_ADJ_OAS_MID")," ")))</f>
        <v xml:space="preserve"> </v>
      </c>
      <c r="S46" s="7" t="str">
        <f t="shared" si="0"/>
        <v xml:space="preserve"> </v>
      </c>
      <c r="T46" t="s">
        <v>131</v>
      </c>
      <c r="U46" t="s">
        <v>55</v>
      </c>
      <c r="AG46" s="6">
        <v>23.938810440000001</v>
      </c>
    </row>
    <row r="47" spans="1:33" x14ac:dyDescent="0.25">
      <c r="A47" t="s">
        <v>70</v>
      </c>
      <c r="B47" t="s">
        <v>87</v>
      </c>
      <c r="C47" t="s">
        <v>132</v>
      </c>
      <c r="F47" t="s">
        <v>132</v>
      </c>
      <c r="G47" s="1">
        <v>-490164.42</v>
      </c>
      <c r="H47" s="1">
        <v>1</v>
      </c>
      <c r="I47" s="2">
        <v>-490164.42</v>
      </c>
      <c r="J47" s="3">
        <v>-4.0951359999999999E-2</v>
      </c>
      <c r="K47" s="4">
        <v>11969701.39935492</v>
      </c>
      <c r="L47" s="5">
        <v>500001</v>
      </c>
      <c r="M47" s="6">
        <v>23.93935492</v>
      </c>
      <c r="N47" s="7" t="str">
        <f>IF(ISNUMBER(_xll.BDP($C47, "DELTA_MID")),_xll.BDP($C47, "DELTA_MID")," ")</f>
        <v xml:space="preserve"> </v>
      </c>
      <c r="O47" s="7" t="str">
        <f>IF(ISNUMBER(N47),_xll.BDP($C47, "OPT_UNDL_TICKER"),"")</f>
        <v/>
      </c>
      <c r="P47" s="8" t="str">
        <f>IF(ISNUMBER(N47),_xll.BDP($C47, "OPT_UNDL_PX")," ")</f>
        <v xml:space="preserve"> </v>
      </c>
      <c r="Q47" s="7" t="str">
        <f>IF(ISNUMBER(N47),+G47*_xll.BDP($C47, "PX_POS_MULT_FACTOR")*P47/K47," ")</f>
        <v xml:space="preserve"> </v>
      </c>
      <c r="R47" s="8" t="str">
        <f>IF(OR($A47="TUA",$A47="TYA"),"",IF(ISNUMBER(_xll.BDP($C47,"DUR_ADJ_OAS_MID")),_xll.BDP($C47,"DUR_ADJ_OAS_MID"),IF(ISNUMBER(_xll.BDP($E47&amp;" ISIN","DUR_ADJ_OAS_MID")),_xll.BDP($E47&amp;" ISIN","DUR_ADJ_OAS_MID")," ")))</f>
        <v xml:space="preserve"> </v>
      </c>
      <c r="S47" s="7" t="str">
        <f t="shared" si="0"/>
        <v xml:space="preserve"> </v>
      </c>
      <c r="T47" t="s">
        <v>132</v>
      </c>
      <c r="U47" t="s">
        <v>55</v>
      </c>
      <c r="AG47" s="6">
        <v>23.938810440000001</v>
      </c>
    </row>
    <row r="48" spans="1:33" x14ac:dyDescent="0.25">
      <c r="A48" t="s">
        <v>70</v>
      </c>
      <c r="B48" t="s">
        <v>103</v>
      </c>
      <c r="C48" t="s">
        <v>133</v>
      </c>
      <c r="F48" t="s">
        <v>133</v>
      </c>
      <c r="G48" s="1">
        <v>-796496.49</v>
      </c>
      <c r="H48" s="1">
        <v>1</v>
      </c>
      <c r="I48" s="2">
        <v>-796496.49</v>
      </c>
      <c r="J48" s="3">
        <v>-6.6544229999999996E-2</v>
      </c>
      <c r="K48" s="4">
        <v>11969701.39935492</v>
      </c>
      <c r="L48" s="5">
        <v>500001</v>
      </c>
      <c r="M48" s="6">
        <v>23.93935492</v>
      </c>
      <c r="N48" s="7" t="str">
        <f>IF(ISNUMBER(_xll.BDP($C48, "DELTA_MID")),_xll.BDP($C48, "DELTA_MID")," ")</f>
        <v xml:space="preserve"> </v>
      </c>
      <c r="O48" s="7" t="str">
        <f>IF(ISNUMBER(N48),_xll.BDP($C48, "OPT_UNDL_TICKER"),"")</f>
        <v/>
      </c>
      <c r="P48" s="8" t="str">
        <f>IF(ISNUMBER(N48),_xll.BDP($C48, "OPT_UNDL_PX")," ")</f>
        <v xml:space="preserve"> </v>
      </c>
      <c r="Q48" s="7" t="str">
        <f>IF(ISNUMBER(N48),+G48*_xll.BDP($C48, "PX_POS_MULT_FACTOR")*P48/K48," ")</f>
        <v xml:space="preserve"> </v>
      </c>
      <c r="R48" s="8" t="str">
        <f>IF(OR($A48="TUA",$A48="TYA"),"",IF(ISNUMBER(_xll.BDP($C48,"DUR_ADJ_OAS_MID")),_xll.BDP($C48,"DUR_ADJ_OAS_MID"),IF(ISNUMBER(_xll.BDP($E48&amp;" ISIN","DUR_ADJ_OAS_MID")),_xll.BDP($E48&amp;" ISIN","DUR_ADJ_OAS_MID")," ")))</f>
        <v xml:space="preserve"> </v>
      </c>
      <c r="S48" s="7" t="str">
        <f t="shared" si="0"/>
        <v xml:space="preserve"> </v>
      </c>
      <c r="T48" t="s">
        <v>133</v>
      </c>
      <c r="U48" t="s">
        <v>55</v>
      </c>
      <c r="AG48" s="6">
        <v>23.938810440000001</v>
      </c>
    </row>
    <row r="49" spans="1:33" x14ac:dyDescent="0.25">
      <c r="A49" t="s">
        <v>70</v>
      </c>
      <c r="B49" t="s">
        <v>119</v>
      </c>
      <c r="C49" t="s">
        <v>134</v>
      </c>
      <c r="F49" t="s">
        <v>134</v>
      </c>
      <c r="G49" s="1">
        <v>-769245.65</v>
      </c>
      <c r="H49" s="1">
        <v>1</v>
      </c>
      <c r="I49" s="2">
        <v>-769245.65</v>
      </c>
      <c r="J49" s="3">
        <v>-6.4267530000000003E-2</v>
      </c>
      <c r="K49" s="4">
        <v>11969701.39935492</v>
      </c>
      <c r="L49" s="5">
        <v>500001</v>
      </c>
      <c r="M49" s="6">
        <v>23.93935492</v>
      </c>
      <c r="N49" s="7" t="str">
        <f>IF(ISNUMBER(_xll.BDP($C49, "DELTA_MID")),_xll.BDP($C49, "DELTA_MID")," ")</f>
        <v xml:space="preserve"> </v>
      </c>
      <c r="O49" s="7" t="str">
        <f>IF(ISNUMBER(N49),_xll.BDP($C49, "OPT_UNDL_TICKER"),"")</f>
        <v/>
      </c>
      <c r="P49" s="8" t="str">
        <f>IF(ISNUMBER(N49),_xll.BDP($C49, "OPT_UNDL_PX")," ")</f>
        <v xml:space="preserve"> </v>
      </c>
      <c r="Q49" s="7" t="str">
        <f>IF(ISNUMBER(N49),+G49*_xll.BDP($C49, "PX_POS_MULT_FACTOR")*P49/K49," ")</f>
        <v xml:space="preserve"> </v>
      </c>
      <c r="R49" s="8" t="str">
        <f>IF(OR($A49="TUA",$A49="TYA"),"",IF(ISNUMBER(_xll.BDP($C49,"DUR_ADJ_OAS_MID")),_xll.BDP($C49,"DUR_ADJ_OAS_MID"),IF(ISNUMBER(_xll.BDP($E49&amp;" ISIN","DUR_ADJ_OAS_MID")),_xll.BDP($E49&amp;" ISIN","DUR_ADJ_OAS_MID")," ")))</f>
        <v xml:space="preserve"> </v>
      </c>
      <c r="S49" s="7" t="str">
        <f t="shared" si="0"/>
        <v xml:space="preserve"> </v>
      </c>
      <c r="T49" t="s">
        <v>134</v>
      </c>
      <c r="U49" t="s">
        <v>55</v>
      </c>
      <c r="AG49" s="6">
        <v>23.938810440000001</v>
      </c>
    </row>
    <row r="50" spans="1:33" x14ac:dyDescent="0.25">
      <c r="A50" t="s">
        <v>70</v>
      </c>
      <c r="B50" t="s">
        <v>112</v>
      </c>
      <c r="C50" t="s">
        <v>135</v>
      </c>
      <c r="F50" t="s">
        <v>135</v>
      </c>
      <c r="G50" s="1">
        <v>-383496.42</v>
      </c>
      <c r="H50" s="1">
        <v>1</v>
      </c>
      <c r="I50" s="2">
        <v>-383496.42</v>
      </c>
      <c r="J50" s="3">
        <v>-3.2039659999999998E-2</v>
      </c>
      <c r="K50" s="4">
        <v>11969701.39935492</v>
      </c>
      <c r="L50" s="5">
        <v>500001</v>
      </c>
      <c r="M50" s="6">
        <v>23.93935492</v>
      </c>
      <c r="N50" s="7" t="str">
        <f>IF(ISNUMBER(_xll.BDP($C50, "DELTA_MID")),_xll.BDP($C50, "DELTA_MID")," ")</f>
        <v xml:space="preserve"> </v>
      </c>
      <c r="O50" s="7" t="str">
        <f>IF(ISNUMBER(N50),_xll.BDP($C50, "OPT_UNDL_TICKER"),"")</f>
        <v/>
      </c>
      <c r="P50" s="8" t="str">
        <f>IF(ISNUMBER(N50),_xll.BDP($C50, "OPT_UNDL_PX")," ")</f>
        <v xml:space="preserve"> </v>
      </c>
      <c r="Q50" s="7" t="str">
        <f>IF(ISNUMBER(N50),+G50*_xll.BDP($C50, "PX_POS_MULT_FACTOR")*P50/K50," ")</f>
        <v xml:space="preserve"> </v>
      </c>
      <c r="R50" s="8" t="str">
        <f>IF(OR($A50="TUA",$A50="TYA"),"",IF(ISNUMBER(_xll.BDP($C50,"DUR_ADJ_OAS_MID")),_xll.BDP($C50,"DUR_ADJ_OAS_MID"),IF(ISNUMBER(_xll.BDP($E50&amp;" ISIN","DUR_ADJ_OAS_MID")),_xll.BDP($E50&amp;" ISIN","DUR_ADJ_OAS_MID")," ")))</f>
        <v xml:space="preserve"> </v>
      </c>
      <c r="S50" s="7" t="str">
        <f t="shared" si="0"/>
        <v xml:space="preserve"> </v>
      </c>
      <c r="T50" t="s">
        <v>135</v>
      </c>
      <c r="U50" t="s">
        <v>55</v>
      </c>
      <c r="AG50" s="6">
        <v>23.938810440000001</v>
      </c>
    </row>
    <row r="51" spans="1:33" x14ac:dyDescent="0.25">
      <c r="A51" t="s">
        <v>70</v>
      </c>
      <c r="B51" t="s">
        <v>94</v>
      </c>
      <c r="C51" t="s">
        <v>136</v>
      </c>
      <c r="F51" t="s">
        <v>136</v>
      </c>
      <c r="G51" s="1">
        <v>-490164.42</v>
      </c>
      <c r="H51" s="1">
        <v>1</v>
      </c>
      <c r="I51" s="2">
        <v>-490164.42</v>
      </c>
      <c r="J51" s="3">
        <v>-4.0951359999999999E-2</v>
      </c>
      <c r="K51" s="4">
        <v>11969701.39935492</v>
      </c>
      <c r="L51" s="5">
        <v>500001</v>
      </c>
      <c r="M51" s="6">
        <v>23.93935492</v>
      </c>
      <c r="N51" s="7" t="str">
        <f>IF(ISNUMBER(_xll.BDP($C51, "DELTA_MID")),_xll.BDP($C51, "DELTA_MID")," ")</f>
        <v xml:space="preserve"> </v>
      </c>
      <c r="O51" s="7" t="str">
        <f>IF(ISNUMBER(N51),_xll.BDP($C51, "OPT_UNDL_TICKER"),"")</f>
        <v/>
      </c>
      <c r="P51" s="8" t="str">
        <f>IF(ISNUMBER(N51),_xll.BDP($C51, "OPT_UNDL_PX")," ")</f>
        <v xml:space="preserve"> </v>
      </c>
      <c r="Q51" s="7" t="str">
        <f>IF(ISNUMBER(N51),+G51*_xll.BDP($C51, "PX_POS_MULT_FACTOR")*P51/K51," ")</f>
        <v xml:space="preserve"> </v>
      </c>
      <c r="R51" s="8" t="str">
        <f>IF(OR($A51="TUA",$A51="TYA"),"",IF(ISNUMBER(_xll.BDP($C51,"DUR_ADJ_OAS_MID")),_xll.BDP($C51,"DUR_ADJ_OAS_MID"),IF(ISNUMBER(_xll.BDP($E51&amp;" ISIN","DUR_ADJ_OAS_MID")),_xll.BDP($E51&amp;" ISIN","DUR_ADJ_OAS_MID")," ")))</f>
        <v xml:space="preserve"> </v>
      </c>
      <c r="S51" s="7" t="str">
        <f t="shared" si="0"/>
        <v xml:space="preserve"> </v>
      </c>
      <c r="T51" t="s">
        <v>136</v>
      </c>
      <c r="U51" t="s">
        <v>55</v>
      </c>
      <c r="AG51" s="6">
        <v>23.938810440000001</v>
      </c>
    </row>
    <row r="52" spans="1:33" x14ac:dyDescent="0.25">
      <c r="A52" t="s">
        <v>70</v>
      </c>
      <c r="B52" t="s">
        <v>126</v>
      </c>
      <c r="C52" t="s">
        <v>137</v>
      </c>
      <c r="F52" t="s">
        <v>137</v>
      </c>
      <c r="G52" s="1">
        <v>-2476892.5</v>
      </c>
      <c r="H52" s="1">
        <v>1</v>
      </c>
      <c r="I52" s="2">
        <v>-2476892.5</v>
      </c>
      <c r="J52" s="3">
        <v>-0.20693489000000001</v>
      </c>
      <c r="K52" s="4">
        <v>11969701.39935492</v>
      </c>
      <c r="L52" s="5">
        <v>500001</v>
      </c>
      <c r="M52" s="6">
        <v>23.93935492</v>
      </c>
      <c r="N52" s="7" t="str">
        <f>IF(ISNUMBER(_xll.BDP($C52, "DELTA_MID")),_xll.BDP($C52, "DELTA_MID")," ")</f>
        <v xml:space="preserve"> </v>
      </c>
      <c r="O52" s="7" t="str">
        <f>IF(ISNUMBER(N52),_xll.BDP($C52, "OPT_UNDL_TICKER"),"")</f>
        <v/>
      </c>
      <c r="P52" s="8" t="str">
        <f>IF(ISNUMBER(N52),_xll.BDP($C52, "OPT_UNDL_PX")," ")</f>
        <v xml:space="preserve"> </v>
      </c>
      <c r="Q52" s="7" t="str">
        <f>IF(ISNUMBER(N52),+G52*_xll.BDP($C52, "PX_POS_MULT_FACTOR")*P52/K52," ")</f>
        <v xml:space="preserve"> </v>
      </c>
      <c r="R52" s="8" t="str">
        <f>IF(OR($A52="TUA",$A52="TYA"),"",IF(ISNUMBER(_xll.BDP($C52,"DUR_ADJ_OAS_MID")),_xll.BDP($C52,"DUR_ADJ_OAS_MID"),IF(ISNUMBER(_xll.BDP($E52&amp;" ISIN","DUR_ADJ_OAS_MID")),_xll.BDP($E52&amp;" ISIN","DUR_ADJ_OAS_MID")," ")))</f>
        <v xml:space="preserve"> </v>
      </c>
      <c r="S52" s="7" t="str">
        <f t="shared" si="0"/>
        <v xml:space="preserve"> </v>
      </c>
      <c r="T52" t="s">
        <v>137</v>
      </c>
      <c r="U52" t="s">
        <v>55</v>
      </c>
      <c r="AG52" s="6">
        <v>23.938810440000001</v>
      </c>
    </row>
    <row r="53" spans="1:33" x14ac:dyDescent="0.25">
      <c r="A53" t="s">
        <v>70</v>
      </c>
      <c r="B53" t="s">
        <v>99</v>
      </c>
      <c r="C53" t="s">
        <v>138</v>
      </c>
      <c r="F53" t="s">
        <v>138</v>
      </c>
      <c r="G53" s="1">
        <v>-2284373.62</v>
      </c>
      <c r="H53" s="1">
        <v>1</v>
      </c>
      <c r="I53" s="2">
        <v>-2284373.62</v>
      </c>
      <c r="J53" s="3">
        <v>-0.19085067</v>
      </c>
      <c r="K53" s="4">
        <v>11969701.39935492</v>
      </c>
      <c r="L53" s="5">
        <v>500001</v>
      </c>
      <c r="M53" s="6">
        <v>23.93935492</v>
      </c>
      <c r="N53" s="7" t="str">
        <f>IF(ISNUMBER(_xll.BDP($C53, "DELTA_MID")),_xll.BDP($C53, "DELTA_MID")," ")</f>
        <v xml:space="preserve"> </v>
      </c>
      <c r="O53" s="7" t="str">
        <f>IF(ISNUMBER(N53),_xll.BDP($C53, "OPT_UNDL_TICKER"),"")</f>
        <v/>
      </c>
      <c r="P53" s="8" t="str">
        <f>IF(ISNUMBER(N53),_xll.BDP($C53, "OPT_UNDL_PX")," ")</f>
        <v xml:space="preserve"> </v>
      </c>
      <c r="Q53" s="7" t="str">
        <f>IF(ISNUMBER(N53),+G53*_xll.BDP($C53, "PX_POS_MULT_FACTOR")*P53/K53," ")</f>
        <v xml:space="preserve"> </v>
      </c>
      <c r="R53" s="8" t="str">
        <f>IF(OR($A53="TUA",$A53="TYA"),"",IF(ISNUMBER(_xll.BDP($C53,"DUR_ADJ_OAS_MID")),_xll.BDP($C53,"DUR_ADJ_OAS_MID"),IF(ISNUMBER(_xll.BDP($E53&amp;" ISIN","DUR_ADJ_OAS_MID")),_xll.BDP($E53&amp;" ISIN","DUR_ADJ_OAS_MID")," ")))</f>
        <v xml:space="preserve"> </v>
      </c>
      <c r="S53" s="7" t="str">
        <f t="shared" si="0"/>
        <v xml:space="preserve"> </v>
      </c>
      <c r="T53" t="s">
        <v>138</v>
      </c>
      <c r="U53" t="s">
        <v>55</v>
      </c>
      <c r="AG53" s="6">
        <v>23.938810440000001</v>
      </c>
    </row>
    <row r="54" spans="1:33" x14ac:dyDescent="0.25">
      <c r="A54" t="s">
        <v>70</v>
      </c>
      <c r="B54" t="s">
        <v>114</v>
      </c>
      <c r="C54" t="s">
        <v>139</v>
      </c>
      <c r="F54" t="s">
        <v>139</v>
      </c>
      <c r="G54" s="1">
        <v>-1824753.47</v>
      </c>
      <c r="H54" s="1">
        <v>1</v>
      </c>
      <c r="I54" s="2">
        <v>-1824753.47</v>
      </c>
      <c r="J54" s="3">
        <v>-0.15245117</v>
      </c>
      <c r="K54" s="4">
        <v>11969701.39935492</v>
      </c>
      <c r="L54" s="5">
        <v>500001</v>
      </c>
      <c r="M54" s="6">
        <v>23.93935492</v>
      </c>
      <c r="N54" s="7" t="str">
        <f>IF(ISNUMBER(_xll.BDP($C54, "DELTA_MID")),_xll.BDP($C54, "DELTA_MID")," ")</f>
        <v xml:space="preserve"> </v>
      </c>
      <c r="O54" s="7" t="str">
        <f>IF(ISNUMBER(N54),_xll.BDP($C54, "OPT_UNDL_TICKER"),"")</f>
        <v/>
      </c>
      <c r="P54" s="8" t="str">
        <f>IF(ISNUMBER(N54),_xll.BDP($C54, "OPT_UNDL_PX")," ")</f>
        <v xml:space="preserve"> </v>
      </c>
      <c r="Q54" s="7" t="str">
        <f>IF(ISNUMBER(N54),+G54*_xll.BDP($C54, "PX_POS_MULT_FACTOR")*P54/K54," ")</f>
        <v xml:space="preserve"> </v>
      </c>
      <c r="R54" s="8" t="str">
        <f>IF(OR($A54="TUA",$A54="TYA"),"",IF(ISNUMBER(_xll.BDP($C54,"DUR_ADJ_OAS_MID")),_xll.BDP($C54,"DUR_ADJ_OAS_MID"),IF(ISNUMBER(_xll.BDP($E54&amp;" ISIN","DUR_ADJ_OAS_MID")),_xll.BDP($E54&amp;" ISIN","DUR_ADJ_OAS_MID")," ")))</f>
        <v xml:space="preserve"> </v>
      </c>
      <c r="S54" s="7" t="str">
        <f t="shared" si="0"/>
        <v xml:space="preserve"> </v>
      </c>
      <c r="T54" t="s">
        <v>139</v>
      </c>
      <c r="U54" t="s">
        <v>55</v>
      </c>
      <c r="AG54" s="6">
        <v>23.938810440000001</v>
      </c>
    </row>
    <row r="55" spans="1:33" x14ac:dyDescent="0.25">
      <c r="A55" t="s">
        <v>70</v>
      </c>
      <c r="B55" t="s">
        <v>108</v>
      </c>
      <c r="C55" t="s">
        <v>140</v>
      </c>
      <c r="F55" t="s">
        <v>140</v>
      </c>
      <c r="G55" s="1">
        <v>-870565.28</v>
      </c>
      <c r="H55" s="1">
        <v>1</v>
      </c>
      <c r="I55" s="2">
        <v>-870565.28</v>
      </c>
      <c r="J55" s="3">
        <v>-7.2732400000000003E-2</v>
      </c>
      <c r="K55" s="4">
        <v>11969701.39935492</v>
      </c>
      <c r="L55" s="5">
        <v>500001</v>
      </c>
      <c r="M55" s="6">
        <v>23.93935492</v>
      </c>
      <c r="N55" s="7" t="str">
        <f>IF(ISNUMBER(_xll.BDP($C55, "DELTA_MID")),_xll.BDP($C55, "DELTA_MID")," ")</f>
        <v xml:space="preserve"> </v>
      </c>
      <c r="O55" s="7" t="str">
        <f>IF(ISNUMBER(N55),_xll.BDP($C55, "OPT_UNDL_TICKER"),"")</f>
        <v/>
      </c>
      <c r="P55" s="8" t="str">
        <f>IF(ISNUMBER(N55),_xll.BDP($C55, "OPT_UNDL_PX")," ")</f>
        <v xml:space="preserve"> </v>
      </c>
      <c r="Q55" s="7" t="str">
        <f>IF(ISNUMBER(N55),+G55*_xll.BDP($C55, "PX_POS_MULT_FACTOR")*P55/K55," ")</f>
        <v xml:space="preserve"> </v>
      </c>
      <c r="R55" s="8" t="str">
        <f>IF(OR($A55="TUA",$A55="TYA"),"",IF(ISNUMBER(_xll.BDP($C55,"DUR_ADJ_OAS_MID")),_xll.BDP($C55,"DUR_ADJ_OAS_MID"),IF(ISNUMBER(_xll.BDP($E55&amp;" ISIN","DUR_ADJ_OAS_MID")),_xll.BDP($E55&amp;" ISIN","DUR_ADJ_OAS_MID")," ")))</f>
        <v xml:space="preserve"> </v>
      </c>
      <c r="S55" s="7" t="str">
        <f t="shared" si="0"/>
        <v xml:space="preserve"> </v>
      </c>
      <c r="T55" t="s">
        <v>140</v>
      </c>
      <c r="U55" t="s">
        <v>55</v>
      </c>
      <c r="AG55" s="6">
        <v>23.938810440000001</v>
      </c>
    </row>
    <row r="56" spans="1:33" x14ac:dyDescent="0.25">
      <c r="A56" t="s">
        <v>70</v>
      </c>
      <c r="B56" t="s">
        <v>90</v>
      </c>
      <c r="C56" t="s">
        <v>141</v>
      </c>
      <c r="F56" t="s">
        <v>141</v>
      </c>
      <c r="G56" s="1">
        <v>-1241127.1499999999</v>
      </c>
      <c r="H56" s="1">
        <v>1</v>
      </c>
      <c r="I56" s="2">
        <v>-1241127.1499999999</v>
      </c>
      <c r="J56" s="3">
        <v>-0.10369142000000001</v>
      </c>
      <c r="K56" s="4">
        <v>11969701.39935492</v>
      </c>
      <c r="L56" s="5">
        <v>500001</v>
      </c>
      <c r="M56" s="6">
        <v>23.93935492</v>
      </c>
      <c r="N56" s="7" t="str">
        <f>IF(ISNUMBER(_xll.BDP($C56, "DELTA_MID")),_xll.BDP($C56, "DELTA_MID")," ")</f>
        <v xml:space="preserve"> </v>
      </c>
      <c r="O56" s="7" t="str">
        <f>IF(ISNUMBER(N56),_xll.BDP($C56, "OPT_UNDL_TICKER"),"")</f>
        <v/>
      </c>
      <c r="P56" s="8" t="str">
        <f>IF(ISNUMBER(N56),_xll.BDP($C56, "OPT_UNDL_PX")," ")</f>
        <v xml:space="preserve"> </v>
      </c>
      <c r="Q56" s="7" t="str">
        <f>IF(ISNUMBER(N56),+G56*_xll.BDP($C56, "PX_POS_MULT_FACTOR")*P56/K56," ")</f>
        <v xml:space="preserve"> </v>
      </c>
      <c r="R56" s="8" t="str">
        <f>IF(OR($A56="TUA",$A56="TYA"),"",IF(ISNUMBER(_xll.BDP($C56,"DUR_ADJ_OAS_MID")),_xll.BDP($C56,"DUR_ADJ_OAS_MID"),IF(ISNUMBER(_xll.BDP($E56&amp;" ISIN","DUR_ADJ_OAS_MID")),_xll.BDP($E56&amp;" ISIN","DUR_ADJ_OAS_MID")," ")))</f>
        <v xml:space="preserve"> </v>
      </c>
      <c r="S56" s="7" t="str">
        <f t="shared" si="0"/>
        <v xml:space="preserve"> </v>
      </c>
      <c r="T56" t="s">
        <v>141</v>
      </c>
      <c r="U56" t="s">
        <v>55</v>
      </c>
      <c r="AG56" s="6">
        <v>23.938810440000001</v>
      </c>
    </row>
    <row r="57" spans="1:33" x14ac:dyDescent="0.25">
      <c r="A57" t="s">
        <v>70</v>
      </c>
      <c r="B57" t="s">
        <v>96</v>
      </c>
      <c r="C57" t="s">
        <v>142</v>
      </c>
      <c r="F57" t="s">
        <v>142</v>
      </c>
      <c r="G57" s="1">
        <v>-865400.77</v>
      </c>
      <c r="H57" s="1">
        <v>1</v>
      </c>
      <c r="I57" s="2">
        <v>-865400.77</v>
      </c>
      <c r="J57" s="3">
        <v>-7.2300920000000005E-2</v>
      </c>
      <c r="K57" s="4">
        <v>11969701.39935492</v>
      </c>
      <c r="L57" s="5">
        <v>500001</v>
      </c>
      <c r="M57" s="6">
        <v>23.93935492</v>
      </c>
      <c r="N57" s="7" t="str">
        <f>IF(ISNUMBER(_xll.BDP($C57, "DELTA_MID")),_xll.BDP($C57, "DELTA_MID")," ")</f>
        <v xml:space="preserve"> </v>
      </c>
      <c r="O57" s="7" t="str">
        <f>IF(ISNUMBER(N57),_xll.BDP($C57, "OPT_UNDL_TICKER"),"")</f>
        <v/>
      </c>
      <c r="P57" s="8" t="str">
        <f>IF(ISNUMBER(N57),_xll.BDP($C57, "OPT_UNDL_PX")," ")</f>
        <v xml:space="preserve"> </v>
      </c>
      <c r="Q57" s="7" t="str">
        <f>IF(ISNUMBER(N57),+G57*_xll.BDP($C57, "PX_POS_MULT_FACTOR")*P57/K57," ")</f>
        <v xml:space="preserve"> </v>
      </c>
      <c r="R57" s="8" t="str">
        <f>IF(OR($A57="TUA",$A57="TYA"),"",IF(ISNUMBER(_xll.BDP($C57,"DUR_ADJ_OAS_MID")),_xll.BDP($C57,"DUR_ADJ_OAS_MID"),IF(ISNUMBER(_xll.BDP($E57&amp;" ISIN","DUR_ADJ_OAS_MID")),_xll.BDP($E57&amp;" ISIN","DUR_ADJ_OAS_MID")," ")))</f>
        <v xml:space="preserve"> </v>
      </c>
      <c r="S57" s="7" t="str">
        <f t="shared" si="0"/>
        <v xml:space="preserve"> </v>
      </c>
      <c r="T57" t="s">
        <v>142</v>
      </c>
      <c r="U57" t="s">
        <v>55</v>
      </c>
      <c r="AG57" s="6">
        <v>23.938810440000001</v>
      </c>
    </row>
    <row r="58" spans="1:33" x14ac:dyDescent="0.25">
      <c r="A58" t="s">
        <v>70</v>
      </c>
      <c r="B58" t="s">
        <v>117</v>
      </c>
      <c r="C58" t="s">
        <v>143</v>
      </c>
      <c r="F58" t="s">
        <v>143</v>
      </c>
      <c r="G58" s="1">
        <v>-536606.18999999994</v>
      </c>
      <c r="H58" s="1">
        <v>1</v>
      </c>
      <c r="I58" s="2">
        <v>-536606.18999999994</v>
      </c>
      <c r="J58" s="3">
        <v>-4.4831389999999999E-2</v>
      </c>
      <c r="K58" s="4">
        <v>11969701.39935492</v>
      </c>
      <c r="L58" s="5">
        <v>500001</v>
      </c>
      <c r="M58" s="6">
        <v>23.93935492</v>
      </c>
      <c r="N58" s="7" t="str">
        <f>IF(ISNUMBER(_xll.BDP($C58, "DELTA_MID")),_xll.BDP($C58, "DELTA_MID")," ")</f>
        <v xml:space="preserve"> </v>
      </c>
      <c r="O58" s="7" t="str">
        <f>IF(ISNUMBER(N58),_xll.BDP($C58, "OPT_UNDL_TICKER"),"")</f>
        <v/>
      </c>
      <c r="P58" s="8" t="str">
        <f>IF(ISNUMBER(N58),_xll.BDP($C58, "OPT_UNDL_PX")," ")</f>
        <v xml:space="preserve"> </v>
      </c>
      <c r="Q58" s="7" t="str">
        <f>IF(ISNUMBER(N58),+G58*_xll.BDP($C58, "PX_POS_MULT_FACTOR")*P58/K58," ")</f>
        <v xml:space="preserve"> </v>
      </c>
      <c r="R58" s="8" t="str">
        <f>IF(OR($A58="TUA",$A58="TYA"),"",IF(ISNUMBER(_xll.BDP($C58,"DUR_ADJ_OAS_MID")),_xll.BDP($C58,"DUR_ADJ_OAS_MID"),IF(ISNUMBER(_xll.BDP($E58&amp;" ISIN","DUR_ADJ_OAS_MID")),_xll.BDP($E58&amp;" ISIN","DUR_ADJ_OAS_MID")," ")))</f>
        <v xml:space="preserve"> </v>
      </c>
      <c r="S58" s="7" t="str">
        <f t="shared" si="0"/>
        <v xml:space="preserve"> </v>
      </c>
      <c r="T58" t="s">
        <v>143</v>
      </c>
      <c r="U58" t="s">
        <v>55</v>
      </c>
      <c r="AG58" s="6">
        <v>23.938810440000001</v>
      </c>
    </row>
    <row r="59" spans="1:33" x14ac:dyDescent="0.25">
      <c r="A59" t="s">
        <v>70</v>
      </c>
      <c r="B59" t="s">
        <v>105</v>
      </c>
      <c r="C59" t="s">
        <v>144</v>
      </c>
      <c r="F59" t="s">
        <v>144</v>
      </c>
      <c r="G59" s="1">
        <v>-291501.5</v>
      </c>
      <c r="H59" s="1">
        <v>1</v>
      </c>
      <c r="I59" s="2">
        <v>-291501.5</v>
      </c>
      <c r="J59" s="3">
        <v>-2.435383E-2</v>
      </c>
      <c r="K59" s="4">
        <v>11969701.39935492</v>
      </c>
      <c r="L59" s="5">
        <v>500001</v>
      </c>
      <c r="M59" s="6">
        <v>23.93935492</v>
      </c>
      <c r="N59" s="7" t="str">
        <f>IF(ISNUMBER(_xll.BDP($C59, "DELTA_MID")),_xll.BDP($C59, "DELTA_MID")," ")</f>
        <v xml:space="preserve"> </v>
      </c>
      <c r="O59" s="7" t="str">
        <f>IF(ISNUMBER(N59),_xll.BDP($C59, "OPT_UNDL_TICKER"),"")</f>
        <v/>
      </c>
      <c r="P59" s="8" t="str">
        <f>IF(ISNUMBER(N59),_xll.BDP($C59, "OPT_UNDL_PX")," ")</f>
        <v xml:space="preserve"> </v>
      </c>
      <c r="Q59" s="7" t="str">
        <f>IF(ISNUMBER(N59),+G59*_xll.BDP($C59, "PX_POS_MULT_FACTOR")*P59/K59," ")</f>
        <v xml:space="preserve"> </v>
      </c>
      <c r="R59" s="8" t="str">
        <f>IF(OR($A59="TUA",$A59="TYA"),"",IF(ISNUMBER(_xll.BDP($C59,"DUR_ADJ_OAS_MID")),_xll.BDP($C59,"DUR_ADJ_OAS_MID"),IF(ISNUMBER(_xll.BDP($E59&amp;" ISIN","DUR_ADJ_OAS_MID")),_xll.BDP($E59&amp;" ISIN","DUR_ADJ_OAS_MID")," ")))</f>
        <v xml:space="preserve"> </v>
      </c>
      <c r="S59" s="7" t="str">
        <f t="shared" si="0"/>
        <v xml:space="preserve"> </v>
      </c>
      <c r="T59" t="s">
        <v>144</v>
      </c>
      <c r="U59" t="s">
        <v>55</v>
      </c>
      <c r="AG59" s="6">
        <v>23.938810440000001</v>
      </c>
    </row>
    <row r="60" spans="1:33" x14ac:dyDescent="0.25">
      <c r="A60" t="s">
        <v>70</v>
      </c>
      <c r="B60" t="s">
        <v>92</v>
      </c>
      <c r="C60" t="s">
        <v>145</v>
      </c>
      <c r="F60" t="s">
        <v>145</v>
      </c>
      <c r="G60" s="1">
        <v>-353823.54</v>
      </c>
      <c r="H60" s="1">
        <v>1</v>
      </c>
      <c r="I60" s="2">
        <v>-353823.54</v>
      </c>
      <c r="J60" s="3">
        <v>-2.9560599999999999E-2</v>
      </c>
      <c r="K60" s="4">
        <v>11969701.39935492</v>
      </c>
      <c r="L60" s="5">
        <v>500001</v>
      </c>
      <c r="M60" s="6">
        <v>23.93935492</v>
      </c>
      <c r="N60" s="7" t="str">
        <f>IF(ISNUMBER(_xll.BDP($C60, "DELTA_MID")),_xll.BDP($C60, "DELTA_MID")," ")</f>
        <v xml:space="preserve"> </v>
      </c>
      <c r="O60" s="7" t="str">
        <f>IF(ISNUMBER(N60),_xll.BDP($C60, "OPT_UNDL_TICKER"),"")</f>
        <v/>
      </c>
      <c r="P60" s="8" t="str">
        <f>IF(ISNUMBER(N60),_xll.BDP($C60, "OPT_UNDL_PX")," ")</f>
        <v xml:space="preserve"> </v>
      </c>
      <c r="Q60" s="7" t="str">
        <f>IF(ISNUMBER(N60),+G60*_xll.BDP($C60, "PX_POS_MULT_FACTOR")*P60/K60," ")</f>
        <v xml:space="preserve"> </v>
      </c>
      <c r="R60" s="8" t="str">
        <f>IF(OR($A60="TUA",$A60="TYA"),"",IF(ISNUMBER(_xll.BDP($C60,"DUR_ADJ_OAS_MID")),_xll.BDP($C60,"DUR_ADJ_OAS_MID"),IF(ISNUMBER(_xll.BDP($E60&amp;" ISIN","DUR_ADJ_OAS_MID")),_xll.BDP($E60&amp;" ISIN","DUR_ADJ_OAS_MID")," ")))</f>
        <v xml:space="preserve"> </v>
      </c>
      <c r="S60" s="7" t="str">
        <f t="shared" si="0"/>
        <v xml:space="preserve"> </v>
      </c>
      <c r="T60" t="s">
        <v>145</v>
      </c>
      <c r="U60" t="s">
        <v>55</v>
      </c>
      <c r="AG60" s="6">
        <v>23.938810440000001</v>
      </c>
    </row>
    <row r="61" spans="1:33" x14ac:dyDescent="0.25">
      <c r="A61" t="s">
        <v>70</v>
      </c>
      <c r="B61" t="s">
        <v>65</v>
      </c>
      <c r="C61" t="s">
        <v>66</v>
      </c>
      <c r="D61" t="s">
        <v>67</v>
      </c>
      <c r="E61" t="s">
        <v>68</v>
      </c>
      <c r="F61" t="s">
        <v>69</v>
      </c>
      <c r="G61" s="1">
        <v>56600</v>
      </c>
      <c r="H61" s="1">
        <v>100.03</v>
      </c>
      <c r="I61" s="2">
        <v>5661698</v>
      </c>
      <c r="J61" s="3">
        <v>0.47301320000000002</v>
      </c>
      <c r="K61" s="4">
        <v>11969701.39935492</v>
      </c>
      <c r="L61" s="5">
        <v>500001</v>
      </c>
      <c r="M61" s="6">
        <v>23.93935492</v>
      </c>
      <c r="N61" s="7" t="str">
        <f>IF(ISNUMBER(_xll.BDP($C61, "DELTA_MID")),_xll.BDP($C61, "DELTA_MID")," ")</f>
        <v xml:space="preserve"> </v>
      </c>
      <c r="O61" s="7" t="str">
        <f>IF(ISNUMBER(N61),_xll.BDP($C61, "OPT_UNDL_TICKER"),"")</f>
        <v/>
      </c>
      <c r="P61" s="8" t="str">
        <f>IF(ISNUMBER(N61),_xll.BDP($C61, "OPT_UNDL_PX")," ")</f>
        <v xml:space="preserve"> </v>
      </c>
      <c r="Q61" s="7" t="str">
        <f>IF(ISNUMBER(N61),+G61*_xll.BDP($C61, "PX_POS_MULT_FACTOR")*P61/K61," ")</f>
        <v xml:space="preserve"> </v>
      </c>
      <c r="R61" s="8" t="str">
        <f>IF(OR($A61="TUA",$A61="TYA"),"",IF(ISNUMBER(_xll.BDP($C61,"DUR_ADJ_OAS_MID")),_xll.BDP($C61,"DUR_ADJ_OAS_MID"),IF(ISNUMBER(_xll.BDP($E61&amp;" ISIN","DUR_ADJ_OAS_MID")),_xll.BDP($E61&amp;" ISIN","DUR_ADJ_OAS_MID")," ")))</f>
        <v xml:space="preserve"> </v>
      </c>
      <c r="S61" s="7" t="str">
        <f t="shared" si="0"/>
        <v xml:space="preserve"> </v>
      </c>
      <c r="T61" t="s">
        <v>69</v>
      </c>
      <c r="U61" t="s">
        <v>41</v>
      </c>
      <c r="AG61" s="6">
        <v>23.938810440000001</v>
      </c>
    </row>
    <row r="62" spans="1:33" x14ac:dyDescent="0.25">
      <c r="A62" t="s">
        <v>70</v>
      </c>
      <c r="B62" t="s">
        <v>146</v>
      </c>
      <c r="C62" t="s">
        <v>146</v>
      </c>
      <c r="D62" t="s">
        <v>147</v>
      </c>
      <c r="E62" t="s">
        <v>148</v>
      </c>
      <c r="F62" t="s">
        <v>149</v>
      </c>
      <c r="G62" s="1">
        <v>1700000</v>
      </c>
      <c r="H62" s="1">
        <v>99.655300999999994</v>
      </c>
      <c r="I62" s="2">
        <v>1694140.12</v>
      </c>
      <c r="J62" s="3">
        <v>0.14153892000000001</v>
      </c>
      <c r="K62" s="4">
        <v>11969701.39935492</v>
      </c>
      <c r="L62" s="5">
        <v>500001</v>
      </c>
      <c r="M62" s="6">
        <v>23.93935492</v>
      </c>
      <c r="N62" s="7" t="str">
        <f>IF(ISNUMBER(_xll.BDP($C62, "DELTA_MID")),_xll.BDP($C62, "DELTA_MID")," ")</f>
        <v xml:space="preserve"> </v>
      </c>
      <c r="O62" s="7" t="str">
        <f>IF(ISNUMBER(N62),_xll.BDP($C62, "OPT_UNDL_TICKER"),"")</f>
        <v/>
      </c>
      <c r="P62" s="8" t="str">
        <f>IF(ISNUMBER(N62),_xll.BDP($C62, "OPT_UNDL_PX")," ")</f>
        <v xml:space="preserve"> </v>
      </c>
      <c r="Q62" s="7" t="str">
        <f>IF(ISNUMBER(N62),+G62*_xll.BDP($C62, "PX_POS_MULT_FACTOR")*P62/K62," ")</f>
        <v xml:space="preserve"> </v>
      </c>
      <c r="R62" s="8">
        <f>IF(OR($A62="TUA",$A62="TYA"),"",IF(ISNUMBER(_xll.BDP($C62,"DUR_ADJ_OAS_MID")),_xll.BDP($C62,"DUR_ADJ_OAS_MID"),IF(ISNUMBER(_xll.BDP($E62&amp;" ISIN","DUR_ADJ_OAS_MID")),_xll.BDP($E62&amp;" ISIN","DUR_ADJ_OAS_MID")," ")))</f>
        <v>9.0065009520163816E-2</v>
      </c>
      <c r="S62" s="7">
        <f t="shared" si="0"/>
        <v>1.2747704177273706E-2</v>
      </c>
      <c r="T62" t="s">
        <v>149</v>
      </c>
      <c r="U62" t="s">
        <v>150</v>
      </c>
      <c r="AG62" s="6">
        <v>23.938810440000001</v>
      </c>
    </row>
    <row r="63" spans="1:33" x14ac:dyDescent="0.25">
      <c r="A63" t="s">
        <v>70</v>
      </c>
      <c r="B63" t="s">
        <v>151</v>
      </c>
      <c r="C63" t="s">
        <v>151</v>
      </c>
      <c r="D63" t="s">
        <v>152</v>
      </c>
      <c r="E63" t="s">
        <v>153</v>
      </c>
      <c r="F63" t="s">
        <v>154</v>
      </c>
      <c r="G63" s="1">
        <v>1280000</v>
      </c>
      <c r="H63" s="1">
        <v>99.188944000000006</v>
      </c>
      <c r="I63" s="2">
        <v>1269618.48</v>
      </c>
      <c r="J63" s="3">
        <v>0.10607177</v>
      </c>
      <c r="K63" s="4">
        <v>11969701.39935492</v>
      </c>
      <c r="L63" s="5">
        <v>500001</v>
      </c>
      <c r="M63" s="6">
        <v>23.93935492</v>
      </c>
      <c r="N63" s="7" t="str">
        <f>IF(ISNUMBER(_xll.BDP($C63, "DELTA_MID")),_xll.BDP($C63, "DELTA_MID")," ")</f>
        <v xml:space="preserve"> </v>
      </c>
      <c r="O63" s="7" t="str">
        <f>IF(ISNUMBER(N63),_xll.BDP($C63, "OPT_UNDL_TICKER"),"")</f>
        <v/>
      </c>
      <c r="P63" s="8" t="str">
        <f>IF(ISNUMBER(N63),_xll.BDP($C63, "OPT_UNDL_PX")," ")</f>
        <v xml:space="preserve"> </v>
      </c>
      <c r="Q63" s="7" t="str">
        <f>IF(ISNUMBER(N63),+G63*_xll.BDP($C63, "PX_POS_MULT_FACTOR")*P63/K63," ")</f>
        <v xml:space="preserve"> </v>
      </c>
      <c r="R63" s="8">
        <f>IF(OR($A63="TUA",$A63="TYA"),"",IF(ISNUMBER(_xll.BDP($C63,"DUR_ADJ_OAS_MID")),_xll.BDP($C63,"DUR_ADJ_OAS_MID"),IF(ISNUMBER(_xll.BDP($E63&amp;" ISIN","DUR_ADJ_OAS_MID")),_xll.BDP($E63&amp;" ISIN","DUR_ADJ_OAS_MID")," ")))</f>
        <v>0.20915940787481171</v>
      </c>
      <c r="S63" s="7">
        <f t="shared" si="0"/>
        <v>2.2185908605433215E-2</v>
      </c>
      <c r="T63" t="s">
        <v>154</v>
      </c>
      <c r="U63" t="s">
        <v>150</v>
      </c>
      <c r="AG63" s="6">
        <v>23.938810440000001</v>
      </c>
    </row>
    <row r="64" spans="1:33" x14ac:dyDescent="0.25">
      <c r="A64" t="s">
        <v>70</v>
      </c>
      <c r="B64" t="s">
        <v>155</v>
      </c>
      <c r="C64" t="s">
        <v>155</v>
      </c>
      <c r="D64" t="s">
        <v>156</v>
      </c>
      <c r="E64" t="s">
        <v>157</v>
      </c>
      <c r="F64" t="s">
        <v>158</v>
      </c>
      <c r="G64" s="1">
        <v>3500000</v>
      </c>
      <c r="H64" s="1">
        <v>98.650801000000001</v>
      </c>
      <c r="I64" s="2">
        <v>3452778.04</v>
      </c>
      <c r="J64" s="3">
        <v>0.28846639000000002</v>
      </c>
      <c r="K64" s="4">
        <v>11969701.39935492</v>
      </c>
      <c r="L64" s="5">
        <v>500001</v>
      </c>
      <c r="M64" s="6">
        <v>23.93935492</v>
      </c>
      <c r="N64" s="7" t="str">
        <f>IF(ISNUMBER(_xll.BDP($C64, "DELTA_MID")),_xll.BDP($C64, "DELTA_MID")," ")</f>
        <v xml:space="preserve"> </v>
      </c>
      <c r="O64" s="7" t="str">
        <f>IF(ISNUMBER(N64),_xll.BDP($C64, "OPT_UNDL_TICKER"),"")</f>
        <v/>
      </c>
      <c r="P64" s="8" t="str">
        <f>IF(ISNUMBER(N64),_xll.BDP($C64, "OPT_UNDL_PX")," ")</f>
        <v xml:space="preserve"> </v>
      </c>
      <c r="Q64" s="7" t="str">
        <f>IF(ISNUMBER(N64),+G64*_xll.BDP($C64, "PX_POS_MULT_FACTOR")*P64/K64," ")</f>
        <v xml:space="preserve"> </v>
      </c>
      <c r="R64" s="8">
        <f>IF(OR($A64="TUA",$A64="TYA"),"",IF(ISNUMBER(_xll.BDP($C64,"DUR_ADJ_OAS_MID")),_xll.BDP($C64,"DUR_ADJ_OAS_MID"),IF(ISNUMBER(_xll.BDP($E64&amp;" ISIN","DUR_ADJ_OAS_MID")),_xll.BDP($E64&amp;" ISIN","DUR_ADJ_OAS_MID")," ")))</f>
        <v>0.34048207797224739</v>
      </c>
      <c r="S64" s="7">
        <f t="shared" si="0"/>
        <v>9.8217635892352731E-2</v>
      </c>
      <c r="T64" t="s">
        <v>158</v>
      </c>
      <c r="U64" t="s">
        <v>150</v>
      </c>
      <c r="AG64" s="6">
        <v>23.938810440000001</v>
      </c>
    </row>
    <row r="65" spans="1:33" x14ac:dyDescent="0.25">
      <c r="A65" t="s">
        <v>70</v>
      </c>
      <c r="B65" t="s">
        <v>159</v>
      </c>
      <c r="C65" t="s">
        <v>159</v>
      </c>
      <c r="D65" t="s">
        <v>160</v>
      </c>
      <c r="E65" t="s">
        <v>161</v>
      </c>
      <c r="F65" t="s">
        <v>162</v>
      </c>
      <c r="G65" s="1">
        <v>1000000</v>
      </c>
      <c r="H65" s="1">
        <v>98.327076000000005</v>
      </c>
      <c r="I65" s="2">
        <v>983270.76</v>
      </c>
      <c r="J65" s="3">
        <v>8.2148509999999994E-2</v>
      </c>
      <c r="K65" s="4">
        <v>11969701.39935492</v>
      </c>
      <c r="L65" s="5">
        <v>500001</v>
      </c>
      <c r="M65" s="6">
        <v>23.93935492</v>
      </c>
      <c r="N65" s="7" t="str">
        <f>IF(ISNUMBER(_xll.BDP($C65, "DELTA_MID")),_xll.BDP($C65, "DELTA_MID")," ")</f>
        <v xml:space="preserve"> </v>
      </c>
      <c r="O65" s="7" t="str">
        <f>IF(ISNUMBER(N65),_xll.BDP($C65, "OPT_UNDL_TICKER"),"")</f>
        <v/>
      </c>
      <c r="P65" s="8" t="str">
        <f>IF(ISNUMBER(N65),_xll.BDP($C65, "OPT_UNDL_PX")," ")</f>
        <v xml:space="preserve"> </v>
      </c>
      <c r="Q65" s="7" t="str">
        <f>IF(ISNUMBER(N65),+G65*_xll.BDP($C65, "PX_POS_MULT_FACTOR")*P65/K65," ")</f>
        <v xml:space="preserve"> </v>
      </c>
      <c r="R65" s="8">
        <f>IF(OR($A65="TUA",$A65="TYA"),"",IF(ISNUMBER(_xll.BDP($C65,"DUR_ADJ_OAS_MID")),_xll.BDP($C65,"DUR_ADJ_OAS_MID"),IF(ISNUMBER(_xll.BDP($E65&amp;" ISIN","DUR_ADJ_OAS_MID")),_xll.BDP($E65&amp;" ISIN","DUR_ADJ_OAS_MID")," ")))</f>
        <v>0.4145280460033442</v>
      </c>
      <c r="S65" s="7">
        <f t="shared" si="0"/>
        <v>3.4052861332386178E-2</v>
      </c>
      <c r="T65" t="s">
        <v>162</v>
      </c>
      <c r="U65" t="s">
        <v>150</v>
      </c>
      <c r="AG65" s="6">
        <v>23.938810440000001</v>
      </c>
    </row>
    <row r="66" spans="1:33" x14ac:dyDescent="0.25">
      <c r="A66" t="s">
        <v>70</v>
      </c>
      <c r="B66" t="s">
        <v>63</v>
      </c>
      <c r="C66" t="s">
        <v>63</v>
      </c>
      <c r="G66" s="1">
        <v>4181.9793549200003</v>
      </c>
      <c r="H66" s="1">
        <v>1</v>
      </c>
      <c r="I66" s="2">
        <v>4181.9793549200003</v>
      </c>
      <c r="J66" s="3">
        <v>3.4938999999999999E-4</v>
      </c>
      <c r="K66" s="4">
        <v>11969701.39935492</v>
      </c>
      <c r="L66" s="5">
        <v>500001</v>
      </c>
      <c r="M66" s="6">
        <v>23.93935492</v>
      </c>
      <c r="N66" s="7" t="str">
        <f>IF(ISNUMBER(_xll.BDP($C66, "DELTA_MID")),_xll.BDP($C66, "DELTA_MID")," ")</f>
        <v xml:space="preserve"> </v>
      </c>
      <c r="O66" s="7" t="str">
        <f>IF(ISNUMBER(N66),_xll.BDP($C66, "OPT_UNDL_TICKER"),"")</f>
        <v/>
      </c>
      <c r="P66" s="8" t="str">
        <f>IF(ISNUMBER(N66),_xll.BDP($C66, "OPT_UNDL_PX")," ")</f>
        <v xml:space="preserve"> </v>
      </c>
      <c r="Q66" s="7" t="str">
        <f>IF(ISNUMBER(N66),+G66*_xll.BDP($C66, "PX_POS_MULT_FACTOR")*P66/K66," ")</f>
        <v xml:space="preserve"> </v>
      </c>
      <c r="R66" s="8" t="str">
        <f>IF(OR($A66="TUA",$A66="TYA"),"",IF(ISNUMBER(_xll.BDP($C66,"DUR_ADJ_OAS_MID")),_xll.BDP($C66,"DUR_ADJ_OAS_MID"),IF(ISNUMBER(_xll.BDP($E66&amp;" ISIN","DUR_ADJ_OAS_MID")),_xll.BDP($E66&amp;" ISIN","DUR_ADJ_OAS_MID")," ")))</f>
        <v xml:space="preserve"> </v>
      </c>
      <c r="S66" s="7" t="str">
        <f t="shared" si="0"/>
        <v xml:space="preserve"> </v>
      </c>
      <c r="T66" t="s">
        <v>63</v>
      </c>
      <c r="U66" t="s">
        <v>63</v>
      </c>
      <c r="AG66" s="6">
        <v>23.938810440000001</v>
      </c>
    </row>
    <row r="67" spans="1:33" x14ac:dyDescent="0.25">
      <c r="N67" s="7" t="str">
        <f>IF(ISNUMBER(_xll.BDP($C67, "DELTA_MID")),_xll.BDP($C67, "DELTA_MID")," ")</f>
        <v xml:space="preserve"> </v>
      </c>
      <c r="O67" s="7" t="str">
        <f>IF(ISNUMBER(N67),_xll.BDP($C67, "OPT_UNDL_TICKER"),"")</f>
        <v/>
      </c>
      <c r="P67" s="8" t="str">
        <f>IF(ISNUMBER(N67),_xll.BDP($C67, "OPT_UNDL_PX")," ")</f>
        <v xml:space="preserve"> </v>
      </c>
      <c r="Q67" s="7" t="str">
        <f>IF(ISNUMBER(N67),+G67*_xll.BDP($C67, "PX_POS_MULT_FACTOR")*P67/K67," ")</f>
        <v xml:space="preserve"> </v>
      </c>
      <c r="R67" s="8" t="str">
        <f>IF(OR($A67="TUA",$A67="TYA"),"",IF(ISNUMBER(_xll.BDP($C67,"DUR_ADJ_OAS_MID")),_xll.BDP($C67,"DUR_ADJ_OAS_MID"),IF(ISNUMBER(_xll.BDP($E67&amp;" ISIN","DUR_ADJ_OAS_MID")),_xll.BDP($E67&amp;" ISIN","DUR_ADJ_OAS_MID")," ")))</f>
        <v xml:space="preserve"> </v>
      </c>
      <c r="S67" s="7" t="str">
        <f t="shared" ref="S67:S130" si="1">IF(ISNUMBER(N67),Q67*N67,IF(ISNUMBER(R67),J67*R67," "))</f>
        <v xml:space="preserve"> </v>
      </c>
    </row>
    <row r="68" spans="1:33" x14ac:dyDescent="0.25">
      <c r="A68" t="s">
        <v>163</v>
      </c>
      <c r="B68" t="s">
        <v>164</v>
      </c>
      <c r="C68" t="s">
        <v>165</v>
      </c>
      <c r="F68" t="s">
        <v>166</v>
      </c>
      <c r="G68" s="1">
        <v>7250000</v>
      </c>
      <c r="H68" s="1">
        <v>96.009397230000005</v>
      </c>
      <c r="I68" s="2">
        <v>102857587.22</v>
      </c>
      <c r="J68" s="3">
        <v>1.0379719700000001</v>
      </c>
      <c r="K68" s="4">
        <v>99097425.410506383</v>
      </c>
      <c r="L68" s="5">
        <v>4225001</v>
      </c>
      <c r="M68" s="6">
        <v>23.45500638</v>
      </c>
      <c r="N68" s="7" t="str">
        <f>IF(ISNUMBER(_xll.BDP($C68, "DELTA_MID")),_xll.BDP($C68, "DELTA_MID")," ")</f>
        <v xml:space="preserve"> </v>
      </c>
      <c r="O68" s="7" t="str">
        <f>IF(ISNUMBER(N68),_xll.BDP($C68, "OPT_UNDL_TICKER"),"")</f>
        <v/>
      </c>
      <c r="P68" s="8" t="str">
        <f>IF(ISNUMBER(N68),_xll.BDP($C68, "OPT_UNDL_PX")," ")</f>
        <v xml:space="preserve"> </v>
      </c>
      <c r="Q68" s="7" t="str">
        <f>IF(ISNUMBER(N68),+G68*_xll.BDP($C68, "PX_POS_MULT_FACTOR")*P68/K68," ")</f>
        <v xml:space="preserve"> </v>
      </c>
      <c r="R68" s="8" t="str">
        <f>IF(OR($A68="TUA",$A68="TYA"),"",IF(ISNUMBER(_xll.BDP($C68,"DUR_ADJ_OAS_MID")),_xll.BDP($C68,"DUR_ADJ_OAS_MID"),IF(ISNUMBER(_xll.BDP($E68&amp;" ISIN","DUR_ADJ_OAS_MID")),_xll.BDP($E68&amp;" ISIN","DUR_ADJ_OAS_MID")," ")))</f>
        <v xml:space="preserve"> </v>
      </c>
      <c r="S68" s="7" t="str">
        <f t="shared" si="1"/>
        <v xml:space="preserve"> </v>
      </c>
      <c r="T68" t="s">
        <v>166</v>
      </c>
      <c r="U68" t="s">
        <v>55</v>
      </c>
      <c r="AG68" s="6">
        <v>23.454376450000002</v>
      </c>
    </row>
    <row r="69" spans="1:33" x14ac:dyDescent="0.25">
      <c r="A69" t="s">
        <v>163</v>
      </c>
      <c r="B69" t="s">
        <v>167</v>
      </c>
      <c r="C69" t="s">
        <v>168</v>
      </c>
      <c r="F69" t="s">
        <v>168</v>
      </c>
      <c r="G69" s="1">
        <v>14</v>
      </c>
      <c r="H69" s="1">
        <v>3418.2433919999999</v>
      </c>
      <c r="I69" s="2">
        <v>239277.037473</v>
      </c>
      <c r="J69" s="3">
        <v>2.415E-3</v>
      </c>
      <c r="K69" s="4">
        <v>99097425.410505995</v>
      </c>
      <c r="L69" s="5">
        <v>4225001</v>
      </c>
      <c r="M69" s="6">
        <v>23.455006000000001</v>
      </c>
      <c r="N69" s="7" t="str">
        <f>IF(ISNUMBER(_xll.BDP($C69, "DELTA_MID")),_xll.BDP($C69, "DELTA_MID")," ")</f>
        <v xml:space="preserve"> </v>
      </c>
      <c r="O69" s="7" t="str">
        <f>IF(ISNUMBER(N69),_xll.BDP($C69, "OPT_UNDL_TICKER"),"")</f>
        <v/>
      </c>
      <c r="P69" s="8" t="str">
        <f>IF(ISNUMBER(N69),_xll.BDP($C69, "OPT_UNDL_PX")," ")</f>
        <v xml:space="preserve"> </v>
      </c>
      <c r="Q69" s="7" t="str">
        <f>IF(ISNUMBER(N69),+G69*_xll.BDP($C69, "PX_POS_MULT_FACTOR")*P69/K69," ")</f>
        <v xml:space="preserve"> </v>
      </c>
      <c r="R69" s="8" t="str">
        <f>IF(OR($A69="TUA",$A69="TYA"),"",IF(ISNUMBER(_xll.BDP($C69,"DUR_ADJ_OAS_MID")),_xll.BDP($C69,"DUR_ADJ_OAS_MID"),IF(ISNUMBER(_xll.BDP($E69&amp;" ISIN","DUR_ADJ_OAS_MID")),_xll.BDP($E69&amp;" ISIN","DUR_ADJ_OAS_MID")," ")))</f>
        <v xml:space="preserve"> </v>
      </c>
      <c r="S69" s="7" t="str">
        <f t="shared" si="1"/>
        <v xml:space="preserve"> </v>
      </c>
      <c r="T69" t="s">
        <v>169</v>
      </c>
      <c r="U69" t="s">
        <v>45</v>
      </c>
      <c r="AB69" s="8" t="s">
        <v>166</v>
      </c>
      <c r="AG69" s="6">
        <v>23.454376</v>
      </c>
    </row>
    <row r="70" spans="1:33" x14ac:dyDescent="0.25">
      <c r="A70" t="s">
        <v>163</v>
      </c>
      <c r="B70" t="s">
        <v>167</v>
      </c>
      <c r="C70" t="s">
        <v>170</v>
      </c>
      <c r="F70" t="s">
        <v>170</v>
      </c>
      <c r="G70" s="1">
        <v>5</v>
      </c>
      <c r="H70" s="1">
        <v>3415.2985349999999</v>
      </c>
      <c r="I70" s="2">
        <v>85382.463373000006</v>
      </c>
      <c r="J70" s="3">
        <v>8.6200000000000003E-4</v>
      </c>
      <c r="K70" s="4">
        <v>99097425.410505995</v>
      </c>
      <c r="L70" s="5">
        <v>4225001</v>
      </c>
      <c r="M70" s="6">
        <v>23.455006000000001</v>
      </c>
      <c r="N70" s="7" t="str">
        <f>IF(ISNUMBER(_xll.BDP($C70, "DELTA_MID")),_xll.BDP($C70, "DELTA_MID")," ")</f>
        <v xml:space="preserve"> </v>
      </c>
      <c r="O70" s="7" t="str">
        <f>IF(ISNUMBER(N70),_xll.BDP($C70, "OPT_UNDL_TICKER"),"")</f>
        <v/>
      </c>
      <c r="P70" s="8" t="str">
        <f>IF(ISNUMBER(N70),_xll.BDP($C70, "OPT_UNDL_PX")," ")</f>
        <v xml:space="preserve"> </v>
      </c>
      <c r="Q70" s="7" t="str">
        <f>IF(ISNUMBER(N70),+G70*_xll.BDP($C70, "PX_POS_MULT_FACTOR")*P70/K70," ")</f>
        <v xml:space="preserve"> </v>
      </c>
      <c r="R70" s="8" t="str">
        <f>IF(OR($A70="TUA",$A70="TYA"),"",IF(ISNUMBER(_xll.BDP($C70,"DUR_ADJ_OAS_MID")),_xll.BDP($C70,"DUR_ADJ_OAS_MID"),IF(ISNUMBER(_xll.BDP($E70&amp;" ISIN","DUR_ADJ_OAS_MID")),_xll.BDP($E70&amp;" ISIN","DUR_ADJ_OAS_MID")," ")))</f>
        <v xml:space="preserve"> </v>
      </c>
      <c r="S70" s="7" t="str">
        <f t="shared" si="1"/>
        <v xml:space="preserve"> </v>
      </c>
      <c r="T70" t="s">
        <v>171</v>
      </c>
      <c r="U70" t="s">
        <v>45</v>
      </c>
      <c r="AB70" s="8" t="s">
        <v>166</v>
      </c>
      <c r="AG70" s="6">
        <v>23.454376</v>
      </c>
    </row>
    <row r="71" spans="1:33" x14ac:dyDescent="0.25">
      <c r="A71" t="s">
        <v>163</v>
      </c>
      <c r="B71" t="s">
        <v>167</v>
      </c>
      <c r="C71" t="s">
        <v>172</v>
      </c>
      <c r="F71" t="s">
        <v>172</v>
      </c>
      <c r="G71" s="1">
        <v>1</v>
      </c>
      <c r="H71" s="1">
        <v>3412.3536770000001</v>
      </c>
      <c r="I71" s="2">
        <v>17061.768387</v>
      </c>
      <c r="J71" s="3">
        <v>1.7200000000000001E-4</v>
      </c>
      <c r="K71" s="4">
        <v>99097425.410505995</v>
      </c>
      <c r="L71" s="5">
        <v>4225001</v>
      </c>
      <c r="M71" s="6">
        <v>23.455006000000001</v>
      </c>
      <c r="N71" s="7" t="str">
        <f>IF(ISNUMBER(_xll.BDP($C71, "DELTA_MID")),_xll.BDP($C71, "DELTA_MID")," ")</f>
        <v xml:space="preserve"> </v>
      </c>
      <c r="O71" s="7" t="str">
        <f>IF(ISNUMBER(N71),_xll.BDP($C71, "OPT_UNDL_TICKER"),"")</f>
        <v/>
      </c>
      <c r="P71" s="8" t="str">
        <f>IF(ISNUMBER(N71),_xll.BDP($C71, "OPT_UNDL_PX")," ")</f>
        <v xml:space="preserve"> </v>
      </c>
      <c r="Q71" s="7" t="str">
        <f>IF(ISNUMBER(N71),+G71*_xll.BDP($C71, "PX_POS_MULT_FACTOR")*P71/K71," ")</f>
        <v xml:space="preserve"> </v>
      </c>
      <c r="R71" s="8" t="str">
        <f>IF(OR($A71="TUA",$A71="TYA"),"",IF(ISNUMBER(_xll.BDP($C71,"DUR_ADJ_OAS_MID")),_xll.BDP($C71,"DUR_ADJ_OAS_MID"),IF(ISNUMBER(_xll.BDP($E71&amp;" ISIN","DUR_ADJ_OAS_MID")),_xll.BDP($E71&amp;" ISIN","DUR_ADJ_OAS_MID")," ")))</f>
        <v xml:space="preserve"> </v>
      </c>
      <c r="S71" s="7" t="str">
        <f t="shared" si="1"/>
        <v xml:space="preserve"> </v>
      </c>
      <c r="T71" t="s">
        <v>173</v>
      </c>
      <c r="U71" t="s">
        <v>45</v>
      </c>
      <c r="AB71" s="8" t="s">
        <v>166</v>
      </c>
      <c r="AG71" s="6">
        <v>23.454376</v>
      </c>
    </row>
    <row r="72" spans="1:33" x14ac:dyDescent="0.25">
      <c r="A72" t="s">
        <v>163</v>
      </c>
      <c r="B72" t="s">
        <v>174</v>
      </c>
      <c r="C72" t="s">
        <v>175</v>
      </c>
      <c r="F72" t="s">
        <v>175</v>
      </c>
      <c r="G72" s="1">
        <v>-7</v>
      </c>
      <c r="H72" s="1">
        <v>548.03798900000004</v>
      </c>
      <c r="I72" s="2">
        <v>-38362.659205999997</v>
      </c>
      <c r="J72" s="3">
        <v>-3.8699999999999997E-4</v>
      </c>
      <c r="K72" s="4">
        <v>99097425.410505995</v>
      </c>
      <c r="L72" s="5">
        <v>4225001</v>
      </c>
      <c r="M72" s="6">
        <v>23.455006000000001</v>
      </c>
      <c r="N72" s="7" t="str">
        <f>IF(ISNUMBER(_xll.BDP($C72, "DELTA_MID")),_xll.BDP($C72, "DELTA_MID")," ")</f>
        <v xml:space="preserve"> </v>
      </c>
      <c r="O72" s="7" t="str">
        <f>IF(ISNUMBER(N72),_xll.BDP($C72, "OPT_UNDL_TICKER"),"")</f>
        <v/>
      </c>
      <c r="P72" s="8" t="str">
        <f>IF(ISNUMBER(N72),_xll.BDP($C72, "OPT_UNDL_PX")," ")</f>
        <v xml:space="preserve"> </v>
      </c>
      <c r="Q72" s="7" t="str">
        <f>IF(ISNUMBER(N72),+G72*_xll.BDP($C72, "PX_POS_MULT_FACTOR")*P72/K72," ")</f>
        <v xml:space="preserve"> </v>
      </c>
      <c r="R72" s="8" t="str">
        <f>IF(OR($A72="TUA",$A72="TYA"),"",IF(ISNUMBER(_xll.BDP($C72,"DUR_ADJ_OAS_MID")),_xll.BDP($C72,"DUR_ADJ_OAS_MID"),IF(ISNUMBER(_xll.BDP($E72&amp;" ISIN","DUR_ADJ_OAS_MID")),_xll.BDP($E72&amp;" ISIN","DUR_ADJ_OAS_MID")," ")))</f>
        <v xml:space="preserve"> </v>
      </c>
      <c r="S72" s="7" t="str">
        <f t="shared" si="1"/>
        <v xml:space="preserve"> </v>
      </c>
      <c r="T72" t="s">
        <v>176</v>
      </c>
      <c r="U72" t="s">
        <v>45</v>
      </c>
      <c r="AB72" s="8" t="s">
        <v>166</v>
      </c>
      <c r="AG72" s="6">
        <v>23.454376</v>
      </c>
    </row>
    <row r="73" spans="1:33" x14ac:dyDescent="0.25">
      <c r="A73" t="s">
        <v>163</v>
      </c>
      <c r="B73" t="s">
        <v>177</v>
      </c>
      <c r="C73" t="s">
        <v>178</v>
      </c>
      <c r="F73" t="s">
        <v>178</v>
      </c>
      <c r="G73" s="1">
        <v>-4</v>
      </c>
      <c r="H73" s="1">
        <v>563.49849099999994</v>
      </c>
      <c r="I73" s="2">
        <v>-22539.939630000001</v>
      </c>
      <c r="J73" s="3">
        <v>-2.2699999999999999E-4</v>
      </c>
      <c r="K73" s="4">
        <v>99097425.410505995</v>
      </c>
      <c r="L73" s="5">
        <v>4225001</v>
      </c>
      <c r="M73" s="6">
        <v>23.455006000000001</v>
      </c>
      <c r="N73" s="7" t="str">
        <f>IF(ISNUMBER(_xll.BDP($C73, "DELTA_MID")),_xll.BDP($C73, "DELTA_MID")," ")</f>
        <v xml:space="preserve"> </v>
      </c>
      <c r="O73" s="7" t="str">
        <f>IF(ISNUMBER(N73),_xll.BDP($C73, "OPT_UNDL_TICKER"),"")</f>
        <v/>
      </c>
      <c r="P73" s="8" t="str">
        <f>IF(ISNUMBER(N73),_xll.BDP($C73, "OPT_UNDL_PX")," ")</f>
        <v xml:space="preserve"> </v>
      </c>
      <c r="Q73" s="7" t="str">
        <f>IF(ISNUMBER(N73),+G73*_xll.BDP($C73, "PX_POS_MULT_FACTOR")*P73/K73," ")</f>
        <v xml:space="preserve"> </v>
      </c>
      <c r="R73" s="8" t="str">
        <f>IF(OR($A73="TUA",$A73="TYA"),"",IF(ISNUMBER(_xll.BDP($C73,"DUR_ADJ_OAS_MID")),_xll.BDP($C73,"DUR_ADJ_OAS_MID"),IF(ISNUMBER(_xll.BDP($E73&amp;" ISIN","DUR_ADJ_OAS_MID")),_xll.BDP($E73&amp;" ISIN","DUR_ADJ_OAS_MID")," ")))</f>
        <v xml:space="preserve"> </v>
      </c>
      <c r="S73" s="7" t="str">
        <f t="shared" si="1"/>
        <v xml:space="preserve"> </v>
      </c>
      <c r="T73" t="s">
        <v>179</v>
      </c>
      <c r="U73" t="s">
        <v>45</v>
      </c>
      <c r="AB73" s="8" t="s">
        <v>166</v>
      </c>
      <c r="AG73" s="6">
        <v>23.454376</v>
      </c>
    </row>
    <row r="74" spans="1:33" x14ac:dyDescent="0.25">
      <c r="A74" t="s">
        <v>163</v>
      </c>
      <c r="B74" t="s">
        <v>177</v>
      </c>
      <c r="C74" t="s">
        <v>180</v>
      </c>
      <c r="F74" t="s">
        <v>180</v>
      </c>
      <c r="G74" s="1">
        <v>-4</v>
      </c>
      <c r="H74" s="1">
        <v>565.55989099999999</v>
      </c>
      <c r="I74" s="2">
        <v>-22622.395641999999</v>
      </c>
      <c r="J74" s="3">
        <v>-2.2800000000000001E-4</v>
      </c>
      <c r="K74" s="4">
        <v>99097425.410505995</v>
      </c>
      <c r="L74" s="5">
        <v>4225001</v>
      </c>
      <c r="M74" s="6">
        <v>23.455006000000001</v>
      </c>
      <c r="N74" s="7" t="str">
        <f>IF(ISNUMBER(_xll.BDP($C74, "DELTA_MID")),_xll.BDP($C74, "DELTA_MID")," ")</f>
        <v xml:space="preserve"> </v>
      </c>
      <c r="O74" s="7" t="str">
        <f>IF(ISNUMBER(N74),_xll.BDP($C74, "OPT_UNDL_TICKER"),"")</f>
        <v/>
      </c>
      <c r="P74" s="8" t="str">
        <f>IF(ISNUMBER(N74),_xll.BDP($C74, "OPT_UNDL_PX")," ")</f>
        <v xml:space="preserve"> </v>
      </c>
      <c r="Q74" s="7" t="str">
        <f>IF(ISNUMBER(N74),+G74*_xll.BDP($C74, "PX_POS_MULT_FACTOR")*P74/K74," ")</f>
        <v xml:space="preserve"> </v>
      </c>
      <c r="R74" s="8" t="str">
        <f>IF(OR($A74="TUA",$A74="TYA"),"",IF(ISNUMBER(_xll.BDP($C74,"DUR_ADJ_OAS_MID")),_xll.BDP($C74,"DUR_ADJ_OAS_MID"),IF(ISNUMBER(_xll.BDP($E74&amp;" ISIN","DUR_ADJ_OAS_MID")),_xll.BDP($E74&amp;" ISIN","DUR_ADJ_OAS_MID")," ")))</f>
        <v xml:space="preserve"> </v>
      </c>
      <c r="S74" s="7" t="str">
        <f t="shared" si="1"/>
        <v xml:space="preserve"> </v>
      </c>
      <c r="T74" t="s">
        <v>181</v>
      </c>
      <c r="U74" t="s">
        <v>45</v>
      </c>
      <c r="AB74" s="8" t="s">
        <v>166</v>
      </c>
      <c r="AG74" s="6">
        <v>23.454376</v>
      </c>
    </row>
    <row r="75" spans="1:33" x14ac:dyDescent="0.25">
      <c r="A75" t="s">
        <v>163</v>
      </c>
      <c r="B75" t="s">
        <v>182</v>
      </c>
      <c r="C75" t="s">
        <v>183</v>
      </c>
      <c r="F75" t="s">
        <v>183</v>
      </c>
      <c r="G75" s="1">
        <v>-1</v>
      </c>
      <c r="H75" s="1">
        <v>760.36221699999999</v>
      </c>
      <c r="I75" s="2">
        <v>-7603.6221750000004</v>
      </c>
      <c r="J75" s="3">
        <v>-7.7000000000000001E-5</v>
      </c>
      <c r="K75" s="4">
        <v>99097425.410505995</v>
      </c>
      <c r="L75" s="5">
        <v>4225001</v>
      </c>
      <c r="M75" s="6">
        <v>23.455006000000001</v>
      </c>
      <c r="N75" s="7" t="str">
        <f>IF(ISNUMBER(_xll.BDP($C75, "DELTA_MID")),_xll.BDP($C75, "DELTA_MID")," ")</f>
        <v xml:space="preserve"> </v>
      </c>
      <c r="O75" s="7" t="str">
        <f>IF(ISNUMBER(N75),_xll.BDP($C75, "OPT_UNDL_TICKER"),"")</f>
        <v/>
      </c>
      <c r="P75" s="8" t="str">
        <f>IF(ISNUMBER(N75),_xll.BDP($C75, "OPT_UNDL_PX")," ")</f>
        <v xml:space="preserve"> </v>
      </c>
      <c r="Q75" s="7" t="str">
        <f>IF(ISNUMBER(N75),+G75*_xll.BDP($C75, "PX_POS_MULT_FACTOR")*P75/K75," ")</f>
        <v xml:space="preserve"> </v>
      </c>
      <c r="R75" s="8" t="str">
        <f>IF(OR($A75="TUA",$A75="TYA"),"",IF(ISNUMBER(_xll.BDP($C75,"DUR_ADJ_OAS_MID")),_xll.BDP($C75,"DUR_ADJ_OAS_MID"),IF(ISNUMBER(_xll.BDP($E75&amp;" ISIN","DUR_ADJ_OAS_MID")),_xll.BDP($E75&amp;" ISIN","DUR_ADJ_OAS_MID")," ")))</f>
        <v xml:space="preserve"> </v>
      </c>
      <c r="S75" s="7" t="str">
        <f t="shared" si="1"/>
        <v xml:space="preserve"> </v>
      </c>
      <c r="T75" t="s">
        <v>184</v>
      </c>
      <c r="U75" t="s">
        <v>45</v>
      </c>
      <c r="AB75" s="8" t="s">
        <v>166</v>
      </c>
      <c r="AG75" s="6">
        <v>23.454376</v>
      </c>
    </row>
    <row r="76" spans="1:33" x14ac:dyDescent="0.25">
      <c r="A76" t="s">
        <v>163</v>
      </c>
      <c r="B76" t="s">
        <v>185</v>
      </c>
      <c r="C76" t="s">
        <v>186</v>
      </c>
      <c r="F76" t="s">
        <v>186</v>
      </c>
      <c r="G76" s="1">
        <v>-492</v>
      </c>
      <c r="H76" s="1">
        <v>208.12780699999999</v>
      </c>
      <c r="I76" s="2">
        <v>-6143932.8572479999</v>
      </c>
      <c r="J76" s="3">
        <v>-6.1998999999999999E-2</v>
      </c>
      <c r="K76" s="4">
        <v>99097425.410505995</v>
      </c>
      <c r="L76" s="5">
        <v>4225001</v>
      </c>
      <c r="M76" s="6">
        <v>23.455006000000001</v>
      </c>
      <c r="N76" s="7" t="str">
        <f>IF(ISNUMBER(_xll.BDP($C76, "DELTA_MID")),_xll.BDP($C76, "DELTA_MID")," ")</f>
        <v xml:space="preserve"> </v>
      </c>
      <c r="O76" s="7" t="str">
        <f>IF(ISNUMBER(N76),_xll.BDP($C76, "OPT_UNDL_TICKER"),"")</f>
        <v/>
      </c>
      <c r="P76" s="8" t="str">
        <f>IF(ISNUMBER(N76),_xll.BDP($C76, "OPT_UNDL_PX")," ")</f>
        <v xml:space="preserve"> </v>
      </c>
      <c r="Q76" s="7" t="str">
        <f>IF(ISNUMBER(N76),+G76*_xll.BDP($C76, "PX_POS_MULT_FACTOR")*P76/K76," ")</f>
        <v xml:space="preserve"> </v>
      </c>
      <c r="R76" s="8" t="str">
        <f>IF(OR($A76="TUA",$A76="TYA"),"",IF(ISNUMBER(_xll.BDP($C76,"DUR_ADJ_OAS_MID")),_xll.BDP($C76,"DUR_ADJ_OAS_MID"),IF(ISNUMBER(_xll.BDP($E76&amp;" ISIN","DUR_ADJ_OAS_MID")),_xll.BDP($E76&amp;" ISIN","DUR_ADJ_OAS_MID")," ")))</f>
        <v xml:space="preserve"> </v>
      </c>
      <c r="S76" s="7" t="str">
        <f t="shared" si="1"/>
        <v xml:space="preserve"> </v>
      </c>
      <c r="T76" t="s">
        <v>187</v>
      </c>
      <c r="U76" t="s">
        <v>45</v>
      </c>
      <c r="AB76" s="8" t="s">
        <v>166</v>
      </c>
      <c r="AG76" s="6">
        <v>23.454376</v>
      </c>
    </row>
    <row r="77" spans="1:33" x14ac:dyDescent="0.25">
      <c r="A77" t="s">
        <v>163</v>
      </c>
      <c r="B77" t="s">
        <v>188</v>
      </c>
      <c r="C77" t="s">
        <v>189</v>
      </c>
      <c r="F77" t="s">
        <v>189</v>
      </c>
      <c r="G77" s="1">
        <v>4</v>
      </c>
      <c r="H77" s="1">
        <v>15338.290510000001</v>
      </c>
      <c r="I77" s="2">
        <v>306765.81020399998</v>
      </c>
      <c r="J77" s="3">
        <v>3.0959999999999998E-3</v>
      </c>
      <c r="K77" s="4">
        <v>99097425.410505995</v>
      </c>
      <c r="L77" s="5">
        <v>4225001</v>
      </c>
      <c r="M77" s="6">
        <v>23.455006000000001</v>
      </c>
      <c r="N77" s="7" t="str">
        <f>IF(ISNUMBER(_xll.BDP($C77, "DELTA_MID")),_xll.BDP($C77, "DELTA_MID")," ")</f>
        <v xml:space="preserve"> </v>
      </c>
      <c r="O77" s="7" t="str">
        <f>IF(ISNUMBER(N77),_xll.BDP($C77, "OPT_UNDL_TICKER"),"")</f>
        <v/>
      </c>
      <c r="P77" s="8" t="str">
        <f>IF(ISNUMBER(N77),_xll.BDP($C77, "OPT_UNDL_PX")," ")</f>
        <v xml:space="preserve"> </v>
      </c>
      <c r="Q77" s="7" t="str">
        <f>IF(ISNUMBER(N77),+G77*_xll.BDP($C77, "PX_POS_MULT_FACTOR")*P77/K77," ")</f>
        <v xml:space="preserve"> </v>
      </c>
      <c r="R77" s="8" t="str">
        <f>IF(OR($A77="TUA",$A77="TYA"),"",IF(ISNUMBER(_xll.BDP($C77,"DUR_ADJ_OAS_MID")),_xll.BDP($C77,"DUR_ADJ_OAS_MID"),IF(ISNUMBER(_xll.BDP($E77&amp;" ISIN","DUR_ADJ_OAS_MID")),_xll.BDP($E77&amp;" ISIN","DUR_ADJ_OAS_MID")," ")))</f>
        <v xml:space="preserve"> </v>
      </c>
      <c r="S77" s="7" t="str">
        <f t="shared" si="1"/>
        <v xml:space="preserve"> </v>
      </c>
      <c r="T77" t="s">
        <v>190</v>
      </c>
      <c r="U77" t="s">
        <v>45</v>
      </c>
      <c r="AB77" s="8" t="s">
        <v>166</v>
      </c>
      <c r="AG77" s="6">
        <v>23.454376</v>
      </c>
    </row>
    <row r="78" spans="1:33" x14ac:dyDescent="0.25">
      <c r="A78" t="s">
        <v>163</v>
      </c>
      <c r="B78" t="s">
        <v>188</v>
      </c>
      <c r="C78" t="s">
        <v>191</v>
      </c>
      <c r="F78" t="s">
        <v>191</v>
      </c>
      <c r="G78" s="1">
        <v>77</v>
      </c>
      <c r="H78" s="1">
        <v>15407.494661999999</v>
      </c>
      <c r="I78" s="2">
        <v>5931885.4450420002</v>
      </c>
      <c r="J78" s="3">
        <v>5.9859000000000002E-2</v>
      </c>
      <c r="K78" s="4">
        <v>99097425.410505995</v>
      </c>
      <c r="L78" s="5">
        <v>4225001</v>
      </c>
      <c r="M78" s="6">
        <v>23.455006000000001</v>
      </c>
      <c r="N78" s="7" t="str">
        <f>IF(ISNUMBER(_xll.BDP($C78, "DELTA_MID")),_xll.BDP($C78, "DELTA_MID")," ")</f>
        <v xml:space="preserve"> </v>
      </c>
      <c r="O78" s="7" t="str">
        <f>IF(ISNUMBER(N78),_xll.BDP($C78, "OPT_UNDL_TICKER"),"")</f>
        <v/>
      </c>
      <c r="P78" s="8" t="str">
        <f>IF(ISNUMBER(N78),_xll.BDP($C78, "OPT_UNDL_PX")," ")</f>
        <v xml:space="preserve"> </v>
      </c>
      <c r="Q78" s="7" t="str">
        <f>IF(ISNUMBER(N78),+G78*_xll.BDP($C78, "PX_POS_MULT_FACTOR")*P78/K78," ")</f>
        <v xml:space="preserve"> </v>
      </c>
      <c r="R78" s="8" t="str">
        <f>IF(OR($A78="TUA",$A78="TYA"),"",IF(ISNUMBER(_xll.BDP($C78,"DUR_ADJ_OAS_MID")),_xll.BDP($C78,"DUR_ADJ_OAS_MID"),IF(ISNUMBER(_xll.BDP($E78&amp;" ISIN","DUR_ADJ_OAS_MID")),_xll.BDP($E78&amp;" ISIN","DUR_ADJ_OAS_MID")," ")))</f>
        <v xml:space="preserve"> </v>
      </c>
      <c r="S78" s="7" t="str">
        <f t="shared" si="1"/>
        <v xml:space="preserve"> </v>
      </c>
      <c r="T78" t="s">
        <v>192</v>
      </c>
      <c r="U78" t="s">
        <v>45</v>
      </c>
      <c r="AB78" s="8" t="s">
        <v>166</v>
      </c>
      <c r="AG78" s="6">
        <v>23.454376</v>
      </c>
    </row>
    <row r="79" spans="1:33" x14ac:dyDescent="0.25">
      <c r="A79" t="s">
        <v>163</v>
      </c>
      <c r="B79" t="s">
        <v>188</v>
      </c>
      <c r="C79" t="s">
        <v>193</v>
      </c>
      <c r="F79" t="s">
        <v>193</v>
      </c>
      <c r="G79" s="1">
        <v>32</v>
      </c>
      <c r="H79" s="1">
        <v>15379.518516</v>
      </c>
      <c r="I79" s="2">
        <v>2460722.9625269999</v>
      </c>
      <c r="J79" s="3">
        <v>2.4830999999999999E-2</v>
      </c>
      <c r="K79" s="4">
        <v>99097425.410505995</v>
      </c>
      <c r="L79" s="5">
        <v>4225001</v>
      </c>
      <c r="M79" s="6">
        <v>23.455006000000001</v>
      </c>
      <c r="N79" s="7" t="str">
        <f>IF(ISNUMBER(_xll.BDP($C79, "DELTA_MID")),_xll.BDP($C79, "DELTA_MID")," ")</f>
        <v xml:space="preserve"> </v>
      </c>
      <c r="O79" s="7" t="str">
        <f>IF(ISNUMBER(N79),_xll.BDP($C79, "OPT_UNDL_TICKER"),"")</f>
        <v/>
      </c>
      <c r="P79" s="8" t="str">
        <f>IF(ISNUMBER(N79),_xll.BDP($C79, "OPT_UNDL_PX")," ")</f>
        <v xml:space="preserve"> </v>
      </c>
      <c r="Q79" s="7" t="str">
        <f>IF(ISNUMBER(N79),+G79*_xll.BDP($C79, "PX_POS_MULT_FACTOR")*P79/K79," ")</f>
        <v xml:space="preserve"> </v>
      </c>
      <c r="R79" s="8" t="str">
        <f>IF(OR($A79="TUA",$A79="TYA"),"",IF(ISNUMBER(_xll.BDP($C79,"DUR_ADJ_OAS_MID")),_xll.BDP($C79,"DUR_ADJ_OAS_MID"),IF(ISNUMBER(_xll.BDP($E79&amp;" ISIN","DUR_ADJ_OAS_MID")),_xll.BDP($E79&amp;" ISIN","DUR_ADJ_OAS_MID")," ")))</f>
        <v xml:space="preserve"> </v>
      </c>
      <c r="S79" s="7" t="str">
        <f t="shared" si="1"/>
        <v xml:space="preserve"> </v>
      </c>
      <c r="T79" t="s">
        <v>194</v>
      </c>
      <c r="U79" t="s">
        <v>45</v>
      </c>
      <c r="AB79" s="8" t="s">
        <v>166</v>
      </c>
      <c r="AG79" s="6">
        <v>23.454376</v>
      </c>
    </row>
    <row r="80" spans="1:33" x14ac:dyDescent="0.25">
      <c r="A80" t="s">
        <v>163</v>
      </c>
      <c r="B80" t="s">
        <v>188</v>
      </c>
      <c r="C80" t="s">
        <v>195</v>
      </c>
      <c r="F80" t="s">
        <v>195</v>
      </c>
      <c r="G80" s="1">
        <v>14</v>
      </c>
      <c r="H80" s="1">
        <v>15369.211514000001</v>
      </c>
      <c r="I80" s="2">
        <v>1075844.8060079999</v>
      </c>
      <c r="J80" s="3">
        <v>1.0855999999999999E-2</v>
      </c>
      <c r="K80" s="4">
        <v>99097425.410505995</v>
      </c>
      <c r="L80" s="5">
        <v>4225001</v>
      </c>
      <c r="M80" s="6">
        <v>23.455006000000001</v>
      </c>
      <c r="N80" s="7" t="str">
        <f>IF(ISNUMBER(_xll.BDP($C80, "DELTA_MID")),_xll.BDP($C80, "DELTA_MID")," ")</f>
        <v xml:space="preserve"> </v>
      </c>
      <c r="O80" s="7" t="str">
        <f>IF(ISNUMBER(N80),_xll.BDP($C80, "OPT_UNDL_TICKER"),"")</f>
        <v/>
      </c>
      <c r="P80" s="8" t="str">
        <f>IF(ISNUMBER(N80),_xll.BDP($C80, "OPT_UNDL_PX")," ")</f>
        <v xml:space="preserve"> </v>
      </c>
      <c r="Q80" s="7" t="str">
        <f>IF(ISNUMBER(N80),+G80*_xll.BDP($C80, "PX_POS_MULT_FACTOR")*P80/K80," ")</f>
        <v xml:space="preserve"> </v>
      </c>
      <c r="R80" s="8" t="str">
        <f>IF(OR($A80="TUA",$A80="TYA"),"",IF(ISNUMBER(_xll.BDP($C80,"DUR_ADJ_OAS_MID")),_xll.BDP($C80,"DUR_ADJ_OAS_MID"),IF(ISNUMBER(_xll.BDP($E80&amp;" ISIN","DUR_ADJ_OAS_MID")),_xll.BDP($E80&amp;" ISIN","DUR_ADJ_OAS_MID")," ")))</f>
        <v xml:space="preserve"> </v>
      </c>
      <c r="S80" s="7" t="str">
        <f t="shared" si="1"/>
        <v xml:space="preserve"> </v>
      </c>
      <c r="T80" t="s">
        <v>196</v>
      </c>
      <c r="U80" t="s">
        <v>45</v>
      </c>
      <c r="AB80" s="8" t="s">
        <v>166</v>
      </c>
      <c r="AG80" s="6">
        <v>23.454376</v>
      </c>
    </row>
    <row r="81" spans="1:33" x14ac:dyDescent="0.25">
      <c r="A81" t="s">
        <v>163</v>
      </c>
      <c r="B81" t="s">
        <v>197</v>
      </c>
      <c r="C81" t="s">
        <v>198</v>
      </c>
      <c r="F81" t="s">
        <v>198</v>
      </c>
      <c r="G81" s="1">
        <v>-8</v>
      </c>
      <c r="H81" s="1">
        <v>380.77008000000001</v>
      </c>
      <c r="I81" s="2">
        <v>-30461.60642</v>
      </c>
      <c r="J81" s="3">
        <v>-3.0699999999999998E-4</v>
      </c>
      <c r="K81" s="4">
        <v>99097425.410505995</v>
      </c>
      <c r="L81" s="5">
        <v>4225001</v>
      </c>
      <c r="M81" s="6">
        <v>23.455006000000001</v>
      </c>
      <c r="N81" s="7" t="str">
        <f>IF(ISNUMBER(_xll.BDP($C81, "DELTA_MID")),_xll.BDP($C81, "DELTA_MID")," ")</f>
        <v xml:space="preserve"> </v>
      </c>
      <c r="O81" s="7" t="str">
        <f>IF(ISNUMBER(N81),_xll.BDP($C81, "OPT_UNDL_TICKER"),"")</f>
        <v/>
      </c>
      <c r="P81" s="8" t="str">
        <f>IF(ISNUMBER(N81),_xll.BDP($C81, "OPT_UNDL_PX")," ")</f>
        <v xml:space="preserve"> </v>
      </c>
      <c r="Q81" s="7" t="str">
        <f>IF(ISNUMBER(N81),+G81*_xll.BDP($C81, "PX_POS_MULT_FACTOR")*P81/K81," ")</f>
        <v xml:space="preserve"> </v>
      </c>
      <c r="R81" s="8" t="str">
        <f>IF(OR($A81="TUA",$A81="TYA"),"",IF(ISNUMBER(_xll.BDP($C81,"DUR_ADJ_OAS_MID")),_xll.BDP($C81,"DUR_ADJ_OAS_MID"),IF(ISNUMBER(_xll.BDP($E81&amp;" ISIN","DUR_ADJ_OAS_MID")),_xll.BDP($E81&amp;" ISIN","DUR_ADJ_OAS_MID")," ")))</f>
        <v xml:space="preserve"> </v>
      </c>
      <c r="S81" s="7" t="str">
        <f t="shared" si="1"/>
        <v xml:space="preserve"> </v>
      </c>
      <c r="T81" t="s">
        <v>199</v>
      </c>
      <c r="U81" t="s">
        <v>45</v>
      </c>
      <c r="AB81" s="8" t="s">
        <v>166</v>
      </c>
      <c r="AG81" s="6">
        <v>23.454376</v>
      </c>
    </row>
    <row r="82" spans="1:33" x14ac:dyDescent="0.25">
      <c r="A82" t="s">
        <v>163</v>
      </c>
      <c r="B82" t="s">
        <v>200</v>
      </c>
      <c r="C82" t="s">
        <v>201</v>
      </c>
      <c r="F82" t="s">
        <v>201</v>
      </c>
      <c r="G82" s="1">
        <v>-2756</v>
      </c>
      <c r="H82" s="1">
        <v>141.647648</v>
      </c>
      <c r="I82" s="2">
        <v>-7807618.3464620002</v>
      </c>
      <c r="J82" s="3">
        <v>-7.8786999999999996E-2</v>
      </c>
      <c r="K82" s="4">
        <v>99097425.410505995</v>
      </c>
      <c r="L82" s="5">
        <v>4225001</v>
      </c>
      <c r="M82" s="6">
        <v>23.455006000000001</v>
      </c>
      <c r="N82" s="7" t="str">
        <f>IF(ISNUMBER(_xll.BDP($C82, "DELTA_MID")),_xll.BDP($C82, "DELTA_MID")," ")</f>
        <v xml:space="preserve"> </v>
      </c>
      <c r="O82" s="7" t="str">
        <f>IF(ISNUMBER(N82),_xll.BDP($C82, "OPT_UNDL_TICKER"),"")</f>
        <v/>
      </c>
      <c r="P82" s="8" t="str">
        <f>IF(ISNUMBER(N82),_xll.BDP($C82, "OPT_UNDL_PX")," ")</f>
        <v xml:space="preserve"> </v>
      </c>
      <c r="Q82" s="7" t="str">
        <f>IF(ISNUMBER(N82),+G82*_xll.BDP($C82, "PX_POS_MULT_FACTOR")*P82/K82," ")</f>
        <v xml:space="preserve"> </v>
      </c>
      <c r="R82" s="8" t="str">
        <f>IF(OR($A82="TUA",$A82="TYA"),"",IF(ISNUMBER(_xll.BDP($C82,"DUR_ADJ_OAS_MID")),_xll.BDP($C82,"DUR_ADJ_OAS_MID"),IF(ISNUMBER(_xll.BDP($E82&amp;" ISIN","DUR_ADJ_OAS_MID")),_xll.BDP($E82&amp;" ISIN","DUR_ADJ_OAS_MID")," ")))</f>
        <v xml:space="preserve"> </v>
      </c>
      <c r="S82" s="7" t="str">
        <f t="shared" si="1"/>
        <v xml:space="preserve"> </v>
      </c>
      <c r="T82" t="s">
        <v>202</v>
      </c>
      <c r="U82" t="s">
        <v>45</v>
      </c>
      <c r="AB82" s="8" t="s">
        <v>166</v>
      </c>
      <c r="AG82" s="6">
        <v>23.454376</v>
      </c>
    </row>
    <row r="83" spans="1:33" x14ac:dyDescent="0.25">
      <c r="A83" t="s">
        <v>163</v>
      </c>
      <c r="B83" t="s">
        <v>203</v>
      </c>
      <c r="C83" t="s">
        <v>204</v>
      </c>
      <c r="F83" t="s">
        <v>204</v>
      </c>
      <c r="G83" s="1">
        <v>72</v>
      </c>
      <c r="H83" s="1">
        <v>479.27556499999997</v>
      </c>
      <c r="I83" s="2">
        <v>345078.40683200001</v>
      </c>
      <c r="J83" s="3">
        <v>3.4819999999999999E-3</v>
      </c>
      <c r="K83" s="4">
        <v>99097425.410505995</v>
      </c>
      <c r="L83" s="5">
        <v>4225001</v>
      </c>
      <c r="M83" s="6">
        <v>23.455006000000001</v>
      </c>
      <c r="N83" s="7" t="str">
        <f>IF(ISNUMBER(_xll.BDP($C83, "DELTA_MID")),_xll.BDP($C83, "DELTA_MID")," ")</f>
        <v xml:space="preserve"> </v>
      </c>
      <c r="O83" s="7" t="str">
        <f>IF(ISNUMBER(N83),_xll.BDP($C83, "OPT_UNDL_TICKER"),"")</f>
        <v/>
      </c>
      <c r="P83" s="8" t="str">
        <f>IF(ISNUMBER(N83),_xll.BDP($C83, "OPT_UNDL_PX")," ")</f>
        <v xml:space="preserve"> </v>
      </c>
      <c r="Q83" s="7" t="str">
        <f>IF(ISNUMBER(N83),+G83*_xll.BDP($C83, "PX_POS_MULT_FACTOR")*P83/K83," ")</f>
        <v xml:space="preserve"> </v>
      </c>
      <c r="R83" s="8" t="str">
        <f>IF(OR($A83="TUA",$A83="TYA"),"",IF(ISNUMBER(_xll.BDP($C83,"DUR_ADJ_OAS_MID")),_xll.BDP($C83,"DUR_ADJ_OAS_MID"),IF(ISNUMBER(_xll.BDP($E83&amp;" ISIN","DUR_ADJ_OAS_MID")),_xll.BDP($E83&amp;" ISIN","DUR_ADJ_OAS_MID")," ")))</f>
        <v xml:space="preserve"> </v>
      </c>
      <c r="S83" s="7" t="str">
        <f t="shared" si="1"/>
        <v xml:space="preserve"> </v>
      </c>
      <c r="T83" t="s">
        <v>205</v>
      </c>
      <c r="U83" t="s">
        <v>45</v>
      </c>
      <c r="AB83" s="8" t="s">
        <v>166</v>
      </c>
      <c r="AG83" s="6">
        <v>23.454376</v>
      </c>
    </row>
    <row r="84" spans="1:33" x14ac:dyDescent="0.25">
      <c r="A84" t="s">
        <v>163</v>
      </c>
      <c r="B84" t="s">
        <v>206</v>
      </c>
      <c r="C84" t="s">
        <v>207</v>
      </c>
      <c r="F84" t="s">
        <v>207</v>
      </c>
      <c r="G84" s="1">
        <v>-299</v>
      </c>
      <c r="H84" s="1">
        <v>107.4873</v>
      </c>
      <c r="I84" s="2">
        <v>-3213870.2790250001</v>
      </c>
      <c r="J84" s="3">
        <v>-3.2431000000000001E-2</v>
      </c>
      <c r="K84" s="4">
        <v>99097425.410505995</v>
      </c>
      <c r="L84" s="5">
        <v>4225001</v>
      </c>
      <c r="M84" s="6">
        <v>23.455006000000001</v>
      </c>
      <c r="N84" s="7" t="str">
        <f>IF(ISNUMBER(_xll.BDP($C84, "DELTA_MID")),_xll.BDP($C84, "DELTA_MID")," ")</f>
        <v xml:space="preserve"> </v>
      </c>
      <c r="O84" s="7" t="str">
        <f>IF(ISNUMBER(N84),_xll.BDP($C84, "OPT_UNDL_TICKER"),"")</f>
        <v/>
      </c>
      <c r="P84" s="8" t="str">
        <f>IF(ISNUMBER(N84),_xll.BDP($C84, "OPT_UNDL_PX")," ")</f>
        <v xml:space="preserve"> </v>
      </c>
      <c r="Q84" s="7" t="str">
        <f>IF(ISNUMBER(N84),+G84*_xll.BDP($C84, "PX_POS_MULT_FACTOR")*P84/K84," ")</f>
        <v xml:space="preserve"> </v>
      </c>
      <c r="R84" s="8" t="str">
        <f>IF(OR($A84="TUA",$A84="TYA"),"",IF(ISNUMBER(_xll.BDP($C84,"DUR_ADJ_OAS_MID")),_xll.BDP($C84,"DUR_ADJ_OAS_MID"),IF(ISNUMBER(_xll.BDP($E84&amp;" ISIN","DUR_ADJ_OAS_MID")),_xll.BDP($E84&amp;" ISIN","DUR_ADJ_OAS_MID")," ")))</f>
        <v xml:space="preserve"> </v>
      </c>
      <c r="S84" s="7" t="str">
        <f t="shared" si="1"/>
        <v xml:space="preserve"> </v>
      </c>
      <c r="T84" t="s">
        <v>208</v>
      </c>
      <c r="U84" t="s">
        <v>45</v>
      </c>
      <c r="AB84" s="8" t="s">
        <v>166</v>
      </c>
      <c r="AG84" s="6">
        <v>23.454376</v>
      </c>
    </row>
    <row r="85" spans="1:33" x14ac:dyDescent="0.25">
      <c r="A85" t="s">
        <v>163</v>
      </c>
      <c r="B85" t="s">
        <v>209</v>
      </c>
      <c r="C85" t="s">
        <v>210</v>
      </c>
      <c r="F85" t="s">
        <v>210</v>
      </c>
      <c r="G85" s="1">
        <v>-72</v>
      </c>
      <c r="H85" s="1">
        <v>650.37178800000004</v>
      </c>
      <c r="I85" s="2">
        <v>-468267.68755099998</v>
      </c>
      <c r="J85" s="3">
        <v>-4.725E-3</v>
      </c>
      <c r="K85" s="4">
        <v>99097425.410505995</v>
      </c>
      <c r="L85" s="5">
        <v>4225001</v>
      </c>
      <c r="M85" s="6">
        <v>23.455006000000001</v>
      </c>
      <c r="N85" s="7" t="str">
        <f>IF(ISNUMBER(_xll.BDP($C85, "DELTA_MID")),_xll.BDP($C85, "DELTA_MID")," ")</f>
        <v xml:space="preserve"> </v>
      </c>
      <c r="O85" s="7" t="str">
        <f>IF(ISNUMBER(N85),_xll.BDP($C85, "OPT_UNDL_TICKER"),"")</f>
        <v/>
      </c>
      <c r="P85" s="8" t="str">
        <f>IF(ISNUMBER(N85),_xll.BDP($C85, "OPT_UNDL_PX")," ")</f>
        <v xml:space="preserve"> </v>
      </c>
      <c r="Q85" s="7" t="str">
        <f>IF(ISNUMBER(N85),+G85*_xll.BDP($C85, "PX_POS_MULT_FACTOR")*P85/K85," ")</f>
        <v xml:space="preserve"> </v>
      </c>
      <c r="R85" s="8" t="str">
        <f>IF(OR($A85="TUA",$A85="TYA"),"",IF(ISNUMBER(_xll.BDP($C85,"DUR_ADJ_OAS_MID")),_xll.BDP($C85,"DUR_ADJ_OAS_MID"),IF(ISNUMBER(_xll.BDP($E85&amp;" ISIN","DUR_ADJ_OAS_MID")),_xll.BDP($E85&amp;" ISIN","DUR_ADJ_OAS_MID")," ")))</f>
        <v xml:space="preserve"> </v>
      </c>
      <c r="S85" s="7" t="str">
        <f t="shared" si="1"/>
        <v xml:space="preserve"> </v>
      </c>
      <c r="T85" t="s">
        <v>211</v>
      </c>
      <c r="U85" t="s">
        <v>45</v>
      </c>
      <c r="AB85" s="8" t="s">
        <v>166</v>
      </c>
      <c r="AG85" s="6">
        <v>23.454376</v>
      </c>
    </row>
    <row r="86" spans="1:33" x14ac:dyDescent="0.25">
      <c r="A86" t="s">
        <v>163</v>
      </c>
      <c r="B86" t="s">
        <v>212</v>
      </c>
      <c r="C86" t="s">
        <v>213</v>
      </c>
      <c r="F86" t="s">
        <v>213</v>
      </c>
      <c r="G86" s="1">
        <v>-11</v>
      </c>
      <c r="H86" s="1">
        <v>2302.1423840000002</v>
      </c>
      <c r="I86" s="2">
        <v>-126617.831112</v>
      </c>
      <c r="J86" s="3">
        <v>-1.2780000000000001E-3</v>
      </c>
      <c r="K86" s="4">
        <v>99097425.410505995</v>
      </c>
      <c r="L86" s="5">
        <v>4225001</v>
      </c>
      <c r="M86" s="6">
        <v>23.455006000000001</v>
      </c>
      <c r="N86" s="7" t="str">
        <f>IF(ISNUMBER(_xll.BDP($C86, "DELTA_MID")),_xll.BDP($C86, "DELTA_MID")," ")</f>
        <v xml:space="preserve"> </v>
      </c>
      <c r="O86" s="7" t="str">
        <f>IF(ISNUMBER(N86),_xll.BDP($C86, "OPT_UNDL_TICKER"),"")</f>
        <v/>
      </c>
      <c r="P86" s="8" t="str">
        <f>IF(ISNUMBER(N86),_xll.BDP($C86, "OPT_UNDL_PX")," ")</f>
        <v xml:space="preserve"> </v>
      </c>
      <c r="Q86" s="7" t="str">
        <f>IF(ISNUMBER(N86),+G86*_xll.BDP($C86, "PX_POS_MULT_FACTOR")*P86/K86," ")</f>
        <v xml:space="preserve"> </v>
      </c>
      <c r="R86" s="8" t="str">
        <f>IF(OR($A86="TUA",$A86="TYA"),"",IF(ISNUMBER(_xll.BDP($C86,"DUR_ADJ_OAS_MID")),_xll.BDP($C86,"DUR_ADJ_OAS_MID"),IF(ISNUMBER(_xll.BDP($E86&amp;" ISIN","DUR_ADJ_OAS_MID")),_xll.BDP($E86&amp;" ISIN","DUR_ADJ_OAS_MID")," ")))</f>
        <v xml:space="preserve"> </v>
      </c>
      <c r="S86" s="7" t="str">
        <f t="shared" si="1"/>
        <v xml:space="preserve"> </v>
      </c>
      <c r="T86" t="s">
        <v>214</v>
      </c>
      <c r="U86" t="s">
        <v>45</v>
      </c>
      <c r="AB86" s="8" t="s">
        <v>166</v>
      </c>
      <c r="AG86" s="6">
        <v>23.454376</v>
      </c>
    </row>
    <row r="87" spans="1:33" x14ac:dyDescent="0.25">
      <c r="A87" t="s">
        <v>163</v>
      </c>
      <c r="B87" t="s">
        <v>212</v>
      </c>
      <c r="C87" t="s">
        <v>215</v>
      </c>
      <c r="F87" t="s">
        <v>215</v>
      </c>
      <c r="G87" s="1">
        <v>-25</v>
      </c>
      <c r="H87" s="1">
        <v>2305.8234560000001</v>
      </c>
      <c r="I87" s="2">
        <v>-288227.93197400001</v>
      </c>
      <c r="J87" s="3">
        <v>-2.9090000000000001E-3</v>
      </c>
      <c r="K87" s="4">
        <v>99097425.410505995</v>
      </c>
      <c r="L87" s="5">
        <v>4225001</v>
      </c>
      <c r="M87" s="6">
        <v>23.455006000000001</v>
      </c>
      <c r="N87" s="7" t="str">
        <f>IF(ISNUMBER(_xll.BDP($C87, "DELTA_MID")),_xll.BDP($C87, "DELTA_MID")," ")</f>
        <v xml:space="preserve"> </v>
      </c>
      <c r="O87" s="7" t="str">
        <f>IF(ISNUMBER(N87),_xll.BDP($C87, "OPT_UNDL_TICKER"),"")</f>
        <v/>
      </c>
      <c r="P87" s="8" t="str">
        <f>IF(ISNUMBER(N87),_xll.BDP($C87, "OPT_UNDL_PX")," ")</f>
        <v xml:space="preserve"> </v>
      </c>
      <c r="Q87" s="7" t="str">
        <f>IF(ISNUMBER(N87),+G87*_xll.BDP($C87, "PX_POS_MULT_FACTOR")*P87/K87," ")</f>
        <v xml:space="preserve"> </v>
      </c>
      <c r="R87" s="8" t="str">
        <f>IF(OR($A87="TUA",$A87="TYA"),"",IF(ISNUMBER(_xll.BDP($C87,"DUR_ADJ_OAS_MID")),_xll.BDP($C87,"DUR_ADJ_OAS_MID"),IF(ISNUMBER(_xll.BDP($E87&amp;" ISIN","DUR_ADJ_OAS_MID")),_xll.BDP($E87&amp;" ISIN","DUR_ADJ_OAS_MID")," ")))</f>
        <v xml:space="preserve"> </v>
      </c>
      <c r="S87" s="7" t="str">
        <f t="shared" si="1"/>
        <v xml:space="preserve"> </v>
      </c>
      <c r="T87" t="s">
        <v>216</v>
      </c>
      <c r="U87" t="s">
        <v>45</v>
      </c>
      <c r="AB87" s="8" t="s">
        <v>166</v>
      </c>
      <c r="AG87" s="6">
        <v>23.454376</v>
      </c>
    </row>
    <row r="88" spans="1:33" x14ac:dyDescent="0.25">
      <c r="A88" t="s">
        <v>163</v>
      </c>
      <c r="B88" t="s">
        <v>217</v>
      </c>
      <c r="C88" t="s">
        <v>218</v>
      </c>
      <c r="F88" t="s">
        <v>218</v>
      </c>
      <c r="G88" s="1">
        <v>104</v>
      </c>
      <c r="H88" s="1">
        <v>793.63910799999996</v>
      </c>
      <c r="I88" s="2">
        <v>1650769.3440330001</v>
      </c>
      <c r="J88" s="3">
        <v>1.6657999999999999E-2</v>
      </c>
      <c r="K88" s="4">
        <v>99097425.410505995</v>
      </c>
      <c r="L88" s="5">
        <v>4225001</v>
      </c>
      <c r="M88" s="6">
        <v>23.455006000000001</v>
      </c>
      <c r="N88" s="7" t="str">
        <f>IF(ISNUMBER(_xll.BDP($C88, "DELTA_MID")),_xll.BDP($C88, "DELTA_MID")," ")</f>
        <v xml:space="preserve"> </v>
      </c>
      <c r="O88" s="7" t="str">
        <f>IF(ISNUMBER(N88),_xll.BDP($C88, "OPT_UNDL_TICKER"),"")</f>
        <v/>
      </c>
      <c r="P88" s="8" t="str">
        <f>IF(ISNUMBER(N88),_xll.BDP($C88, "OPT_UNDL_PX")," ")</f>
        <v xml:space="preserve"> </v>
      </c>
      <c r="Q88" s="7" t="str">
        <f>IF(ISNUMBER(N88),+G88*_xll.BDP($C88, "PX_POS_MULT_FACTOR")*P88/K88," ")</f>
        <v xml:space="preserve"> </v>
      </c>
      <c r="R88" s="8" t="str">
        <f>IF(OR($A88="TUA",$A88="TYA"),"",IF(ISNUMBER(_xll.BDP($C88,"DUR_ADJ_OAS_MID")),_xll.BDP($C88,"DUR_ADJ_OAS_MID"),IF(ISNUMBER(_xll.BDP($E88&amp;" ISIN","DUR_ADJ_OAS_MID")),_xll.BDP($E88&amp;" ISIN","DUR_ADJ_OAS_MID")," ")))</f>
        <v xml:space="preserve"> </v>
      </c>
      <c r="S88" s="7" t="str">
        <f t="shared" si="1"/>
        <v xml:space="preserve"> </v>
      </c>
      <c r="T88" t="s">
        <v>219</v>
      </c>
      <c r="U88" t="s">
        <v>45</v>
      </c>
      <c r="AB88" s="8" t="s">
        <v>166</v>
      </c>
      <c r="AG88" s="6">
        <v>23.454376</v>
      </c>
    </row>
    <row r="89" spans="1:33" x14ac:dyDescent="0.25">
      <c r="A89" t="s">
        <v>163</v>
      </c>
      <c r="B89" t="s">
        <v>217</v>
      </c>
      <c r="C89" t="s">
        <v>220</v>
      </c>
      <c r="F89" t="s">
        <v>220</v>
      </c>
      <c r="G89" s="1">
        <v>56</v>
      </c>
      <c r="H89" s="1">
        <v>777.44239100000004</v>
      </c>
      <c r="I89" s="2">
        <v>870735.47817100002</v>
      </c>
      <c r="J89" s="3">
        <v>8.7869999999999997E-3</v>
      </c>
      <c r="K89" s="4">
        <v>99097425.410505995</v>
      </c>
      <c r="L89" s="5">
        <v>4225001</v>
      </c>
      <c r="M89" s="6">
        <v>23.455006000000001</v>
      </c>
      <c r="N89" s="7" t="str">
        <f>IF(ISNUMBER(_xll.BDP($C89, "DELTA_MID")),_xll.BDP($C89, "DELTA_MID")," ")</f>
        <v xml:space="preserve"> </v>
      </c>
      <c r="O89" s="7" t="str">
        <f>IF(ISNUMBER(N89),_xll.BDP($C89, "OPT_UNDL_TICKER"),"")</f>
        <v/>
      </c>
      <c r="P89" s="8" t="str">
        <f>IF(ISNUMBER(N89),_xll.BDP($C89, "OPT_UNDL_PX")," ")</f>
        <v xml:space="preserve"> </v>
      </c>
      <c r="Q89" s="7" t="str">
        <f>IF(ISNUMBER(N89),+G89*_xll.BDP($C89, "PX_POS_MULT_FACTOR")*P89/K89," ")</f>
        <v xml:space="preserve"> </v>
      </c>
      <c r="R89" s="8" t="str">
        <f>IF(OR($A89="TUA",$A89="TYA"),"",IF(ISNUMBER(_xll.BDP($C89,"DUR_ADJ_OAS_MID")),_xll.BDP($C89,"DUR_ADJ_OAS_MID"),IF(ISNUMBER(_xll.BDP($E89&amp;" ISIN","DUR_ADJ_OAS_MID")),_xll.BDP($E89&amp;" ISIN","DUR_ADJ_OAS_MID")," ")))</f>
        <v xml:space="preserve"> </v>
      </c>
      <c r="S89" s="7" t="str">
        <f t="shared" si="1"/>
        <v xml:space="preserve"> </v>
      </c>
      <c r="T89" t="s">
        <v>221</v>
      </c>
      <c r="U89" t="s">
        <v>45</v>
      </c>
      <c r="AB89" s="8" t="s">
        <v>166</v>
      </c>
      <c r="AG89" s="6">
        <v>23.454376</v>
      </c>
    </row>
    <row r="90" spans="1:33" x14ac:dyDescent="0.25">
      <c r="A90" t="s">
        <v>163</v>
      </c>
      <c r="B90" t="s">
        <v>222</v>
      </c>
      <c r="C90" t="s">
        <v>223</v>
      </c>
      <c r="F90" t="s">
        <v>223</v>
      </c>
      <c r="G90" s="1">
        <v>-120</v>
      </c>
      <c r="H90" s="1">
        <v>1063.240816</v>
      </c>
      <c r="I90" s="2">
        <v>-637944.489435</v>
      </c>
      <c r="J90" s="3">
        <v>-6.4380000000000001E-3</v>
      </c>
      <c r="K90" s="4">
        <v>99097425.410505995</v>
      </c>
      <c r="L90" s="5">
        <v>4225001</v>
      </c>
      <c r="M90" s="6">
        <v>23.455006000000001</v>
      </c>
      <c r="N90" s="7" t="str">
        <f>IF(ISNUMBER(_xll.BDP($C90, "DELTA_MID")),_xll.BDP($C90, "DELTA_MID")," ")</f>
        <v xml:space="preserve"> </v>
      </c>
      <c r="O90" s="7" t="str">
        <f>IF(ISNUMBER(N90),_xll.BDP($C90, "OPT_UNDL_TICKER"),"")</f>
        <v/>
      </c>
      <c r="P90" s="8" t="str">
        <f>IF(ISNUMBER(N90),_xll.BDP($C90, "OPT_UNDL_PX")," ")</f>
        <v xml:space="preserve"> </v>
      </c>
      <c r="Q90" s="7" t="str">
        <f>IF(ISNUMBER(N90),+G90*_xll.BDP($C90, "PX_POS_MULT_FACTOR")*P90/K90," ")</f>
        <v xml:space="preserve"> </v>
      </c>
      <c r="R90" s="8" t="str">
        <f>IF(OR($A90="TUA",$A90="TYA"),"",IF(ISNUMBER(_xll.BDP($C90,"DUR_ADJ_OAS_MID")),_xll.BDP($C90,"DUR_ADJ_OAS_MID"),IF(ISNUMBER(_xll.BDP($E90&amp;" ISIN","DUR_ADJ_OAS_MID")),_xll.BDP($E90&amp;" ISIN","DUR_ADJ_OAS_MID")," ")))</f>
        <v xml:space="preserve"> </v>
      </c>
      <c r="S90" s="7" t="str">
        <f t="shared" si="1"/>
        <v xml:space="preserve"> </v>
      </c>
      <c r="T90" t="s">
        <v>224</v>
      </c>
      <c r="U90" t="s">
        <v>45</v>
      </c>
      <c r="AB90" s="8" t="s">
        <v>166</v>
      </c>
      <c r="AG90" s="6">
        <v>23.454376</v>
      </c>
    </row>
    <row r="91" spans="1:33" x14ac:dyDescent="0.25">
      <c r="A91" t="s">
        <v>163</v>
      </c>
      <c r="B91" t="s">
        <v>225</v>
      </c>
      <c r="C91" t="s">
        <v>226</v>
      </c>
      <c r="F91" t="s">
        <v>226</v>
      </c>
      <c r="G91" s="1">
        <v>24</v>
      </c>
      <c r="H91" s="1">
        <v>803.94610899999998</v>
      </c>
      <c r="I91" s="2">
        <v>96473.533093000005</v>
      </c>
      <c r="J91" s="3">
        <v>9.7400000000000004E-4</v>
      </c>
      <c r="K91" s="4">
        <v>99097425.410505995</v>
      </c>
      <c r="L91" s="5">
        <v>4225001</v>
      </c>
      <c r="M91" s="6">
        <v>23.455006000000001</v>
      </c>
      <c r="N91" s="7" t="str">
        <f>IF(ISNUMBER(_xll.BDP($C91, "DELTA_MID")),_xll.BDP($C91, "DELTA_MID")," ")</f>
        <v xml:space="preserve"> </v>
      </c>
      <c r="O91" s="7" t="str">
        <f>IF(ISNUMBER(N91),_xll.BDP($C91, "OPT_UNDL_TICKER"),"")</f>
        <v/>
      </c>
      <c r="P91" s="8" t="str">
        <f>IF(ISNUMBER(N91),_xll.BDP($C91, "OPT_UNDL_PX")," ")</f>
        <v xml:space="preserve"> </v>
      </c>
      <c r="Q91" s="7" t="str">
        <f>IF(ISNUMBER(N91),+G91*_xll.BDP($C91, "PX_POS_MULT_FACTOR")*P91/K91," ")</f>
        <v xml:space="preserve"> </v>
      </c>
      <c r="R91" s="8" t="str">
        <f>IF(OR($A91="TUA",$A91="TYA"),"",IF(ISNUMBER(_xll.BDP($C91,"DUR_ADJ_OAS_MID")),_xll.BDP($C91,"DUR_ADJ_OAS_MID"),IF(ISNUMBER(_xll.BDP($E91&amp;" ISIN","DUR_ADJ_OAS_MID")),_xll.BDP($E91&amp;" ISIN","DUR_ADJ_OAS_MID")," ")))</f>
        <v xml:space="preserve"> </v>
      </c>
      <c r="S91" s="7" t="str">
        <f t="shared" si="1"/>
        <v xml:space="preserve"> </v>
      </c>
      <c r="T91" t="s">
        <v>227</v>
      </c>
      <c r="U91" t="s">
        <v>45</v>
      </c>
      <c r="AB91" s="8" t="s">
        <v>166</v>
      </c>
      <c r="AG91" s="6">
        <v>23.454376</v>
      </c>
    </row>
    <row r="92" spans="1:33" x14ac:dyDescent="0.25">
      <c r="A92" t="s">
        <v>163</v>
      </c>
      <c r="B92" t="s">
        <v>228</v>
      </c>
      <c r="C92" t="s">
        <v>229</v>
      </c>
      <c r="F92" t="s">
        <v>229</v>
      </c>
      <c r="G92" s="1">
        <v>-528</v>
      </c>
      <c r="H92" s="1">
        <v>683.64867800000002</v>
      </c>
      <c r="I92" s="2">
        <v>-1804832.511227</v>
      </c>
      <c r="J92" s="3">
        <v>-1.8213E-2</v>
      </c>
      <c r="K92" s="4">
        <v>99097425.410505995</v>
      </c>
      <c r="L92" s="5">
        <v>4225001</v>
      </c>
      <c r="M92" s="6">
        <v>23.455006000000001</v>
      </c>
      <c r="N92" s="7" t="str">
        <f>IF(ISNUMBER(_xll.BDP($C92, "DELTA_MID")),_xll.BDP($C92, "DELTA_MID")," ")</f>
        <v xml:space="preserve"> </v>
      </c>
      <c r="O92" s="7" t="str">
        <f>IF(ISNUMBER(N92),_xll.BDP($C92, "OPT_UNDL_TICKER"),"")</f>
        <v/>
      </c>
      <c r="P92" s="8" t="str">
        <f>IF(ISNUMBER(N92),_xll.BDP($C92, "OPT_UNDL_PX")," ")</f>
        <v xml:space="preserve"> </v>
      </c>
      <c r="Q92" s="7" t="str">
        <f>IF(ISNUMBER(N92),+G92*_xll.BDP($C92, "PX_POS_MULT_FACTOR")*P92/K92," ")</f>
        <v xml:space="preserve"> </v>
      </c>
      <c r="R92" s="8" t="str">
        <f>IF(OR($A92="TUA",$A92="TYA"),"",IF(ISNUMBER(_xll.BDP($C92,"DUR_ADJ_OAS_MID")),_xll.BDP($C92,"DUR_ADJ_OAS_MID"),IF(ISNUMBER(_xll.BDP($E92&amp;" ISIN","DUR_ADJ_OAS_MID")),_xll.BDP($E92&amp;" ISIN","DUR_ADJ_OAS_MID")," ")))</f>
        <v xml:space="preserve"> </v>
      </c>
      <c r="S92" s="7" t="str">
        <f t="shared" si="1"/>
        <v xml:space="preserve"> </v>
      </c>
      <c r="T92" t="s">
        <v>230</v>
      </c>
      <c r="U92" t="s">
        <v>45</v>
      </c>
      <c r="AB92" s="8" t="s">
        <v>166</v>
      </c>
      <c r="AG92" s="6">
        <v>23.454376</v>
      </c>
    </row>
    <row r="93" spans="1:33" x14ac:dyDescent="0.25">
      <c r="A93" t="s">
        <v>163</v>
      </c>
      <c r="B93" t="s">
        <v>231</v>
      </c>
      <c r="C93" t="s">
        <v>232</v>
      </c>
      <c r="F93" t="s">
        <v>232</v>
      </c>
      <c r="G93" s="1">
        <v>-8</v>
      </c>
      <c r="H93" s="1">
        <v>1099.315321</v>
      </c>
      <c r="I93" s="2">
        <v>-43972.612824999997</v>
      </c>
      <c r="J93" s="3">
        <v>-4.44E-4</v>
      </c>
      <c r="K93" s="4">
        <v>99097425.410505995</v>
      </c>
      <c r="L93" s="5">
        <v>4225001</v>
      </c>
      <c r="M93" s="6">
        <v>23.455006000000001</v>
      </c>
      <c r="N93" s="7" t="str">
        <f>IF(ISNUMBER(_xll.BDP($C93, "DELTA_MID")),_xll.BDP($C93, "DELTA_MID")," ")</f>
        <v xml:space="preserve"> </v>
      </c>
      <c r="O93" s="7" t="str">
        <f>IF(ISNUMBER(N93),_xll.BDP($C93, "OPT_UNDL_TICKER"),"")</f>
        <v/>
      </c>
      <c r="P93" s="8" t="str">
        <f>IF(ISNUMBER(N93),_xll.BDP($C93, "OPT_UNDL_PX")," ")</f>
        <v xml:space="preserve"> </v>
      </c>
      <c r="Q93" s="7" t="str">
        <f>IF(ISNUMBER(N93),+G93*_xll.BDP($C93, "PX_POS_MULT_FACTOR")*P93/K93," ")</f>
        <v xml:space="preserve"> </v>
      </c>
      <c r="R93" s="8" t="str">
        <f>IF(OR($A93="TUA",$A93="TYA"),"",IF(ISNUMBER(_xll.BDP($C93,"DUR_ADJ_OAS_MID")),_xll.BDP($C93,"DUR_ADJ_OAS_MID"),IF(ISNUMBER(_xll.BDP($E93&amp;" ISIN","DUR_ADJ_OAS_MID")),_xll.BDP($E93&amp;" ISIN","DUR_ADJ_OAS_MID")," ")))</f>
        <v xml:space="preserve"> </v>
      </c>
      <c r="S93" s="7" t="str">
        <f t="shared" si="1"/>
        <v xml:space="preserve"> </v>
      </c>
      <c r="T93" t="s">
        <v>233</v>
      </c>
      <c r="U93" t="s">
        <v>45</v>
      </c>
      <c r="AB93" s="8" t="s">
        <v>166</v>
      </c>
      <c r="AG93" s="6">
        <v>23.454376</v>
      </c>
    </row>
    <row r="94" spans="1:33" x14ac:dyDescent="0.25">
      <c r="A94" t="s">
        <v>163</v>
      </c>
      <c r="B94" t="s">
        <v>234</v>
      </c>
      <c r="C94" t="s">
        <v>235</v>
      </c>
      <c r="F94" t="s">
        <v>235</v>
      </c>
      <c r="G94" s="1">
        <v>-1132</v>
      </c>
      <c r="H94" s="1">
        <v>483.10388</v>
      </c>
      <c r="I94" s="2">
        <v>-5468735.9199000001</v>
      </c>
      <c r="J94" s="3">
        <v>-5.5184999999999998E-2</v>
      </c>
      <c r="K94" s="4">
        <v>99097425.410505995</v>
      </c>
      <c r="L94" s="5">
        <v>4225001</v>
      </c>
      <c r="M94" s="6">
        <v>23.455006000000001</v>
      </c>
      <c r="N94" s="7" t="str">
        <f>IF(ISNUMBER(_xll.BDP($C94, "DELTA_MID")),_xll.BDP($C94, "DELTA_MID")," ")</f>
        <v xml:space="preserve"> </v>
      </c>
      <c r="O94" s="7" t="str">
        <f>IF(ISNUMBER(N94),_xll.BDP($C94, "OPT_UNDL_TICKER"),"")</f>
        <v/>
      </c>
      <c r="P94" s="8" t="str">
        <f>IF(ISNUMBER(N94),_xll.BDP($C94, "OPT_UNDL_PX")," ")</f>
        <v xml:space="preserve"> </v>
      </c>
      <c r="Q94" s="7" t="str">
        <f>IF(ISNUMBER(N94),+G94*_xll.BDP($C94, "PX_POS_MULT_FACTOR")*P94/K94," ")</f>
        <v xml:space="preserve"> </v>
      </c>
      <c r="R94" s="8" t="str">
        <f>IF(OR($A94="TUA",$A94="TYA"),"",IF(ISNUMBER(_xll.BDP($C94,"DUR_ADJ_OAS_MID")),_xll.BDP($C94,"DUR_ADJ_OAS_MID"),IF(ISNUMBER(_xll.BDP($E94&amp;" ISIN","DUR_ADJ_OAS_MID")),_xll.BDP($E94&amp;" ISIN","DUR_ADJ_OAS_MID")," ")))</f>
        <v xml:space="preserve"> </v>
      </c>
      <c r="S94" s="7" t="str">
        <f t="shared" si="1"/>
        <v xml:space="preserve"> </v>
      </c>
      <c r="T94" t="s">
        <v>236</v>
      </c>
      <c r="U94" t="s">
        <v>45</v>
      </c>
      <c r="AB94" s="8" t="s">
        <v>166</v>
      </c>
      <c r="AG94" s="6">
        <v>23.454376</v>
      </c>
    </row>
    <row r="95" spans="1:33" x14ac:dyDescent="0.25">
      <c r="A95" t="s">
        <v>163</v>
      </c>
      <c r="B95" t="s">
        <v>237</v>
      </c>
      <c r="C95" t="s">
        <v>238</v>
      </c>
      <c r="F95" t="s">
        <v>238</v>
      </c>
      <c r="G95" s="1">
        <v>-22</v>
      </c>
      <c r="H95" s="1">
        <v>2464.8457629999998</v>
      </c>
      <c r="I95" s="2">
        <v>-542266.06787899998</v>
      </c>
      <c r="J95" s="3">
        <v>-5.4720000000000003E-3</v>
      </c>
      <c r="K95" s="4">
        <v>99097425.410505995</v>
      </c>
      <c r="L95" s="5">
        <v>4225001</v>
      </c>
      <c r="M95" s="6">
        <v>23.455006000000001</v>
      </c>
      <c r="N95" s="7" t="str">
        <f>IF(ISNUMBER(_xll.BDP($C95, "DELTA_MID")),_xll.BDP($C95, "DELTA_MID")," ")</f>
        <v xml:space="preserve"> </v>
      </c>
      <c r="O95" s="7" t="str">
        <f>IF(ISNUMBER(N95),_xll.BDP($C95, "OPT_UNDL_TICKER"),"")</f>
        <v/>
      </c>
      <c r="P95" s="8" t="str">
        <f>IF(ISNUMBER(N95),_xll.BDP($C95, "OPT_UNDL_PX")," ")</f>
        <v xml:space="preserve"> </v>
      </c>
      <c r="Q95" s="7" t="str">
        <f>IF(ISNUMBER(N95),+G95*_xll.BDP($C95, "PX_POS_MULT_FACTOR")*P95/K95," ")</f>
        <v xml:space="preserve"> </v>
      </c>
      <c r="R95" s="8" t="str">
        <f>IF(OR($A95="TUA",$A95="TYA"),"",IF(ISNUMBER(_xll.BDP($C95,"DUR_ADJ_OAS_MID")),_xll.BDP($C95,"DUR_ADJ_OAS_MID"),IF(ISNUMBER(_xll.BDP($E95&amp;" ISIN","DUR_ADJ_OAS_MID")),_xll.BDP($E95&amp;" ISIN","DUR_ADJ_OAS_MID")," ")))</f>
        <v xml:space="preserve"> </v>
      </c>
      <c r="S95" s="7" t="str">
        <f t="shared" si="1"/>
        <v xml:space="preserve"> </v>
      </c>
      <c r="T95" t="s">
        <v>239</v>
      </c>
      <c r="U95" t="s">
        <v>45</v>
      </c>
      <c r="AB95" s="8" t="s">
        <v>166</v>
      </c>
      <c r="AG95" s="6">
        <v>23.454376</v>
      </c>
    </row>
    <row r="96" spans="1:33" x14ac:dyDescent="0.25">
      <c r="A96" t="s">
        <v>163</v>
      </c>
      <c r="B96" t="s">
        <v>240</v>
      </c>
      <c r="C96" t="s">
        <v>241</v>
      </c>
      <c r="F96" t="s">
        <v>241</v>
      </c>
      <c r="G96" s="1">
        <v>36</v>
      </c>
      <c r="H96" s="1">
        <v>2079.0694250000001</v>
      </c>
      <c r="I96" s="2">
        <v>1122697.489509</v>
      </c>
      <c r="J96" s="3">
        <v>1.1329000000000001E-2</v>
      </c>
      <c r="K96" s="4">
        <v>99097425.410505995</v>
      </c>
      <c r="L96" s="5">
        <v>4225001</v>
      </c>
      <c r="M96" s="6">
        <v>23.455006000000001</v>
      </c>
      <c r="N96" s="7" t="str">
        <f>IF(ISNUMBER(_xll.BDP($C96, "DELTA_MID")),_xll.BDP($C96, "DELTA_MID")," ")</f>
        <v xml:space="preserve"> </v>
      </c>
      <c r="O96" s="7" t="str">
        <f>IF(ISNUMBER(N96),_xll.BDP($C96, "OPT_UNDL_TICKER"),"")</f>
        <v/>
      </c>
      <c r="P96" s="8" t="str">
        <f>IF(ISNUMBER(N96),_xll.BDP($C96, "OPT_UNDL_PX")," ")</f>
        <v xml:space="preserve"> </v>
      </c>
      <c r="Q96" s="7" t="str">
        <f>IF(ISNUMBER(N96),+G96*_xll.BDP($C96, "PX_POS_MULT_FACTOR")*P96/K96," ")</f>
        <v xml:space="preserve"> </v>
      </c>
      <c r="R96" s="8" t="str">
        <f>IF(OR($A96="TUA",$A96="TYA"),"",IF(ISNUMBER(_xll.BDP($C96,"DUR_ADJ_OAS_MID")),_xll.BDP($C96,"DUR_ADJ_OAS_MID"),IF(ISNUMBER(_xll.BDP($E96&amp;" ISIN","DUR_ADJ_OAS_MID")),_xll.BDP($E96&amp;" ISIN","DUR_ADJ_OAS_MID")," ")))</f>
        <v xml:space="preserve"> </v>
      </c>
      <c r="S96" s="7" t="str">
        <f t="shared" si="1"/>
        <v xml:space="preserve"> </v>
      </c>
      <c r="T96" t="s">
        <v>242</v>
      </c>
      <c r="U96" t="s">
        <v>45</v>
      </c>
      <c r="AB96" s="8" t="s">
        <v>166</v>
      </c>
      <c r="AG96" s="6">
        <v>23.454376</v>
      </c>
    </row>
    <row r="97" spans="1:33" x14ac:dyDescent="0.25">
      <c r="A97" t="s">
        <v>163</v>
      </c>
      <c r="B97" t="s">
        <v>243</v>
      </c>
      <c r="C97" t="s">
        <v>244</v>
      </c>
      <c r="F97" t="s">
        <v>244</v>
      </c>
      <c r="G97" s="1">
        <v>13</v>
      </c>
      <c r="H97" s="1">
        <v>76.595744999999994</v>
      </c>
      <c r="I97" s="2">
        <v>995744.68085100001</v>
      </c>
      <c r="J97" s="3">
        <v>1.0048E-2</v>
      </c>
      <c r="K97" s="4">
        <v>99097425.410505995</v>
      </c>
      <c r="L97" s="5">
        <v>4225001</v>
      </c>
      <c r="M97" s="6">
        <v>23.455006000000001</v>
      </c>
      <c r="N97" s="7" t="str">
        <f>IF(ISNUMBER(_xll.BDP($C97, "DELTA_MID")),_xll.BDP($C97, "DELTA_MID")," ")</f>
        <v xml:space="preserve"> </v>
      </c>
      <c r="O97" s="7" t="str">
        <f>IF(ISNUMBER(N97),_xll.BDP($C97, "OPT_UNDL_TICKER"),"")</f>
        <v/>
      </c>
      <c r="P97" s="8" t="str">
        <f>IF(ISNUMBER(N97),_xll.BDP($C97, "OPT_UNDL_PX")," ")</f>
        <v xml:space="preserve"> </v>
      </c>
      <c r="Q97" s="7" t="str">
        <f>IF(ISNUMBER(N97),+G97*_xll.BDP($C97, "PX_POS_MULT_FACTOR")*P97/K97," ")</f>
        <v xml:space="preserve"> </v>
      </c>
      <c r="R97" s="8" t="str">
        <f>IF(OR($A97="TUA",$A97="TYA"),"",IF(ISNUMBER(_xll.BDP($C97,"DUR_ADJ_OAS_MID")),_xll.BDP($C97,"DUR_ADJ_OAS_MID"),IF(ISNUMBER(_xll.BDP($E97&amp;" ISIN","DUR_ADJ_OAS_MID")),_xll.BDP($E97&amp;" ISIN","DUR_ADJ_OAS_MID")," ")))</f>
        <v xml:space="preserve"> </v>
      </c>
      <c r="S97" s="7" t="str">
        <f t="shared" si="1"/>
        <v xml:space="preserve"> </v>
      </c>
      <c r="T97" t="s">
        <v>245</v>
      </c>
      <c r="U97" t="s">
        <v>45</v>
      </c>
      <c r="AB97" s="8" t="s">
        <v>166</v>
      </c>
      <c r="AG97" s="6">
        <v>23.454376</v>
      </c>
    </row>
    <row r="98" spans="1:33" x14ac:dyDescent="0.25">
      <c r="A98" t="s">
        <v>163</v>
      </c>
      <c r="B98" t="s">
        <v>243</v>
      </c>
      <c r="C98" t="s">
        <v>246</v>
      </c>
      <c r="F98" t="s">
        <v>246</v>
      </c>
      <c r="G98" s="1">
        <v>16</v>
      </c>
      <c r="H98" s="1">
        <v>76.242362</v>
      </c>
      <c r="I98" s="2">
        <v>1219877.7884120001</v>
      </c>
      <c r="J98" s="3">
        <v>1.231E-2</v>
      </c>
      <c r="K98" s="4">
        <v>99097425.410505995</v>
      </c>
      <c r="L98" s="5">
        <v>4225001</v>
      </c>
      <c r="M98" s="6">
        <v>23.455006000000001</v>
      </c>
      <c r="N98" s="7" t="str">
        <f>IF(ISNUMBER(_xll.BDP($C98, "DELTA_MID")),_xll.BDP($C98, "DELTA_MID")," ")</f>
        <v xml:space="preserve"> </v>
      </c>
      <c r="O98" s="7" t="str">
        <f>IF(ISNUMBER(N98),_xll.BDP($C98, "OPT_UNDL_TICKER"),"")</f>
        <v/>
      </c>
      <c r="P98" s="8" t="str">
        <f>IF(ISNUMBER(N98),_xll.BDP($C98, "OPT_UNDL_PX")," ")</f>
        <v xml:space="preserve"> </v>
      </c>
      <c r="Q98" s="7" t="str">
        <f>IF(ISNUMBER(N98),+G98*_xll.BDP($C98, "PX_POS_MULT_FACTOR")*P98/K98," ")</f>
        <v xml:space="preserve"> </v>
      </c>
      <c r="R98" s="8" t="str">
        <f>IF(OR($A98="TUA",$A98="TYA"),"",IF(ISNUMBER(_xll.BDP($C98,"DUR_ADJ_OAS_MID")),_xll.BDP($C98,"DUR_ADJ_OAS_MID"),IF(ISNUMBER(_xll.BDP($E98&amp;" ISIN","DUR_ADJ_OAS_MID")),_xll.BDP($E98&amp;" ISIN","DUR_ADJ_OAS_MID")," ")))</f>
        <v xml:space="preserve"> </v>
      </c>
      <c r="S98" s="7" t="str">
        <f t="shared" si="1"/>
        <v xml:space="preserve"> </v>
      </c>
      <c r="T98" t="s">
        <v>247</v>
      </c>
      <c r="U98" t="s">
        <v>45</v>
      </c>
      <c r="AB98" s="8" t="s">
        <v>166</v>
      </c>
      <c r="AG98" s="6">
        <v>23.454376</v>
      </c>
    </row>
    <row r="99" spans="1:33" x14ac:dyDescent="0.25">
      <c r="A99" t="s">
        <v>163</v>
      </c>
      <c r="B99" t="s">
        <v>248</v>
      </c>
      <c r="C99" t="s">
        <v>249</v>
      </c>
      <c r="F99" t="s">
        <v>249</v>
      </c>
      <c r="G99" s="1">
        <v>-243</v>
      </c>
      <c r="H99" s="1">
        <v>1244.6440399999999</v>
      </c>
      <c r="I99" s="2">
        <v>-3024485.0180370002</v>
      </c>
      <c r="J99" s="3">
        <v>-3.0519999999999999E-2</v>
      </c>
      <c r="K99" s="4">
        <v>99097425.410505995</v>
      </c>
      <c r="L99" s="5">
        <v>4225001</v>
      </c>
      <c r="M99" s="6">
        <v>23.455006000000001</v>
      </c>
      <c r="N99" s="7" t="str">
        <f>IF(ISNUMBER(_xll.BDP($C99, "DELTA_MID")),_xll.BDP($C99, "DELTA_MID")," ")</f>
        <v xml:space="preserve"> </v>
      </c>
      <c r="O99" s="7" t="str">
        <f>IF(ISNUMBER(N99),_xll.BDP($C99, "OPT_UNDL_TICKER"),"")</f>
        <v/>
      </c>
      <c r="P99" s="8" t="str">
        <f>IF(ISNUMBER(N99),_xll.BDP($C99, "OPT_UNDL_PX")," ")</f>
        <v xml:space="preserve"> </v>
      </c>
      <c r="Q99" s="7" t="str">
        <f>IF(ISNUMBER(N99),+G99*_xll.BDP($C99, "PX_POS_MULT_FACTOR")*P99/K99," ")</f>
        <v xml:space="preserve"> </v>
      </c>
      <c r="R99" s="8" t="str">
        <f>IF(OR($A99="TUA",$A99="TYA"),"",IF(ISNUMBER(_xll.BDP($C99,"DUR_ADJ_OAS_MID")),_xll.BDP($C99,"DUR_ADJ_OAS_MID"),IF(ISNUMBER(_xll.BDP($E99&amp;" ISIN","DUR_ADJ_OAS_MID")),_xll.BDP($E99&amp;" ISIN","DUR_ADJ_OAS_MID")," ")))</f>
        <v xml:space="preserve"> </v>
      </c>
      <c r="S99" s="7" t="str">
        <f t="shared" si="1"/>
        <v xml:space="preserve"> </v>
      </c>
      <c r="T99" t="s">
        <v>250</v>
      </c>
      <c r="U99" t="s">
        <v>45</v>
      </c>
      <c r="AB99" s="8" t="s">
        <v>166</v>
      </c>
      <c r="AG99" s="6">
        <v>23.454376</v>
      </c>
    </row>
    <row r="100" spans="1:33" x14ac:dyDescent="0.25">
      <c r="A100" t="s">
        <v>163</v>
      </c>
      <c r="B100" t="s">
        <v>251</v>
      </c>
      <c r="C100" t="s">
        <v>252</v>
      </c>
      <c r="F100" t="s">
        <v>252</v>
      </c>
      <c r="G100" s="1">
        <v>112</v>
      </c>
      <c r="H100" s="1">
        <v>625.78222800000003</v>
      </c>
      <c r="I100" s="2">
        <v>700876.09511899995</v>
      </c>
      <c r="J100" s="3">
        <v>7.0730000000000003E-3</v>
      </c>
      <c r="K100" s="4">
        <v>99097425.410505995</v>
      </c>
      <c r="L100" s="5">
        <v>4225001</v>
      </c>
      <c r="M100" s="6">
        <v>23.455006000000001</v>
      </c>
      <c r="N100" s="7" t="str">
        <f>IF(ISNUMBER(_xll.BDP($C100, "DELTA_MID")),_xll.BDP($C100, "DELTA_MID")," ")</f>
        <v xml:space="preserve"> </v>
      </c>
      <c r="O100" s="7" t="str">
        <f>IF(ISNUMBER(N100),_xll.BDP($C100, "OPT_UNDL_TICKER"),"")</f>
        <v/>
      </c>
      <c r="P100" s="8" t="str">
        <f>IF(ISNUMBER(N100),_xll.BDP($C100, "OPT_UNDL_PX")," ")</f>
        <v xml:space="preserve"> </v>
      </c>
      <c r="Q100" s="7" t="str">
        <f>IF(ISNUMBER(N100),+G100*_xll.BDP($C100, "PX_POS_MULT_FACTOR")*P100/K100," ")</f>
        <v xml:space="preserve"> </v>
      </c>
      <c r="R100" s="8" t="str">
        <f>IF(OR($A100="TUA",$A100="TYA"),"",IF(ISNUMBER(_xll.BDP($C100,"DUR_ADJ_OAS_MID")),_xll.BDP($C100,"DUR_ADJ_OAS_MID"),IF(ISNUMBER(_xll.BDP($E100&amp;" ISIN","DUR_ADJ_OAS_MID")),_xll.BDP($E100&amp;" ISIN","DUR_ADJ_OAS_MID")," ")))</f>
        <v xml:space="preserve"> </v>
      </c>
      <c r="S100" s="7" t="str">
        <f t="shared" si="1"/>
        <v xml:space="preserve"> </v>
      </c>
      <c r="T100" t="s">
        <v>253</v>
      </c>
      <c r="U100" t="s">
        <v>45</v>
      </c>
      <c r="AB100" s="8" t="s">
        <v>166</v>
      </c>
      <c r="AG100" s="6">
        <v>23.454376</v>
      </c>
    </row>
    <row r="101" spans="1:33" x14ac:dyDescent="0.25">
      <c r="A101" t="s">
        <v>163</v>
      </c>
      <c r="B101" t="s">
        <v>251</v>
      </c>
      <c r="C101" t="s">
        <v>254</v>
      </c>
      <c r="F101" t="s">
        <v>254</v>
      </c>
      <c r="G101" s="1">
        <v>12</v>
      </c>
      <c r="H101" s="1">
        <v>607.81859699999995</v>
      </c>
      <c r="I101" s="2">
        <v>72938.231612999996</v>
      </c>
      <c r="J101" s="3">
        <v>7.36E-4</v>
      </c>
      <c r="K101" s="4">
        <v>99097425.410505995</v>
      </c>
      <c r="L101" s="5">
        <v>4225001</v>
      </c>
      <c r="M101" s="6">
        <v>23.455006000000001</v>
      </c>
      <c r="N101" s="7" t="str">
        <f>IF(ISNUMBER(_xll.BDP($C101, "DELTA_MID")),_xll.BDP($C101, "DELTA_MID")," ")</f>
        <v xml:space="preserve"> </v>
      </c>
      <c r="O101" s="7" t="str">
        <f>IF(ISNUMBER(N101),_xll.BDP($C101, "OPT_UNDL_TICKER"),"")</f>
        <v/>
      </c>
      <c r="P101" s="8" t="str">
        <f>IF(ISNUMBER(N101),_xll.BDP($C101, "OPT_UNDL_PX")," ")</f>
        <v xml:space="preserve"> </v>
      </c>
      <c r="Q101" s="7" t="str">
        <f>IF(ISNUMBER(N101),+G101*_xll.BDP($C101, "PX_POS_MULT_FACTOR")*P101/K101," ")</f>
        <v xml:space="preserve"> </v>
      </c>
      <c r="R101" s="8" t="str">
        <f>IF(OR($A101="TUA",$A101="TYA"),"",IF(ISNUMBER(_xll.BDP($C101,"DUR_ADJ_OAS_MID")),_xll.BDP($C101,"DUR_ADJ_OAS_MID"),IF(ISNUMBER(_xll.BDP($E101&amp;" ISIN","DUR_ADJ_OAS_MID")),_xll.BDP($E101&amp;" ISIN","DUR_ADJ_OAS_MID")," ")))</f>
        <v xml:space="preserve"> </v>
      </c>
      <c r="S101" s="7" t="str">
        <f t="shared" si="1"/>
        <v xml:space="preserve"> </v>
      </c>
      <c r="T101" t="s">
        <v>255</v>
      </c>
      <c r="U101" t="s">
        <v>45</v>
      </c>
      <c r="AB101" s="8" t="s">
        <v>166</v>
      </c>
      <c r="AG101" s="6">
        <v>23.454376</v>
      </c>
    </row>
    <row r="102" spans="1:33" x14ac:dyDescent="0.25">
      <c r="A102" t="s">
        <v>163</v>
      </c>
      <c r="B102" t="s">
        <v>256</v>
      </c>
      <c r="C102" t="s">
        <v>257</v>
      </c>
      <c r="F102" t="s">
        <v>257</v>
      </c>
      <c r="G102" s="1">
        <v>-89</v>
      </c>
      <c r="H102" s="1">
        <v>2132.076861</v>
      </c>
      <c r="I102" s="2">
        <v>-1897548.406096</v>
      </c>
      <c r="J102" s="3">
        <v>-1.9147999999999998E-2</v>
      </c>
      <c r="K102" s="4">
        <v>99097425.410505995</v>
      </c>
      <c r="L102" s="5">
        <v>4225001</v>
      </c>
      <c r="M102" s="6">
        <v>23.455006000000001</v>
      </c>
      <c r="N102" s="7" t="str">
        <f>IF(ISNUMBER(_xll.BDP($C102, "DELTA_MID")),_xll.BDP($C102, "DELTA_MID")," ")</f>
        <v xml:space="preserve"> </v>
      </c>
      <c r="O102" s="7" t="str">
        <f>IF(ISNUMBER(N102),_xll.BDP($C102, "OPT_UNDL_TICKER"),"")</f>
        <v/>
      </c>
      <c r="P102" s="8" t="str">
        <f>IF(ISNUMBER(N102),_xll.BDP($C102, "OPT_UNDL_PX")," ")</f>
        <v xml:space="preserve"> </v>
      </c>
      <c r="Q102" s="7" t="str">
        <f>IF(ISNUMBER(N102),+G102*_xll.BDP($C102, "PX_POS_MULT_FACTOR")*P102/K102," ")</f>
        <v xml:space="preserve"> </v>
      </c>
      <c r="R102" s="8" t="str">
        <f>IF(OR($A102="TUA",$A102="TYA"),"",IF(ISNUMBER(_xll.BDP($C102,"DUR_ADJ_OAS_MID")),_xll.BDP($C102,"DUR_ADJ_OAS_MID"),IF(ISNUMBER(_xll.BDP($E102&amp;" ISIN","DUR_ADJ_OAS_MID")),_xll.BDP($E102&amp;" ISIN","DUR_ADJ_OAS_MID")," ")))</f>
        <v xml:space="preserve"> </v>
      </c>
      <c r="S102" s="7" t="str">
        <f t="shared" si="1"/>
        <v xml:space="preserve"> </v>
      </c>
      <c r="T102" t="s">
        <v>258</v>
      </c>
      <c r="U102" t="s">
        <v>45</v>
      </c>
      <c r="AB102" s="8" t="s">
        <v>166</v>
      </c>
      <c r="AG102" s="6">
        <v>23.454376</v>
      </c>
    </row>
    <row r="103" spans="1:33" x14ac:dyDescent="0.25">
      <c r="A103" t="s">
        <v>163</v>
      </c>
      <c r="B103" t="s">
        <v>256</v>
      </c>
      <c r="C103" t="s">
        <v>259</v>
      </c>
      <c r="F103" t="s">
        <v>259</v>
      </c>
      <c r="G103" s="1">
        <v>-7</v>
      </c>
      <c r="H103" s="1">
        <v>2158.5805789999999</v>
      </c>
      <c r="I103" s="2">
        <v>-151100.640507</v>
      </c>
      <c r="J103" s="3">
        <v>-1.5250000000000001E-3</v>
      </c>
      <c r="K103" s="4">
        <v>99097425.410505995</v>
      </c>
      <c r="L103" s="5">
        <v>4225001</v>
      </c>
      <c r="M103" s="6">
        <v>23.455006000000001</v>
      </c>
      <c r="N103" s="7" t="str">
        <f>IF(ISNUMBER(_xll.BDP($C103, "DELTA_MID")),_xll.BDP($C103, "DELTA_MID")," ")</f>
        <v xml:space="preserve"> </v>
      </c>
      <c r="O103" s="7" t="str">
        <f>IF(ISNUMBER(N103),_xll.BDP($C103, "OPT_UNDL_TICKER"),"")</f>
        <v/>
      </c>
      <c r="P103" s="8" t="str">
        <f>IF(ISNUMBER(N103),_xll.BDP($C103, "OPT_UNDL_PX")," ")</f>
        <v xml:space="preserve"> </v>
      </c>
      <c r="Q103" s="7" t="str">
        <f>IF(ISNUMBER(N103),+G103*_xll.BDP($C103, "PX_POS_MULT_FACTOR")*P103/K103," ")</f>
        <v xml:space="preserve"> </v>
      </c>
      <c r="R103" s="8" t="str">
        <f>IF(OR($A103="TUA",$A103="TYA"),"",IF(ISNUMBER(_xll.BDP($C103,"DUR_ADJ_OAS_MID")),_xll.BDP($C103,"DUR_ADJ_OAS_MID"),IF(ISNUMBER(_xll.BDP($E103&amp;" ISIN","DUR_ADJ_OAS_MID")),_xll.BDP($E103&amp;" ISIN","DUR_ADJ_OAS_MID")," ")))</f>
        <v xml:space="preserve"> </v>
      </c>
      <c r="S103" s="7" t="str">
        <f t="shared" si="1"/>
        <v xml:space="preserve"> </v>
      </c>
      <c r="T103" t="s">
        <v>260</v>
      </c>
      <c r="U103" t="s">
        <v>45</v>
      </c>
      <c r="AB103" s="8" t="s">
        <v>166</v>
      </c>
      <c r="AG103" s="6">
        <v>23.454376</v>
      </c>
    </row>
    <row r="104" spans="1:33" x14ac:dyDescent="0.25">
      <c r="A104" t="s">
        <v>163</v>
      </c>
      <c r="B104" t="s">
        <v>261</v>
      </c>
      <c r="C104" t="s">
        <v>262</v>
      </c>
      <c r="F104" t="s">
        <v>262</v>
      </c>
      <c r="G104" s="1">
        <v>128</v>
      </c>
      <c r="H104" s="1">
        <v>1202.6798200000001</v>
      </c>
      <c r="I104" s="2">
        <v>769715.08503299998</v>
      </c>
      <c r="J104" s="3">
        <v>7.7669999999999996E-3</v>
      </c>
      <c r="K104" s="4">
        <v>99097425.410505995</v>
      </c>
      <c r="L104" s="5">
        <v>4225001</v>
      </c>
      <c r="M104" s="6">
        <v>23.455006000000001</v>
      </c>
      <c r="N104" s="7" t="str">
        <f>IF(ISNUMBER(_xll.BDP($C104, "DELTA_MID")),_xll.BDP($C104, "DELTA_MID")," ")</f>
        <v xml:space="preserve"> </v>
      </c>
      <c r="O104" s="7" t="str">
        <f>IF(ISNUMBER(N104),_xll.BDP($C104, "OPT_UNDL_TICKER"),"")</f>
        <v/>
      </c>
      <c r="P104" s="8" t="str">
        <f>IF(ISNUMBER(N104),_xll.BDP($C104, "OPT_UNDL_PX")," ")</f>
        <v xml:space="preserve"> </v>
      </c>
      <c r="Q104" s="7" t="str">
        <f>IF(ISNUMBER(N104),+G104*_xll.BDP($C104, "PX_POS_MULT_FACTOR")*P104/K104," ")</f>
        <v xml:space="preserve"> </v>
      </c>
      <c r="R104" s="8" t="str">
        <f>IF(OR($A104="TUA",$A104="TYA"),"",IF(ISNUMBER(_xll.BDP($C104,"DUR_ADJ_OAS_MID")),_xll.BDP($C104,"DUR_ADJ_OAS_MID"),IF(ISNUMBER(_xll.BDP($E104&amp;" ISIN","DUR_ADJ_OAS_MID")),_xll.BDP($E104&amp;" ISIN","DUR_ADJ_OAS_MID")," ")))</f>
        <v xml:space="preserve"> </v>
      </c>
      <c r="S104" s="7" t="str">
        <f t="shared" si="1"/>
        <v xml:space="preserve"> </v>
      </c>
      <c r="T104" t="s">
        <v>263</v>
      </c>
      <c r="U104" t="s">
        <v>45</v>
      </c>
      <c r="AB104" s="8" t="s">
        <v>166</v>
      </c>
      <c r="AG104" s="6">
        <v>23.454376</v>
      </c>
    </row>
    <row r="105" spans="1:33" x14ac:dyDescent="0.25">
      <c r="A105" t="s">
        <v>163</v>
      </c>
      <c r="B105" t="s">
        <v>261</v>
      </c>
      <c r="C105" t="s">
        <v>264</v>
      </c>
      <c r="F105" t="s">
        <v>264</v>
      </c>
      <c r="G105" s="1">
        <v>16</v>
      </c>
      <c r="H105" s="1">
        <v>1181.476846</v>
      </c>
      <c r="I105" s="2">
        <v>94518.147685000004</v>
      </c>
      <c r="J105" s="3">
        <v>9.5399999999999999E-4</v>
      </c>
      <c r="K105" s="4">
        <v>99097425.410505995</v>
      </c>
      <c r="L105" s="5">
        <v>4225001</v>
      </c>
      <c r="M105" s="6">
        <v>23.455006000000001</v>
      </c>
      <c r="N105" s="7" t="str">
        <f>IF(ISNUMBER(_xll.BDP($C105, "DELTA_MID")),_xll.BDP($C105, "DELTA_MID")," ")</f>
        <v xml:space="preserve"> </v>
      </c>
      <c r="O105" s="7" t="str">
        <f>IF(ISNUMBER(N105),_xll.BDP($C105, "OPT_UNDL_TICKER"),"")</f>
        <v/>
      </c>
      <c r="P105" s="8" t="str">
        <f>IF(ISNUMBER(N105),_xll.BDP($C105, "OPT_UNDL_PX")," ")</f>
        <v xml:space="preserve"> </v>
      </c>
      <c r="Q105" s="7" t="str">
        <f>IF(ISNUMBER(N105),+G105*_xll.BDP($C105, "PX_POS_MULT_FACTOR")*P105/K105," ")</f>
        <v xml:space="preserve"> </v>
      </c>
      <c r="R105" s="8" t="str">
        <f>IF(OR($A105="TUA",$A105="TYA"),"",IF(ISNUMBER(_xll.BDP($C105,"DUR_ADJ_OAS_MID")),_xll.BDP($C105,"DUR_ADJ_OAS_MID"),IF(ISNUMBER(_xll.BDP($E105&amp;" ISIN","DUR_ADJ_OAS_MID")),_xll.BDP($E105&amp;" ISIN","DUR_ADJ_OAS_MID")," ")))</f>
        <v xml:space="preserve"> </v>
      </c>
      <c r="S105" s="7" t="str">
        <f t="shared" si="1"/>
        <v xml:space="preserve"> </v>
      </c>
      <c r="T105" t="s">
        <v>265</v>
      </c>
      <c r="U105" t="s">
        <v>45</v>
      </c>
      <c r="AB105" s="8" t="s">
        <v>166</v>
      </c>
      <c r="AG105" s="6">
        <v>23.454376</v>
      </c>
    </row>
    <row r="106" spans="1:33" x14ac:dyDescent="0.25">
      <c r="A106" t="s">
        <v>163</v>
      </c>
      <c r="B106" t="s">
        <v>266</v>
      </c>
      <c r="C106" t="s">
        <v>267</v>
      </c>
      <c r="F106" t="s">
        <v>267</v>
      </c>
      <c r="G106" s="1">
        <v>-17</v>
      </c>
      <c r="H106" s="1">
        <v>2395.641611</v>
      </c>
      <c r="I106" s="2">
        <v>-203629.53692099999</v>
      </c>
      <c r="J106" s="3">
        <v>-2.055E-3</v>
      </c>
      <c r="K106" s="4">
        <v>99097425.410505995</v>
      </c>
      <c r="L106" s="5">
        <v>4225001</v>
      </c>
      <c r="M106" s="6">
        <v>23.455006000000001</v>
      </c>
      <c r="N106" s="7" t="str">
        <f>IF(ISNUMBER(_xll.BDP($C106, "DELTA_MID")),_xll.BDP($C106, "DELTA_MID")," ")</f>
        <v xml:space="preserve"> </v>
      </c>
      <c r="O106" s="7" t="str">
        <f>IF(ISNUMBER(N106),_xll.BDP($C106, "OPT_UNDL_TICKER"),"")</f>
        <v/>
      </c>
      <c r="P106" s="8" t="str">
        <f>IF(ISNUMBER(N106),_xll.BDP($C106, "OPT_UNDL_PX")," ")</f>
        <v xml:space="preserve"> </v>
      </c>
      <c r="Q106" s="7" t="str">
        <f>IF(ISNUMBER(N106),+G106*_xll.BDP($C106, "PX_POS_MULT_FACTOR")*P106/K106," ")</f>
        <v xml:space="preserve"> </v>
      </c>
      <c r="R106" s="8" t="str">
        <f>IF(OR($A106="TUA",$A106="TYA"),"",IF(ISNUMBER(_xll.BDP($C106,"DUR_ADJ_OAS_MID")),_xll.BDP($C106,"DUR_ADJ_OAS_MID"),IF(ISNUMBER(_xll.BDP($E106&amp;" ISIN","DUR_ADJ_OAS_MID")),_xll.BDP($E106&amp;" ISIN","DUR_ADJ_OAS_MID")," ")))</f>
        <v xml:space="preserve"> </v>
      </c>
      <c r="S106" s="7" t="str">
        <f t="shared" si="1"/>
        <v xml:space="preserve"> </v>
      </c>
      <c r="T106" t="s">
        <v>268</v>
      </c>
      <c r="U106" t="s">
        <v>45</v>
      </c>
      <c r="AB106" s="8" t="s">
        <v>166</v>
      </c>
      <c r="AG106" s="6">
        <v>23.454376</v>
      </c>
    </row>
    <row r="107" spans="1:33" x14ac:dyDescent="0.25">
      <c r="A107" t="s">
        <v>163</v>
      </c>
      <c r="B107" t="s">
        <v>269</v>
      </c>
      <c r="C107" t="s">
        <v>270</v>
      </c>
      <c r="F107" t="s">
        <v>270</v>
      </c>
      <c r="G107" s="1">
        <v>-90</v>
      </c>
      <c r="H107" s="1">
        <v>19330.044909</v>
      </c>
      <c r="I107" s="2">
        <v>-1739704.0418169999</v>
      </c>
      <c r="J107" s="3">
        <v>-1.7555000000000001E-2</v>
      </c>
      <c r="K107" s="4">
        <v>99097425.410505995</v>
      </c>
      <c r="L107" s="5">
        <v>4225001</v>
      </c>
      <c r="M107" s="6">
        <v>23.455006000000001</v>
      </c>
      <c r="N107" s="7" t="str">
        <f>IF(ISNUMBER(_xll.BDP($C107, "DELTA_MID")),_xll.BDP($C107, "DELTA_MID")," ")</f>
        <v xml:space="preserve"> </v>
      </c>
      <c r="O107" s="7" t="str">
        <f>IF(ISNUMBER(N107),_xll.BDP($C107, "OPT_UNDL_TICKER"),"")</f>
        <v/>
      </c>
      <c r="P107" s="8" t="str">
        <f>IF(ISNUMBER(N107),_xll.BDP($C107, "OPT_UNDL_PX")," ")</f>
        <v xml:space="preserve"> </v>
      </c>
      <c r="Q107" s="7" t="str">
        <f>IF(ISNUMBER(N107),+G107*_xll.BDP($C107, "PX_POS_MULT_FACTOR")*P107/K107," ")</f>
        <v xml:space="preserve"> </v>
      </c>
      <c r="R107" s="8" t="str">
        <f>IF(OR($A107="TUA",$A107="TYA"),"",IF(ISNUMBER(_xll.BDP($C107,"DUR_ADJ_OAS_MID")),_xll.BDP($C107,"DUR_ADJ_OAS_MID"),IF(ISNUMBER(_xll.BDP($E107&amp;" ISIN","DUR_ADJ_OAS_MID")),_xll.BDP($E107&amp;" ISIN","DUR_ADJ_OAS_MID")," ")))</f>
        <v xml:space="preserve"> </v>
      </c>
      <c r="S107" s="7" t="str">
        <f t="shared" si="1"/>
        <v xml:space="preserve"> </v>
      </c>
      <c r="T107" t="s">
        <v>271</v>
      </c>
      <c r="U107" t="s">
        <v>45</v>
      </c>
      <c r="AB107" s="8" t="s">
        <v>166</v>
      </c>
      <c r="AG107" s="6">
        <v>23.454376</v>
      </c>
    </row>
    <row r="108" spans="1:33" x14ac:dyDescent="0.25">
      <c r="A108" t="s">
        <v>163</v>
      </c>
      <c r="B108" t="s">
        <v>269</v>
      </c>
      <c r="C108" t="s">
        <v>272</v>
      </c>
      <c r="F108" t="s">
        <v>272</v>
      </c>
      <c r="G108" s="1">
        <v>-50</v>
      </c>
      <c r="H108" s="1">
        <v>19375.690201000001</v>
      </c>
      <c r="I108" s="2">
        <v>-968784.51004900003</v>
      </c>
      <c r="J108" s="3">
        <v>-9.776E-3</v>
      </c>
      <c r="K108" s="4">
        <v>99097425.410505995</v>
      </c>
      <c r="L108" s="5">
        <v>4225001</v>
      </c>
      <c r="M108" s="6">
        <v>23.455006000000001</v>
      </c>
      <c r="N108" s="7" t="str">
        <f>IF(ISNUMBER(_xll.BDP($C108, "DELTA_MID")),_xll.BDP($C108, "DELTA_MID")," ")</f>
        <v xml:space="preserve"> </v>
      </c>
      <c r="O108" s="7" t="str">
        <f>IF(ISNUMBER(N108),_xll.BDP($C108, "OPT_UNDL_TICKER"),"")</f>
        <v/>
      </c>
      <c r="P108" s="8" t="str">
        <f>IF(ISNUMBER(N108),_xll.BDP($C108, "OPT_UNDL_PX")," ")</f>
        <v xml:space="preserve"> </v>
      </c>
      <c r="Q108" s="7" t="str">
        <f>IF(ISNUMBER(N108),+G108*_xll.BDP($C108, "PX_POS_MULT_FACTOR")*P108/K108," ")</f>
        <v xml:space="preserve"> </v>
      </c>
      <c r="R108" s="8" t="str">
        <f>IF(OR($A108="TUA",$A108="TYA"),"",IF(ISNUMBER(_xll.BDP($C108,"DUR_ADJ_OAS_MID")),_xll.BDP($C108,"DUR_ADJ_OAS_MID"),IF(ISNUMBER(_xll.BDP($E108&amp;" ISIN","DUR_ADJ_OAS_MID")),_xll.BDP($E108&amp;" ISIN","DUR_ADJ_OAS_MID")," ")))</f>
        <v xml:space="preserve"> </v>
      </c>
      <c r="S108" s="7" t="str">
        <f t="shared" si="1"/>
        <v xml:space="preserve"> </v>
      </c>
      <c r="T108" t="s">
        <v>273</v>
      </c>
      <c r="U108" t="s">
        <v>45</v>
      </c>
      <c r="AB108" s="8" t="s">
        <v>166</v>
      </c>
      <c r="AG108" s="6">
        <v>23.454376</v>
      </c>
    </row>
    <row r="109" spans="1:33" x14ac:dyDescent="0.25">
      <c r="A109" t="s">
        <v>163</v>
      </c>
      <c r="B109" t="s">
        <v>269</v>
      </c>
      <c r="C109" t="s">
        <v>274</v>
      </c>
      <c r="F109" t="s">
        <v>274</v>
      </c>
      <c r="G109" s="1">
        <v>-4</v>
      </c>
      <c r="H109" s="1">
        <v>19390.414488999999</v>
      </c>
      <c r="I109" s="2">
        <v>-77561.657955000002</v>
      </c>
      <c r="J109" s="3">
        <v>-7.8299999999999995E-4</v>
      </c>
      <c r="K109" s="4">
        <v>99097425.410505995</v>
      </c>
      <c r="L109" s="5">
        <v>4225001</v>
      </c>
      <c r="M109" s="6">
        <v>23.455006000000001</v>
      </c>
      <c r="N109" s="7" t="str">
        <f>IF(ISNUMBER(_xll.BDP($C109, "DELTA_MID")),_xll.BDP($C109, "DELTA_MID")," ")</f>
        <v xml:space="preserve"> </v>
      </c>
      <c r="O109" s="7" t="str">
        <f>IF(ISNUMBER(N109),_xll.BDP($C109, "OPT_UNDL_TICKER"),"")</f>
        <v/>
      </c>
      <c r="P109" s="8" t="str">
        <f>IF(ISNUMBER(N109),_xll.BDP($C109, "OPT_UNDL_PX")," ")</f>
        <v xml:space="preserve"> </v>
      </c>
      <c r="Q109" s="7" t="str">
        <f>IF(ISNUMBER(N109),+G109*_xll.BDP($C109, "PX_POS_MULT_FACTOR")*P109/K109," ")</f>
        <v xml:space="preserve"> </v>
      </c>
      <c r="R109" s="8" t="str">
        <f>IF(OR($A109="TUA",$A109="TYA"),"",IF(ISNUMBER(_xll.BDP($C109,"DUR_ADJ_OAS_MID")),_xll.BDP($C109,"DUR_ADJ_OAS_MID"),IF(ISNUMBER(_xll.BDP($E109&amp;" ISIN","DUR_ADJ_OAS_MID")),_xll.BDP($E109&amp;" ISIN","DUR_ADJ_OAS_MID")," ")))</f>
        <v xml:space="preserve"> </v>
      </c>
      <c r="S109" s="7" t="str">
        <f t="shared" si="1"/>
        <v xml:space="preserve"> </v>
      </c>
      <c r="T109" t="s">
        <v>275</v>
      </c>
      <c r="U109" t="s">
        <v>45</v>
      </c>
      <c r="AB109" s="8" t="s">
        <v>166</v>
      </c>
      <c r="AG109" s="6">
        <v>23.454376</v>
      </c>
    </row>
    <row r="110" spans="1:33" x14ac:dyDescent="0.25">
      <c r="A110" t="s">
        <v>163</v>
      </c>
      <c r="B110" t="s">
        <v>276</v>
      </c>
      <c r="C110" t="s">
        <v>277</v>
      </c>
      <c r="F110" t="s">
        <v>277</v>
      </c>
      <c r="G110" s="1">
        <v>9</v>
      </c>
      <c r="H110" s="1">
        <v>60550.68836</v>
      </c>
      <c r="I110" s="2">
        <v>544956.19524399994</v>
      </c>
      <c r="J110" s="3">
        <v>5.4990000000000004E-3</v>
      </c>
      <c r="K110" s="4">
        <v>99097425.410505995</v>
      </c>
      <c r="L110" s="5">
        <v>4225001</v>
      </c>
      <c r="M110" s="6">
        <v>23.455006000000001</v>
      </c>
      <c r="N110" s="7" t="str">
        <f>IF(ISNUMBER(_xll.BDP($C110, "DELTA_MID")),_xll.BDP($C110, "DELTA_MID")," ")</f>
        <v xml:space="preserve"> </v>
      </c>
      <c r="O110" s="7" t="str">
        <f>IF(ISNUMBER(N110),_xll.BDP($C110, "OPT_UNDL_TICKER"),"")</f>
        <v/>
      </c>
      <c r="P110" s="8" t="str">
        <f>IF(ISNUMBER(N110),_xll.BDP($C110, "OPT_UNDL_PX")," ")</f>
        <v xml:space="preserve"> </v>
      </c>
      <c r="Q110" s="7" t="str">
        <f>IF(ISNUMBER(N110),+G110*_xll.BDP($C110, "PX_POS_MULT_FACTOR")*P110/K110," ")</f>
        <v xml:space="preserve"> </v>
      </c>
      <c r="R110" s="8" t="str">
        <f>IF(OR($A110="TUA",$A110="TYA"),"",IF(ISNUMBER(_xll.BDP($C110,"DUR_ADJ_OAS_MID")),_xll.BDP($C110,"DUR_ADJ_OAS_MID"),IF(ISNUMBER(_xll.BDP($E110&amp;" ISIN","DUR_ADJ_OAS_MID")),_xll.BDP($E110&amp;" ISIN","DUR_ADJ_OAS_MID")," ")))</f>
        <v xml:space="preserve"> </v>
      </c>
      <c r="S110" s="7" t="str">
        <f t="shared" si="1"/>
        <v xml:space="preserve"> </v>
      </c>
      <c r="T110" t="s">
        <v>278</v>
      </c>
      <c r="U110" t="s">
        <v>45</v>
      </c>
      <c r="AB110" s="8" t="s">
        <v>166</v>
      </c>
      <c r="AG110" s="6">
        <v>23.454376</v>
      </c>
    </row>
    <row r="111" spans="1:33" x14ac:dyDescent="0.25">
      <c r="A111" t="s">
        <v>163</v>
      </c>
      <c r="B111" t="s">
        <v>279</v>
      </c>
      <c r="C111" t="s">
        <v>280</v>
      </c>
      <c r="F111" t="s">
        <v>280</v>
      </c>
      <c r="G111" s="1">
        <v>-392</v>
      </c>
      <c r="H111" s="1">
        <v>378.119708</v>
      </c>
      <c r="I111" s="2">
        <v>-1482229.25716</v>
      </c>
      <c r="J111" s="3">
        <v>-1.4957E-2</v>
      </c>
      <c r="K111" s="4">
        <v>99097425.410505995</v>
      </c>
      <c r="L111" s="5">
        <v>4225001</v>
      </c>
      <c r="M111" s="6">
        <v>23.455006000000001</v>
      </c>
      <c r="N111" s="7" t="str">
        <f>IF(ISNUMBER(_xll.BDP($C111, "DELTA_MID")),_xll.BDP($C111, "DELTA_MID")," ")</f>
        <v xml:space="preserve"> </v>
      </c>
      <c r="O111" s="7" t="str">
        <f>IF(ISNUMBER(N111),_xll.BDP($C111, "OPT_UNDL_TICKER"),"")</f>
        <v/>
      </c>
      <c r="P111" s="8" t="str">
        <f>IF(ISNUMBER(N111),_xll.BDP($C111, "OPT_UNDL_PX")," ")</f>
        <v xml:space="preserve"> </v>
      </c>
      <c r="Q111" s="7" t="str">
        <f>IF(ISNUMBER(N111),+G111*_xll.BDP($C111, "PX_POS_MULT_FACTOR")*P111/K111," ")</f>
        <v xml:space="preserve"> </v>
      </c>
      <c r="R111" s="8" t="str">
        <f>IF(OR($A111="TUA",$A111="TYA"),"",IF(ISNUMBER(_xll.BDP($C111,"DUR_ADJ_OAS_MID")),_xll.BDP($C111,"DUR_ADJ_OAS_MID"),IF(ISNUMBER(_xll.BDP($E111&amp;" ISIN","DUR_ADJ_OAS_MID")),_xll.BDP($E111&amp;" ISIN","DUR_ADJ_OAS_MID")," ")))</f>
        <v xml:space="preserve"> </v>
      </c>
      <c r="S111" s="7" t="str">
        <f t="shared" si="1"/>
        <v xml:space="preserve"> </v>
      </c>
      <c r="T111" t="s">
        <v>281</v>
      </c>
      <c r="U111" t="s">
        <v>45</v>
      </c>
      <c r="AB111" s="8" t="s">
        <v>166</v>
      </c>
      <c r="AG111" s="6">
        <v>23.454376</v>
      </c>
    </row>
    <row r="112" spans="1:33" x14ac:dyDescent="0.25">
      <c r="A112" t="s">
        <v>163</v>
      </c>
      <c r="B112" t="s">
        <v>282</v>
      </c>
      <c r="C112" t="s">
        <v>283</v>
      </c>
      <c r="F112" t="s">
        <v>283</v>
      </c>
      <c r="G112" s="1">
        <v>-161</v>
      </c>
      <c r="H112" s="1">
        <v>3653.095781</v>
      </c>
      <c r="I112" s="2">
        <v>-2940742.1041009999</v>
      </c>
      <c r="J112" s="3">
        <v>-2.9675E-2</v>
      </c>
      <c r="K112" s="4">
        <v>99097425.410505995</v>
      </c>
      <c r="L112" s="5">
        <v>4225001</v>
      </c>
      <c r="M112" s="6">
        <v>23.455006000000001</v>
      </c>
      <c r="N112" s="7" t="str">
        <f>IF(ISNUMBER(_xll.BDP($C112, "DELTA_MID")),_xll.BDP($C112, "DELTA_MID")," ")</f>
        <v xml:space="preserve"> </v>
      </c>
      <c r="O112" s="7" t="str">
        <f>IF(ISNUMBER(N112),_xll.BDP($C112, "OPT_UNDL_TICKER"),"")</f>
        <v/>
      </c>
      <c r="P112" s="8" t="str">
        <f>IF(ISNUMBER(N112),_xll.BDP($C112, "OPT_UNDL_PX")," ")</f>
        <v xml:space="preserve"> </v>
      </c>
      <c r="Q112" s="7" t="str">
        <f>IF(ISNUMBER(N112),+G112*_xll.BDP($C112, "PX_POS_MULT_FACTOR")*P112/K112," ")</f>
        <v xml:space="preserve"> </v>
      </c>
      <c r="R112" s="8" t="str">
        <f>IF(OR($A112="TUA",$A112="TYA"),"",IF(ISNUMBER(_xll.BDP($C112,"DUR_ADJ_OAS_MID")),_xll.BDP($C112,"DUR_ADJ_OAS_MID"),IF(ISNUMBER(_xll.BDP($E112&amp;" ISIN","DUR_ADJ_OAS_MID")),_xll.BDP($E112&amp;" ISIN","DUR_ADJ_OAS_MID")," ")))</f>
        <v xml:space="preserve"> </v>
      </c>
      <c r="S112" s="7" t="str">
        <f t="shared" si="1"/>
        <v xml:space="preserve"> </v>
      </c>
      <c r="T112" t="s">
        <v>284</v>
      </c>
      <c r="U112" t="s">
        <v>45</v>
      </c>
      <c r="AB112" s="8" t="s">
        <v>166</v>
      </c>
      <c r="AG112" s="6">
        <v>23.454376</v>
      </c>
    </row>
    <row r="113" spans="1:33" x14ac:dyDescent="0.25">
      <c r="A113" t="s">
        <v>163</v>
      </c>
      <c r="B113" t="s">
        <v>282</v>
      </c>
      <c r="C113" t="s">
        <v>285</v>
      </c>
      <c r="F113" t="s">
        <v>285</v>
      </c>
      <c r="G113" s="1">
        <v>-24</v>
      </c>
      <c r="H113" s="1">
        <v>3655.3044249999998</v>
      </c>
      <c r="I113" s="2">
        <v>-438636.53095799999</v>
      </c>
      <c r="J113" s="3">
        <v>-4.4260000000000002E-3</v>
      </c>
      <c r="K113" s="4">
        <v>99097425.410505995</v>
      </c>
      <c r="L113" s="5">
        <v>4225001</v>
      </c>
      <c r="M113" s="6">
        <v>23.455006000000001</v>
      </c>
      <c r="N113" s="7" t="str">
        <f>IF(ISNUMBER(_xll.BDP($C113, "DELTA_MID")),_xll.BDP($C113, "DELTA_MID")," ")</f>
        <v xml:space="preserve"> </v>
      </c>
      <c r="O113" s="7" t="str">
        <f>IF(ISNUMBER(N113),_xll.BDP($C113, "OPT_UNDL_TICKER"),"")</f>
        <v/>
      </c>
      <c r="P113" s="8" t="str">
        <f>IF(ISNUMBER(N113),_xll.BDP($C113, "OPT_UNDL_PX")," ")</f>
        <v xml:space="preserve"> </v>
      </c>
      <c r="Q113" s="7" t="str">
        <f>IF(ISNUMBER(N113),+G113*_xll.BDP($C113, "PX_POS_MULT_FACTOR")*P113/K113," ")</f>
        <v xml:space="preserve"> </v>
      </c>
      <c r="R113" s="8" t="str">
        <f>IF(OR($A113="TUA",$A113="TYA"),"",IF(ISNUMBER(_xll.BDP($C113,"DUR_ADJ_OAS_MID")),_xll.BDP($C113,"DUR_ADJ_OAS_MID"),IF(ISNUMBER(_xll.BDP($E113&amp;" ISIN","DUR_ADJ_OAS_MID")),_xll.BDP($E113&amp;" ISIN","DUR_ADJ_OAS_MID")," ")))</f>
        <v xml:space="preserve"> </v>
      </c>
      <c r="S113" s="7" t="str">
        <f t="shared" si="1"/>
        <v xml:space="preserve"> </v>
      </c>
      <c r="T113" t="s">
        <v>286</v>
      </c>
      <c r="U113" t="s">
        <v>45</v>
      </c>
      <c r="AB113" s="8" t="s">
        <v>166</v>
      </c>
      <c r="AG113" s="6">
        <v>23.454376</v>
      </c>
    </row>
    <row r="114" spans="1:33" x14ac:dyDescent="0.25">
      <c r="A114" t="s">
        <v>163</v>
      </c>
      <c r="B114" t="s">
        <v>282</v>
      </c>
      <c r="C114" t="s">
        <v>287</v>
      </c>
      <c r="F114" t="s">
        <v>287</v>
      </c>
      <c r="G114" s="1">
        <v>-5</v>
      </c>
      <c r="H114" s="1">
        <v>3653.8319959999999</v>
      </c>
      <c r="I114" s="2">
        <v>-91345.799897000004</v>
      </c>
      <c r="J114" s="3">
        <v>-9.2199999999999997E-4</v>
      </c>
      <c r="K114" s="4">
        <v>99097425.410505995</v>
      </c>
      <c r="L114" s="5">
        <v>4225001</v>
      </c>
      <c r="M114" s="6">
        <v>23.455006000000001</v>
      </c>
      <c r="N114" s="7" t="str">
        <f>IF(ISNUMBER(_xll.BDP($C114, "DELTA_MID")),_xll.BDP($C114, "DELTA_MID")," ")</f>
        <v xml:space="preserve"> </v>
      </c>
      <c r="O114" s="7" t="str">
        <f>IF(ISNUMBER(N114),_xll.BDP($C114, "OPT_UNDL_TICKER"),"")</f>
        <v/>
      </c>
      <c r="P114" s="8" t="str">
        <f>IF(ISNUMBER(N114),_xll.BDP($C114, "OPT_UNDL_PX")," ")</f>
        <v xml:space="preserve"> </v>
      </c>
      <c r="Q114" s="7" t="str">
        <f>IF(ISNUMBER(N114),+G114*_xll.BDP($C114, "PX_POS_MULT_FACTOR")*P114/K114," ")</f>
        <v xml:space="preserve"> </v>
      </c>
      <c r="R114" s="8" t="str">
        <f>IF(OR($A114="TUA",$A114="TYA"),"",IF(ISNUMBER(_xll.BDP($C114,"DUR_ADJ_OAS_MID")),_xll.BDP($C114,"DUR_ADJ_OAS_MID"),IF(ISNUMBER(_xll.BDP($E114&amp;" ISIN","DUR_ADJ_OAS_MID")),_xll.BDP($E114&amp;" ISIN","DUR_ADJ_OAS_MID")," ")))</f>
        <v xml:space="preserve"> </v>
      </c>
      <c r="S114" s="7" t="str">
        <f t="shared" si="1"/>
        <v xml:space="preserve"> </v>
      </c>
      <c r="T114" t="s">
        <v>288</v>
      </c>
      <c r="U114" t="s">
        <v>45</v>
      </c>
      <c r="AB114" s="8" t="s">
        <v>166</v>
      </c>
      <c r="AG114" s="6">
        <v>23.454376</v>
      </c>
    </row>
    <row r="115" spans="1:33" x14ac:dyDescent="0.25">
      <c r="A115" t="s">
        <v>163</v>
      </c>
      <c r="B115" t="s">
        <v>289</v>
      </c>
      <c r="C115" t="s">
        <v>290</v>
      </c>
      <c r="F115" t="s">
        <v>290</v>
      </c>
      <c r="G115" s="1">
        <v>-90</v>
      </c>
      <c r="H115" s="1">
        <v>1444.305382</v>
      </c>
      <c r="I115" s="2">
        <v>-1299874.8435539999</v>
      </c>
      <c r="J115" s="3">
        <v>-1.3117E-2</v>
      </c>
      <c r="K115" s="4">
        <v>99097425.410505995</v>
      </c>
      <c r="L115" s="5">
        <v>4225001</v>
      </c>
      <c r="M115" s="6">
        <v>23.455006000000001</v>
      </c>
      <c r="N115" s="7" t="str">
        <f>IF(ISNUMBER(_xll.BDP($C115, "DELTA_MID")),_xll.BDP($C115, "DELTA_MID")," ")</f>
        <v xml:space="preserve"> </v>
      </c>
      <c r="O115" s="7" t="str">
        <f>IF(ISNUMBER(N115),_xll.BDP($C115, "OPT_UNDL_TICKER"),"")</f>
        <v/>
      </c>
      <c r="P115" s="8" t="str">
        <f>IF(ISNUMBER(N115),_xll.BDP($C115, "OPT_UNDL_PX")," ")</f>
        <v xml:space="preserve"> </v>
      </c>
      <c r="Q115" s="7" t="str">
        <f>IF(ISNUMBER(N115),+G115*_xll.BDP($C115, "PX_POS_MULT_FACTOR")*P115/K115," ")</f>
        <v xml:space="preserve"> </v>
      </c>
      <c r="R115" s="8" t="str">
        <f>IF(OR($A115="TUA",$A115="TYA"),"",IF(ISNUMBER(_xll.BDP($C115,"DUR_ADJ_OAS_MID")),_xll.BDP($C115,"DUR_ADJ_OAS_MID"),IF(ISNUMBER(_xll.BDP($E115&amp;" ISIN","DUR_ADJ_OAS_MID")),_xll.BDP($E115&amp;" ISIN","DUR_ADJ_OAS_MID")," ")))</f>
        <v xml:space="preserve"> </v>
      </c>
      <c r="S115" s="7" t="str">
        <f t="shared" si="1"/>
        <v xml:space="preserve"> </v>
      </c>
      <c r="T115" t="s">
        <v>291</v>
      </c>
      <c r="U115" t="s">
        <v>45</v>
      </c>
      <c r="AB115" s="8" t="s">
        <v>166</v>
      </c>
      <c r="AG115" s="6">
        <v>23.454376</v>
      </c>
    </row>
    <row r="116" spans="1:33" x14ac:dyDescent="0.25">
      <c r="A116" t="s">
        <v>163</v>
      </c>
      <c r="B116" t="s">
        <v>292</v>
      </c>
      <c r="C116" t="s">
        <v>293</v>
      </c>
      <c r="F116" t="s">
        <v>293</v>
      </c>
      <c r="G116" s="1">
        <v>75</v>
      </c>
      <c r="H116" s="1">
        <v>338.21688899999998</v>
      </c>
      <c r="I116" s="2">
        <v>253662.66656899999</v>
      </c>
      <c r="J116" s="3">
        <v>2.5600000000000002E-3</v>
      </c>
      <c r="K116" s="4">
        <v>99097425.410505995</v>
      </c>
      <c r="L116" s="5">
        <v>4225001</v>
      </c>
      <c r="M116" s="6">
        <v>23.455006000000001</v>
      </c>
      <c r="N116" s="7" t="str">
        <f>IF(ISNUMBER(_xll.BDP($C116, "DELTA_MID")),_xll.BDP($C116, "DELTA_MID")," ")</f>
        <v xml:space="preserve"> </v>
      </c>
      <c r="O116" s="7" t="str">
        <f>IF(ISNUMBER(N116),_xll.BDP($C116, "OPT_UNDL_TICKER"),"")</f>
        <v/>
      </c>
      <c r="P116" s="8" t="str">
        <f>IF(ISNUMBER(N116),_xll.BDP($C116, "OPT_UNDL_PX")," ")</f>
        <v xml:space="preserve"> </v>
      </c>
      <c r="Q116" s="7" t="str">
        <f>IF(ISNUMBER(N116),+G116*_xll.BDP($C116, "PX_POS_MULT_FACTOR")*P116/K116," ")</f>
        <v xml:space="preserve"> </v>
      </c>
      <c r="R116" s="8" t="str">
        <f>IF(OR($A116="TUA",$A116="TYA"),"",IF(ISNUMBER(_xll.BDP($C116,"DUR_ADJ_OAS_MID")),_xll.BDP($C116,"DUR_ADJ_OAS_MID"),IF(ISNUMBER(_xll.BDP($E116&amp;" ISIN","DUR_ADJ_OAS_MID")),_xll.BDP($E116&amp;" ISIN","DUR_ADJ_OAS_MID")," ")))</f>
        <v xml:space="preserve"> </v>
      </c>
      <c r="S116" s="7" t="str">
        <f t="shared" si="1"/>
        <v xml:space="preserve"> </v>
      </c>
      <c r="T116" t="s">
        <v>294</v>
      </c>
      <c r="U116" t="s">
        <v>45</v>
      </c>
      <c r="AB116" s="8" t="s">
        <v>166</v>
      </c>
      <c r="AG116" s="6">
        <v>23.454376</v>
      </c>
    </row>
    <row r="117" spans="1:33" x14ac:dyDescent="0.25">
      <c r="A117" t="s">
        <v>163</v>
      </c>
      <c r="B117" t="s">
        <v>295</v>
      </c>
      <c r="C117" t="s">
        <v>296</v>
      </c>
      <c r="F117" t="s">
        <v>296</v>
      </c>
      <c r="G117" s="1">
        <v>-499</v>
      </c>
      <c r="H117" s="1">
        <v>2135.021718</v>
      </c>
      <c r="I117" s="2">
        <v>-5326879.1872190004</v>
      </c>
      <c r="J117" s="3">
        <v>-5.3754000000000003E-2</v>
      </c>
      <c r="K117" s="4">
        <v>99097425.410505995</v>
      </c>
      <c r="L117" s="5">
        <v>4225001</v>
      </c>
      <c r="M117" s="6">
        <v>23.455006000000001</v>
      </c>
      <c r="N117" s="7" t="str">
        <f>IF(ISNUMBER(_xll.BDP($C117, "DELTA_MID")),_xll.BDP($C117, "DELTA_MID")," ")</f>
        <v xml:space="preserve"> </v>
      </c>
      <c r="O117" s="7" t="str">
        <f>IF(ISNUMBER(N117),_xll.BDP($C117, "OPT_UNDL_TICKER"),"")</f>
        <v/>
      </c>
      <c r="P117" s="8" t="str">
        <f>IF(ISNUMBER(N117),_xll.BDP($C117, "OPT_UNDL_PX")," ")</f>
        <v xml:space="preserve"> </v>
      </c>
      <c r="Q117" s="7" t="str">
        <f>IF(ISNUMBER(N117),+G117*_xll.BDP($C117, "PX_POS_MULT_FACTOR")*P117/K117," ")</f>
        <v xml:space="preserve"> </v>
      </c>
      <c r="R117" s="8" t="str">
        <f>IF(OR($A117="TUA",$A117="TYA"),"",IF(ISNUMBER(_xll.BDP($C117,"DUR_ADJ_OAS_MID")),_xll.BDP($C117,"DUR_ADJ_OAS_MID"),IF(ISNUMBER(_xll.BDP($E117&amp;" ISIN","DUR_ADJ_OAS_MID")),_xll.BDP($E117&amp;" ISIN","DUR_ADJ_OAS_MID")," ")))</f>
        <v xml:space="preserve"> </v>
      </c>
      <c r="S117" s="7" t="str">
        <f t="shared" si="1"/>
        <v xml:space="preserve"> </v>
      </c>
      <c r="T117" t="s">
        <v>297</v>
      </c>
      <c r="U117" t="s">
        <v>45</v>
      </c>
      <c r="AB117" s="8" t="s">
        <v>166</v>
      </c>
      <c r="AG117" s="6">
        <v>23.454376</v>
      </c>
    </row>
    <row r="118" spans="1:33" x14ac:dyDescent="0.25">
      <c r="A118" t="s">
        <v>163</v>
      </c>
      <c r="B118" t="s">
        <v>298</v>
      </c>
      <c r="C118" t="s">
        <v>299</v>
      </c>
      <c r="F118" t="s">
        <v>299</v>
      </c>
      <c r="G118" s="1">
        <v>-2187</v>
      </c>
      <c r="H118" s="1">
        <v>152.543621</v>
      </c>
      <c r="I118" s="2">
        <v>-6672257.9695210001</v>
      </c>
      <c r="J118" s="3">
        <v>-6.7330000000000001E-2</v>
      </c>
      <c r="K118" s="4">
        <v>99097425.410505995</v>
      </c>
      <c r="L118" s="5">
        <v>4225001</v>
      </c>
      <c r="M118" s="6">
        <v>23.455006000000001</v>
      </c>
      <c r="N118" s="7" t="str">
        <f>IF(ISNUMBER(_xll.BDP($C118, "DELTA_MID")),_xll.BDP($C118, "DELTA_MID")," ")</f>
        <v xml:space="preserve"> </v>
      </c>
      <c r="O118" s="7" t="str">
        <f>IF(ISNUMBER(N118),_xll.BDP($C118, "OPT_UNDL_TICKER"),"")</f>
        <v/>
      </c>
      <c r="P118" s="8" t="str">
        <f>IF(ISNUMBER(N118),_xll.BDP($C118, "OPT_UNDL_PX")," ")</f>
        <v xml:space="preserve"> </v>
      </c>
      <c r="Q118" s="7" t="str">
        <f>IF(ISNUMBER(N118),+G118*_xll.BDP($C118, "PX_POS_MULT_FACTOR")*P118/K118," ")</f>
        <v xml:space="preserve"> </v>
      </c>
      <c r="R118" s="8" t="str">
        <f>IF(OR($A118="TUA",$A118="TYA"),"",IF(ISNUMBER(_xll.BDP($C118,"DUR_ADJ_OAS_MID")),_xll.BDP($C118,"DUR_ADJ_OAS_MID"),IF(ISNUMBER(_xll.BDP($E118&amp;" ISIN","DUR_ADJ_OAS_MID")),_xll.BDP($E118&amp;" ISIN","DUR_ADJ_OAS_MID")," ")))</f>
        <v xml:space="preserve"> </v>
      </c>
      <c r="S118" s="7" t="str">
        <f t="shared" si="1"/>
        <v xml:space="preserve"> </v>
      </c>
      <c r="T118" t="s">
        <v>300</v>
      </c>
      <c r="U118" t="s">
        <v>45</v>
      </c>
      <c r="AB118" s="8" t="s">
        <v>166</v>
      </c>
      <c r="AG118" s="6">
        <v>23.454376</v>
      </c>
    </row>
    <row r="119" spans="1:33" x14ac:dyDescent="0.25">
      <c r="A119" t="s">
        <v>163</v>
      </c>
      <c r="B119" t="s">
        <v>298</v>
      </c>
      <c r="C119" t="s">
        <v>301</v>
      </c>
      <c r="F119" t="s">
        <v>301</v>
      </c>
      <c r="G119" s="1">
        <v>-35</v>
      </c>
      <c r="H119" s="1">
        <v>161.37819300000001</v>
      </c>
      <c r="I119" s="2">
        <v>-112964.735331</v>
      </c>
      <c r="J119" s="3">
        <v>-1.14E-3</v>
      </c>
      <c r="K119" s="4">
        <v>99097425.410505995</v>
      </c>
      <c r="L119" s="5">
        <v>4225001</v>
      </c>
      <c r="M119" s="6">
        <v>23.455006000000001</v>
      </c>
      <c r="N119" s="7" t="str">
        <f>IF(ISNUMBER(_xll.BDP($C119, "DELTA_MID")),_xll.BDP($C119, "DELTA_MID")," ")</f>
        <v xml:space="preserve"> </v>
      </c>
      <c r="O119" s="7" t="str">
        <f>IF(ISNUMBER(N119),_xll.BDP($C119, "OPT_UNDL_TICKER"),"")</f>
        <v/>
      </c>
      <c r="P119" s="8" t="str">
        <f>IF(ISNUMBER(N119),_xll.BDP($C119, "OPT_UNDL_PX")," ")</f>
        <v xml:space="preserve"> </v>
      </c>
      <c r="Q119" s="7" t="str">
        <f>IF(ISNUMBER(N119),+G119*_xll.BDP($C119, "PX_POS_MULT_FACTOR")*P119/K119," ")</f>
        <v xml:space="preserve"> </v>
      </c>
      <c r="R119" s="8" t="str">
        <f>IF(OR($A119="TUA",$A119="TYA"),"",IF(ISNUMBER(_xll.BDP($C119,"DUR_ADJ_OAS_MID")),_xll.BDP($C119,"DUR_ADJ_OAS_MID"),IF(ISNUMBER(_xll.BDP($E119&amp;" ISIN","DUR_ADJ_OAS_MID")),_xll.BDP($E119&amp;" ISIN","DUR_ADJ_OAS_MID")," ")))</f>
        <v xml:space="preserve"> </v>
      </c>
      <c r="S119" s="7" t="str">
        <f t="shared" si="1"/>
        <v xml:space="preserve"> </v>
      </c>
      <c r="T119" t="s">
        <v>302</v>
      </c>
      <c r="U119" t="s">
        <v>45</v>
      </c>
      <c r="AB119" s="8" t="s">
        <v>166</v>
      </c>
      <c r="AG119" s="6">
        <v>23.454376</v>
      </c>
    </row>
    <row r="120" spans="1:33" x14ac:dyDescent="0.25">
      <c r="A120" t="s">
        <v>163</v>
      </c>
      <c r="B120" t="s">
        <v>303</v>
      </c>
      <c r="C120" t="s">
        <v>304</v>
      </c>
      <c r="F120" t="s">
        <v>304</v>
      </c>
      <c r="G120" s="1">
        <v>104</v>
      </c>
      <c r="H120" s="1">
        <v>1066.0384300000001</v>
      </c>
      <c r="I120" s="2">
        <v>554339.98380299995</v>
      </c>
      <c r="J120" s="3">
        <v>5.594E-3</v>
      </c>
      <c r="K120" s="4">
        <v>99097425.410505995</v>
      </c>
      <c r="L120" s="5">
        <v>4225001</v>
      </c>
      <c r="M120" s="6">
        <v>23.455006000000001</v>
      </c>
      <c r="N120" s="7" t="str">
        <f>IF(ISNUMBER(_xll.BDP($C120, "DELTA_MID")),_xll.BDP($C120, "DELTA_MID")," ")</f>
        <v xml:space="preserve"> </v>
      </c>
      <c r="O120" s="7" t="str">
        <f>IF(ISNUMBER(N120),_xll.BDP($C120, "OPT_UNDL_TICKER"),"")</f>
        <v/>
      </c>
      <c r="P120" s="8" t="str">
        <f>IF(ISNUMBER(N120),_xll.BDP($C120, "OPT_UNDL_PX")," ")</f>
        <v xml:space="preserve"> </v>
      </c>
      <c r="Q120" s="7" t="str">
        <f>IF(ISNUMBER(N120),+G120*_xll.BDP($C120, "PX_POS_MULT_FACTOR")*P120/K120," ")</f>
        <v xml:space="preserve"> </v>
      </c>
      <c r="R120" s="8" t="str">
        <f>IF(OR($A120="TUA",$A120="TYA"),"",IF(ISNUMBER(_xll.BDP($C120,"DUR_ADJ_OAS_MID")),_xll.BDP($C120,"DUR_ADJ_OAS_MID"),IF(ISNUMBER(_xll.BDP($E120&amp;" ISIN","DUR_ADJ_OAS_MID")),_xll.BDP($E120&amp;" ISIN","DUR_ADJ_OAS_MID")," ")))</f>
        <v xml:space="preserve"> </v>
      </c>
      <c r="S120" s="7" t="str">
        <f t="shared" si="1"/>
        <v xml:space="preserve"> </v>
      </c>
      <c r="T120" t="s">
        <v>305</v>
      </c>
      <c r="U120" t="s">
        <v>45</v>
      </c>
      <c r="AB120" s="8" t="s">
        <v>166</v>
      </c>
      <c r="AG120" s="6">
        <v>23.454376</v>
      </c>
    </row>
    <row r="121" spans="1:33" x14ac:dyDescent="0.25">
      <c r="A121" t="s">
        <v>163</v>
      </c>
      <c r="B121" t="s">
        <v>303</v>
      </c>
      <c r="C121" t="s">
        <v>306</v>
      </c>
      <c r="F121" t="s">
        <v>306</v>
      </c>
      <c r="G121" s="1">
        <v>8</v>
      </c>
      <c r="H121" s="1">
        <v>1057.2038580000001</v>
      </c>
      <c r="I121" s="2">
        <v>42288.154310999998</v>
      </c>
      <c r="J121" s="3">
        <v>4.2700000000000002E-4</v>
      </c>
      <c r="K121" s="4">
        <v>99097425.410505995</v>
      </c>
      <c r="L121" s="5">
        <v>4225001</v>
      </c>
      <c r="M121" s="6">
        <v>23.455006000000001</v>
      </c>
      <c r="N121" s="7" t="str">
        <f>IF(ISNUMBER(_xll.BDP($C121, "DELTA_MID")),_xll.BDP($C121, "DELTA_MID")," ")</f>
        <v xml:space="preserve"> </v>
      </c>
      <c r="O121" s="7" t="str">
        <f>IF(ISNUMBER(N121),_xll.BDP($C121, "OPT_UNDL_TICKER"),"")</f>
        <v/>
      </c>
      <c r="P121" s="8" t="str">
        <f>IF(ISNUMBER(N121),_xll.BDP($C121, "OPT_UNDL_PX")," ")</f>
        <v xml:space="preserve"> </v>
      </c>
      <c r="Q121" s="7" t="str">
        <f>IF(ISNUMBER(N121),+G121*_xll.BDP($C121, "PX_POS_MULT_FACTOR")*P121/K121," ")</f>
        <v xml:space="preserve"> </v>
      </c>
      <c r="R121" s="8" t="str">
        <f>IF(OR($A121="TUA",$A121="TYA"),"",IF(ISNUMBER(_xll.BDP($C121,"DUR_ADJ_OAS_MID")),_xll.BDP($C121,"DUR_ADJ_OAS_MID"),IF(ISNUMBER(_xll.BDP($E121&amp;" ISIN","DUR_ADJ_OAS_MID")),_xll.BDP($E121&amp;" ISIN","DUR_ADJ_OAS_MID")," ")))</f>
        <v xml:space="preserve"> </v>
      </c>
      <c r="S121" s="7" t="str">
        <f t="shared" si="1"/>
        <v xml:space="preserve"> </v>
      </c>
      <c r="T121" t="s">
        <v>307</v>
      </c>
      <c r="U121" t="s">
        <v>45</v>
      </c>
      <c r="AB121" s="8" t="s">
        <v>166</v>
      </c>
      <c r="AG121" s="6">
        <v>23.454376</v>
      </c>
    </row>
    <row r="122" spans="1:33" x14ac:dyDescent="0.25">
      <c r="A122" t="s">
        <v>163</v>
      </c>
      <c r="B122" t="s">
        <v>164</v>
      </c>
      <c r="C122" t="s">
        <v>308</v>
      </c>
      <c r="F122" t="s">
        <v>308</v>
      </c>
      <c r="G122" s="1">
        <v>-696967150</v>
      </c>
      <c r="H122" s="1">
        <v>0.99999715</v>
      </c>
      <c r="I122" s="2">
        <v>-102990431.93000001</v>
      </c>
      <c r="J122" s="3">
        <v>-1.03931255</v>
      </c>
      <c r="K122" s="4">
        <v>99097425.410506383</v>
      </c>
      <c r="L122" s="5">
        <v>4225001</v>
      </c>
      <c r="M122" s="6">
        <v>23.45500638</v>
      </c>
      <c r="N122" s="7" t="str">
        <f>IF(ISNUMBER(_xll.BDP($C122, "DELTA_MID")),_xll.BDP($C122, "DELTA_MID")," ")</f>
        <v xml:space="preserve"> </v>
      </c>
      <c r="O122" s="7" t="str">
        <f>IF(ISNUMBER(N122),_xll.BDP($C122, "OPT_UNDL_TICKER"),"")</f>
        <v/>
      </c>
      <c r="P122" s="8" t="str">
        <f>IF(ISNUMBER(N122),_xll.BDP($C122, "OPT_UNDL_PX")," ")</f>
        <v xml:space="preserve"> </v>
      </c>
      <c r="Q122" s="7" t="str">
        <f>IF(ISNUMBER(N122),+G122*_xll.BDP($C122, "PX_POS_MULT_FACTOR")*P122/K122," ")</f>
        <v xml:space="preserve"> </v>
      </c>
      <c r="R122" s="8" t="str">
        <f>IF(OR($A122="TUA",$A122="TYA"),"",IF(ISNUMBER(_xll.BDP($C122,"DUR_ADJ_OAS_MID")),_xll.BDP($C122,"DUR_ADJ_OAS_MID"),IF(ISNUMBER(_xll.BDP($E122&amp;" ISIN","DUR_ADJ_OAS_MID")),_xll.BDP($E122&amp;" ISIN","DUR_ADJ_OAS_MID")," ")))</f>
        <v xml:space="preserve"> </v>
      </c>
      <c r="S122" s="7" t="str">
        <f t="shared" si="1"/>
        <v xml:space="preserve"> </v>
      </c>
      <c r="T122" t="s">
        <v>308</v>
      </c>
      <c r="U122" t="s">
        <v>55</v>
      </c>
      <c r="AG122" s="6">
        <v>23.454376450000002</v>
      </c>
    </row>
    <row r="123" spans="1:33" x14ac:dyDescent="0.25">
      <c r="A123" t="s">
        <v>163</v>
      </c>
      <c r="B123" t="s">
        <v>146</v>
      </c>
      <c r="C123" t="s">
        <v>146</v>
      </c>
      <c r="D123" t="s">
        <v>147</v>
      </c>
      <c r="E123" t="s">
        <v>148</v>
      </c>
      <c r="F123" t="s">
        <v>149</v>
      </c>
      <c r="G123" s="1">
        <v>72800000</v>
      </c>
      <c r="H123" s="1">
        <v>99.655300999999994</v>
      </c>
      <c r="I123" s="2">
        <v>72549059.129999995</v>
      </c>
      <c r="J123" s="3">
        <v>0.73211799</v>
      </c>
      <c r="K123" s="4">
        <v>99097425.410506383</v>
      </c>
      <c r="L123" s="5">
        <v>4225001</v>
      </c>
      <c r="M123" s="6">
        <v>23.45500638</v>
      </c>
      <c r="N123" s="7" t="str">
        <f>IF(ISNUMBER(_xll.BDP($C123, "DELTA_MID")),_xll.BDP($C123, "DELTA_MID")," ")</f>
        <v xml:space="preserve"> </v>
      </c>
      <c r="O123" s="7" t="str">
        <f>IF(ISNUMBER(N123),_xll.BDP($C123, "OPT_UNDL_TICKER"),"")</f>
        <v/>
      </c>
      <c r="P123" s="8" t="str">
        <f>IF(ISNUMBER(N123),_xll.BDP($C123, "OPT_UNDL_PX")," ")</f>
        <v xml:space="preserve"> </v>
      </c>
      <c r="Q123" s="7" t="str">
        <f>IF(ISNUMBER(N123),+G123*_xll.BDP($C123, "PX_POS_MULT_FACTOR")*P123/K123," ")</f>
        <v xml:space="preserve"> </v>
      </c>
      <c r="R123" s="8">
        <f>IF(OR($A123="TUA",$A123="TYA"),"",IF(ISNUMBER(_xll.BDP($C123,"DUR_ADJ_OAS_MID")),_xll.BDP($C123,"DUR_ADJ_OAS_MID"),IF(ISNUMBER(_xll.BDP($E123&amp;" ISIN","DUR_ADJ_OAS_MID")),_xll.BDP($E123&amp;" ISIN","DUR_ADJ_OAS_MID")," ")))</f>
        <v>9.0065009520163816E-2</v>
      </c>
      <c r="S123" s="7">
        <f t="shared" si="1"/>
        <v>6.5938213739233198E-2</v>
      </c>
      <c r="T123" t="s">
        <v>149</v>
      </c>
      <c r="U123" t="s">
        <v>150</v>
      </c>
      <c r="AG123" s="6">
        <v>23.454376450000002</v>
      </c>
    </row>
    <row r="124" spans="1:33" x14ac:dyDescent="0.25">
      <c r="A124" t="s">
        <v>163</v>
      </c>
      <c r="B124" t="s">
        <v>151</v>
      </c>
      <c r="C124" t="s">
        <v>151</v>
      </c>
      <c r="D124" t="s">
        <v>152</v>
      </c>
      <c r="E124" t="s">
        <v>153</v>
      </c>
      <c r="F124" t="s">
        <v>154</v>
      </c>
      <c r="G124" s="1">
        <v>3850000</v>
      </c>
      <c r="H124" s="1">
        <v>99.188944000000006</v>
      </c>
      <c r="I124" s="2">
        <v>3818774.34</v>
      </c>
      <c r="J124" s="3">
        <v>3.8536590000000003E-2</v>
      </c>
      <c r="K124" s="4">
        <v>99097425.410506383</v>
      </c>
      <c r="L124" s="5">
        <v>4225001</v>
      </c>
      <c r="M124" s="6">
        <v>23.45500638</v>
      </c>
      <c r="N124" s="7" t="str">
        <f>IF(ISNUMBER(_xll.BDP($C124, "DELTA_MID")),_xll.BDP($C124, "DELTA_MID")," ")</f>
        <v xml:space="preserve"> </v>
      </c>
      <c r="O124" s="7" t="str">
        <f>IF(ISNUMBER(N124),_xll.BDP($C124, "OPT_UNDL_TICKER"),"")</f>
        <v/>
      </c>
      <c r="P124" s="8" t="str">
        <f>IF(ISNUMBER(N124),_xll.BDP($C124, "OPT_UNDL_PX")," ")</f>
        <v xml:space="preserve"> </v>
      </c>
      <c r="Q124" s="7" t="str">
        <f>IF(ISNUMBER(N124),+G124*_xll.BDP($C124, "PX_POS_MULT_FACTOR")*P124/K124," ")</f>
        <v xml:space="preserve"> </v>
      </c>
      <c r="R124" s="8">
        <f>IF(OR($A124="TUA",$A124="TYA"),"",IF(ISNUMBER(_xll.BDP($C124,"DUR_ADJ_OAS_MID")),_xll.BDP($C124,"DUR_ADJ_OAS_MID"),IF(ISNUMBER(_xll.BDP($E124&amp;" ISIN","DUR_ADJ_OAS_MID")),_xll.BDP($E124&amp;" ISIN","DUR_ADJ_OAS_MID")," ")))</f>
        <v>0.20915940787481171</v>
      </c>
      <c r="S124" s="7">
        <f t="shared" si="1"/>
        <v>8.0602903459143904E-3</v>
      </c>
      <c r="T124" t="s">
        <v>154</v>
      </c>
      <c r="U124" t="s">
        <v>150</v>
      </c>
      <c r="AG124" s="6">
        <v>23.454376450000002</v>
      </c>
    </row>
    <row r="125" spans="1:33" x14ac:dyDescent="0.25">
      <c r="A125" t="s">
        <v>163</v>
      </c>
      <c r="B125" t="s">
        <v>159</v>
      </c>
      <c r="C125" t="s">
        <v>159</v>
      </c>
      <c r="D125" t="s">
        <v>160</v>
      </c>
      <c r="E125" t="s">
        <v>161</v>
      </c>
      <c r="F125" t="s">
        <v>162</v>
      </c>
      <c r="G125" s="1">
        <v>21600000</v>
      </c>
      <c r="H125" s="1">
        <v>98.327076000000005</v>
      </c>
      <c r="I125" s="2">
        <v>21238648.420000002</v>
      </c>
      <c r="J125" s="3">
        <v>0.21432665000000001</v>
      </c>
      <c r="K125" s="4">
        <v>99097425.410506383</v>
      </c>
      <c r="L125" s="5">
        <v>4225001</v>
      </c>
      <c r="M125" s="6">
        <v>23.45500638</v>
      </c>
      <c r="N125" s="7" t="str">
        <f>IF(ISNUMBER(_xll.BDP($C125, "DELTA_MID")),_xll.BDP($C125, "DELTA_MID")," ")</f>
        <v xml:space="preserve"> </v>
      </c>
      <c r="O125" s="7" t="str">
        <f>IF(ISNUMBER(N125),_xll.BDP($C125, "OPT_UNDL_TICKER"),"")</f>
        <v/>
      </c>
      <c r="P125" s="8" t="str">
        <f>IF(ISNUMBER(N125),_xll.BDP($C125, "OPT_UNDL_PX")," ")</f>
        <v xml:space="preserve"> </v>
      </c>
      <c r="Q125" s="7" t="str">
        <f>IF(ISNUMBER(N125),+G125*_xll.BDP($C125, "PX_POS_MULT_FACTOR")*P125/K125," ")</f>
        <v xml:space="preserve"> </v>
      </c>
      <c r="R125" s="8">
        <f>IF(OR($A125="TUA",$A125="TYA"),"",IF(ISNUMBER(_xll.BDP($C125,"DUR_ADJ_OAS_MID")),_xll.BDP($C125,"DUR_ADJ_OAS_MID"),IF(ISNUMBER(_xll.BDP($E125&amp;" ISIN","DUR_ADJ_OAS_MID")),_xll.BDP($E125&amp;" ISIN","DUR_ADJ_OAS_MID")," ")))</f>
        <v>0.4145280460033442</v>
      </c>
      <c r="S125" s="7">
        <f t="shared" si="1"/>
        <v>8.8844407430942657E-2</v>
      </c>
      <c r="T125" t="s">
        <v>162</v>
      </c>
      <c r="U125" t="s">
        <v>150</v>
      </c>
      <c r="AG125" s="6">
        <v>23.454376450000002</v>
      </c>
    </row>
    <row r="126" spans="1:33" x14ac:dyDescent="0.25">
      <c r="A126" t="s">
        <v>163</v>
      </c>
      <c r="B126" t="s">
        <v>63</v>
      </c>
      <c r="C126" t="s">
        <v>63</v>
      </c>
      <c r="G126" s="1">
        <v>1623788.2305063901</v>
      </c>
      <c r="H126" s="1">
        <v>1</v>
      </c>
      <c r="I126" s="2">
        <v>1623788.2305063901</v>
      </c>
      <c r="J126" s="3">
        <v>1.638622E-2</v>
      </c>
      <c r="K126" s="4">
        <v>99097425.410506383</v>
      </c>
      <c r="L126" s="5">
        <v>4225001</v>
      </c>
      <c r="M126" s="6">
        <v>23.45500638</v>
      </c>
      <c r="N126" s="7" t="str">
        <f>IF(ISNUMBER(_xll.BDP($C126, "DELTA_MID")),_xll.BDP($C126, "DELTA_MID")," ")</f>
        <v xml:space="preserve"> </v>
      </c>
      <c r="O126" s="7" t="str">
        <f>IF(ISNUMBER(N126),_xll.BDP($C126, "OPT_UNDL_TICKER"),"")</f>
        <v/>
      </c>
      <c r="P126" s="8" t="str">
        <f>IF(ISNUMBER(N126),_xll.BDP($C126, "OPT_UNDL_PX")," ")</f>
        <v xml:space="preserve"> </v>
      </c>
      <c r="Q126" s="7" t="str">
        <f>IF(ISNUMBER(N126),+G126*_xll.BDP($C126, "PX_POS_MULT_FACTOR")*P126/K126," ")</f>
        <v xml:space="preserve"> </v>
      </c>
      <c r="R126" s="8" t="str">
        <f>IF(OR($A126="TUA",$A126="TYA"),"",IF(ISNUMBER(_xll.BDP($C126,"DUR_ADJ_OAS_MID")),_xll.BDP($C126,"DUR_ADJ_OAS_MID"),IF(ISNUMBER(_xll.BDP($E126&amp;" ISIN","DUR_ADJ_OAS_MID")),_xll.BDP($E126&amp;" ISIN","DUR_ADJ_OAS_MID")," ")))</f>
        <v xml:space="preserve"> </v>
      </c>
      <c r="S126" s="7" t="str">
        <f t="shared" si="1"/>
        <v xml:space="preserve"> </v>
      </c>
      <c r="T126" t="s">
        <v>63</v>
      </c>
      <c r="U126" t="s">
        <v>63</v>
      </c>
      <c r="AG126" s="6">
        <v>23.454376450000002</v>
      </c>
    </row>
    <row r="127" spans="1:33" x14ac:dyDescent="0.25">
      <c r="N127" s="7" t="str">
        <f>IF(ISNUMBER(_xll.BDP($C127, "DELTA_MID")),_xll.BDP($C127, "DELTA_MID")," ")</f>
        <v xml:space="preserve"> </v>
      </c>
      <c r="O127" s="7" t="str">
        <f>IF(ISNUMBER(N127),_xll.BDP($C127, "OPT_UNDL_TICKER"),"")</f>
        <v/>
      </c>
      <c r="P127" s="8" t="str">
        <f>IF(ISNUMBER(N127),_xll.BDP($C127, "OPT_UNDL_PX")," ")</f>
        <v xml:space="preserve"> </v>
      </c>
      <c r="Q127" s="7" t="str">
        <f>IF(ISNUMBER(N127),+G127*_xll.BDP($C127, "PX_POS_MULT_FACTOR")*P127/K127," ")</f>
        <v xml:space="preserve"> </v>
      </c>
      <c r="R127" s="8" t="str">
        <f>IF(OR($A127="TUA",$A127="TYA"),"",IF(ISNUMBER(_xll.BDP($C127,"DUR_ADJ_OAS_MID")),_xll.BDP($C127,"DUR_ADJ_OAS_MID"),IF(ISNUMBER(_xll.BDP($E127&amp;" ISIN","DUR_ADJ_OAS_MID")),_xll.BDP($E127&amp;" ISIN","DUR_ADJ_OAS_MID")," ")))</f>
        <v xml:space="preserve"> </v>
      </c>
      <c r="S127" s="7" t="str">
        <f t="shared" si="1"/>
        <v xml:space="preserve"> </v>
      </c>
    </row>
    <row r="128" spans="1:33" x14ac:dyDescent="0.25">
      <c r="A128" t="s">
        <v>309</v>
      </c>
      <c r="B128" t="s">
        <v>310</v>
      </c>
      <c r="C128" t="s">
        <v>311</v>
      </c>
      <c r="D128" t="s">
        <v>312</v>
      </c>
      <c r="E128" t="s">
        <v>313</v>
      </c>
      <c r="F128" t="s">
        <v>314</v>
      </c>
      <c r="G128" s="1">
        <v>4712000</v>
      </c>
      <c r="H128" s="1">
        <v>20.204999999999998</v>
      </c>
      <c r="I128" s="2">
        <v>95205960</v>
      </c>
      <c r="J128" s="3">
        <v>0.25384615999999999</v>
      </c>
      <c r="K128" s="4">
        <v>375066647.58503753</v>
      </c>
      <c r="L128" s="5">
        <v>18225001</v>
      </c>
      <c r="M128" s="6">
        <v>20.579787490000001</v>
      </c>
      <c r="N128" s="7" t="str">
        <f>IF(ISNUMBER(_xll.BDP($C128, "DELTA_MID")),_xll.BDP($C128, "DELTA_MID")," ")</f>
        <v xml:space="preserve"> </v>
      </c>
      <c r="O128" s="7" t="str">
        <f>IF(ISNUMBER(N128),_xll.BDP($C128, "OPT_UNDL_TICKER"),"")</f>
        <v/>
      </c>
      <c r="P128" s="8" t="str">
        <f>IF(ISNUMBER(N128),_xll.BDP($C128, "OPT_UNDL_PX")," ")</f>
        <v xml:space="preserve"> </v>
      </c>
      <c r="Q128" s="7" t="str">
        <f>IF(ISNUMBER(N128),+G128*_xll.BDP($C128, "PX_POS_MULT_FACTOR")*P128/K128," ")</f>
        <v xml:space="preserve"> </v>
      </c>
      <c r="R128" s="8" t="str">
        <f>IF(OR($A128="TUA",$A128="TYA"),"",IF(ISNUMBER(_xll.BDP($C128,"DUR_ADJ_OAS_MID")),_xll.BDP($C128,"DUR_ADJ_OAS_MID"),IF(ISNUMBER(_xll.BDP($E128&amp;" ISIN","DUR_ADJ_OAS_MID")),_xll.BDP($E128&amp;" ISIN","DUR_ADJ_OAS_MID")," ")))</f>
        <v xml:space="preserve"> </v>
      </c>
      <c r="S128" s="7" t="str">
        <f t="shared" si="1"/>
        <v xml:space="preserve"> </v>
      </c>
      <c r="T128" t="s">
        <v>314</v>
      </c>
      <c r="U128" t="s">
        <v>41</v>
      </c>
      <c r="AG128" s="6">
        <v>20.579081330000001</v>
      </c>
    </row>
    <row r="129" spans="1:33" x14ac:dyDescent="0.25">
      <c r="A129" t="s">
        <v>309</v>
      </c>
      <c r="B129" t="s">
        <v>315</v>
      </c>
      <c r="C129" t="s">
        <v>315</v>
      </c>
      <c r="F129" t="s">
        <v>316</v>
      </c>
      <c r="G129" s="1">
        <v>-34353000</v>
      </c>
      <c r="H129" s="1">
        <v>-7.5001999999999999E-2</v>
      </c>
      <c r="I129" s="2">
        <v>-2576569.0299999998</v>
      </c>
      <c r="J129" s="3">
        <v>-6.8698700000000001E-3</v>
      </c>
      <c r="K129" s="4">
        <v>375066647.58503753</v>
      </c>
      <c r="L129" s="5">
        <v>18225001</v>
      </c>
      <c r="M129" s="6">
        <v>20.579787490000001</v>
      </c>
      <c r="N129" s="7" t="str">
        <f>IF(ISNUMBER(_xll.BDP($C129, "DELTA_MID")),_xll.BDP($C129, "DELTA_MID")," ")</f>
        <v xml:space="preserve"> </v>
      </c>
      <c r="O129" s="7" t="str">
        <f>IF(ISNUMBER(N129),_xll.BDP($C129, "OPT_UNDL_TICKER"),"")</f>
        <v/>
      </c>
      <c r="P129" s="8" t="str">
        <f>IF(ISNUMBER(N129),_xll.BDP($C129, "OPT_UNDL_PX")," ")</f>
        <v xml:space="preserve"> </v>
      </c>
      <c r="Q129" s="7" t="str">
        <f>IF(ISNUMBER(N129),+G129*_xll.BDP($C129, "PX_POS_MULT_FACTOR")*P129/K129," ")</f>
        <v xml:space="preserve"> </v>
      </c>
      <c r="R129" s="8" t="str">
        <f>IF(OR($A129="TUA",$A129="TYA"),"",IF(ISNUMBER(_xll.BDP($C129,"DUR_ADJ_OAS_MID")),_xll.BDP($C129,"DUR_ADJ_OAS_MID"),IF(ISNUMBER(_xll.BDP($E129&amp;" ISIN","DUR_ADJ_OAS_MID")),_xll.BDP($E129&amp;" ISIN","DUR_ADJ_OAS_MID")," ")))</f>
        <v xml:space="preserve"> </v>
      </c>
      <c r="S129" s="7" t="str">
        <f t="shared" si="1"/>
        <v xml:space="preserve"> </v>
      </c>
      <c r="T129" t="s">
        <v>316</v>
      </c>
      <c r="U129" t="s">
        <v>55</v>
      </c>
      <c r="AG129" s="6">
        <v>20.579081330000001</v>
      </c>
    </row>
    <row r="130" spans="1:33" x14ac:dyDescent="0.25">
      <c r="A130" t="s">
        <v>309</v>
      </c>
      <c r="B130" t="s">
        <v>317</v>
      </c>
      <c r="C130" t="s">
        <v>317</v>
      </c>
      <c r="F130" t="s">
        <v>318</v>
      </c>
      <c r="G130" s="1">
        <v>-200000000</v>
      </c>
      <c r="H130" s="1">
        <v>-2.0462000000000001E-2</v>
      </c>
      <c r="I130" s="2">
        <v>-4092539.64</v>
      </c>
      <c r="J130" s="3">
        <v>-1.0911870000000001E-2</v>
      </c>
      <c r="K130" s="4">
        <v>375066647.58503753</v>
      </c>
      <c r="L130" s="5">
        <v>18225001</v>
      </c>
      <c r="M130" s="6">
        <v>20.579787490000001</v>
      </c>
      <c r="N130" s="7" t="str">
        <f>IF(ISNUMBER(_xll.BDP($C130, "DELTA_MID")),_xll.BDP($C130, "DELTA_MID")," ")</f>
        <v xml:space="preserve"> </v>
      </c>
      <c r="O130" s="7" t="str">
        <f>IF(ISNUMBER(N130),_xll.BDP($C130, "OPT_UNDL_TICKER"),"")</f>
        <v/>
      </c>
      <c r="P130" s="8" t="str">
        <f>IF(ISNUMBER(N130),_xll.BDP($C130, "OPT_UNDL_PX")," ")</f>
        <v xml:space="preserve"> </v>
      </c>
      <c r="Q130" s="7" t="str">
        <f>IF(ISNUMBER(N130),+G130*_xll.BDP($C130, "PX_POS_MULT_FACTOR")*P130/K130," ")</f>
        <v xml:space="preserve"> </v>
      </c>
      <c r="R130" s="8" t="str">
        <f>IF(OR($A130="TUA",$A130="TYA"),"",IF(ISNUMBER(_xll.BDP($C130,"DUR_ADJ_OAS_MID")),_xll.BDP($C130,"DUR_ADJ_OAS_MID"),IF(ISNUMBER(_xll.BDP($E130&amp;" ISIN","DUR_ADJ_OAS_MID")),_xll.BDP($E130&amp;" ISIN","DUR_ADJ_OAS_MID")," ")))</f>
        <v xml:space="preserve"> </v>
      </c>
      <c r="S130" s="7" t="str">
        <f t="shared" si="1"/>
        <v xml:space="preserve"> </v>
      </c>
      <c r="T130" t="s">
        <v>318</v>
      </c>
      <c r="U130" t="s">
        <v>55</v>
      </c>
      <c r="AG130" s="6">
        <v>20.579081330000001</v>
      </c>
    </row>
    <row r="131" spans="1:33" x14ac:dyDescent="0.25">
      <c r="A131" t="s">
        <v>309</v>
      </c>
      <c r="B131" t="s">
        <v>319</v>
      </c>
      <c r="C131" t="s">
        <v>320</v>
      </c>
      <c r="F131" t="s">
        <v>321</v>
      </c>
      <c r="G131" s="1">
        <v>1768339</v>
      </c>
      <c r="H131" s="1">
        <v>79.42</v>
      </c>
      <c r="I131" s="2">
        <v>140441483.38</v>
      </c>
      <c r="J131" s="3">
        <v>0.37445692000000003</v>
      </c>
      <c r="K131" s="4">
        <v>375066647.58503753</v>
      </c>
      <c r="L131" s="5">
        <v>18225001</v>
      </c>
      <c r="M131" s="6">
        <v>20.579787490000001</v>
      </c>
      <c r="N131" s="7" t="str">
        <f>IF(ISNUMBER(_xll.BDP($C131, "DELTA_MID")),_xll.BDP($C131, "DELTA_MID")," ")</f>
        <v xml:space="preserve"> </v>
      </c>
      <c r="O131" s="7" t="str">
        <f>IF(ISNUMBER(N131),_xll.BDP($C131, "OPT_UNDL_TICKER"),"")</f>
        <v/>
      </c>
      <c r="P131" s="8" t="str">
        <f>IF(ISNUMBER(N131),_xll.BDP($C131, "OPT_UNDL_PX")," ")</f>
        <v xml:space="preserve"> </v>
      </c>
      <c r="Q131" s="7" t="str">
        <f>IF(ISNUMBER(N131),+G131*_xll.BDP($C131, "PX_POS_MULT_FACTOR")*P131/K131," ")</f>
        <v xml:space="preserve"> </v>
      </c>
      <c r="R131" s="8" t="str">
        <f>IF(OR($A131="TUA",$A131="TYA"),"",IF(ISNUMBER(_xll.BDP($C131,"DUR_ADJ_OAS_MID")),_xll.BDP($C131,"DUR_ADJ_OAS_MID"),IF(ISNUMBER(_xll.BDP($E131&amp;" ISIN","DUR_ADJ_OAS_MID")),_xll.BDP($E131&amp;" ISIN","DUR_ADJ_OAS_MID")," ")))</f>
        <v xml:space="preserve"> </v>
      </c>
      <c r="S131" s="7" t="str">
        <f t="shared" ref="S131:S194" si="2">IF(ISNUMBER(N131),Q131*N131,IF(ISNUMBER(R131),J131*R131," "))</f>
        <v xml:space="preserve"> </v>
      </c>
      <c r="T131" t="s">
        <v>321</v>
      </c>
      <c r="U131" t="s">
        <v>55</v>
      </c>
      <c r="AG131" s="6">
        <v>20.579081330000001</v>
      </c>
    </row>
    <row r="132" spans="1:33" x14ac:dyDescent="0.25">
      <c r="A132" t="s">
        <v>309</v>
      </c>
      <c r="B132" t="s">
        <v>322</v>
      </c>
      <c r="C132" t="s">
        <v>320</v>
      </c>
      <c r="F132" t="s">
        <v>323</v>
      </c>
      <c r="G132" s="1">
        <v>1399894</v>
      </c>
      <c r="H132" s="1">
        <v>79.42</v>
      </c>
      <c r="I132" s="2">
        <v>111179581.48</v>
      </c>
      <c r="J132" s="3">
        <v>0.29643637</v>
      </c>
      <c r="K132" s="4">
        <v>375066647.58503753</v>
      </c>
      <c r="L132" s="5">
        <v>18225001</v>
      </c>
      <c r="M132" s="6">
        <v>20.579787490000001</v>
      </c>
      <c r="N132" s="7" t="str">
        <f>IF(ISNUMBER(_xll.BDP($C132, "DELTA_MID")),_xll.BDP($C132, "DELTA_MID")," ")</f>
        <v xml:space="preserve"> </v>
      </c>
      <c r="O132" s="7" t="str">
        <f>IF(ISNUMBER(N132),_xll.BDP($C132, "OPT_UNDL_TICKER"),"")</f>
        <v/>
      </c>
      <c r="P132" s="8" t="str">
        <f>IF(ISNUMBER(N132),_xll.BDP($C132, "OPT_UNDL_PX")," ")</f>
        <v xml:space="preserve"> </v>
      </c>
      <c r="Q132" s="7" t="str">
        <f>IF(ISNUMBER(N132),+G132*_xll.BDP($C132, "PX_POS_MULT_FACTOR")*P132/K132," ")</f>
        <v xml:space="preserve"> </v>
      </c>
      <c r="R132" s="8" t="str">
        <f>IF(OR($A132="TUA",$A132="TYA"),"",IF(ISNUMBER(_xll.BDP($C132,"DUR_ADJ_OAS_MID")),_xll.BDP($C132,"DUR_ADJ_OAS_MID"),IF(ISNUMBER(_xll.BDP($E132&amp;" ISIN","DUR_ADJ_OAS_MID")),_xll.BDP($E132&amp;" ISIN","DUR_ADJ_OAS_MID")," ")))</f>
        <v xml:space="preserve"> </v>
      </c>
      <c r="S132" s="7" t="str">
        <f t="shared" si="2"/>
        <v xml:space="preserve"> </v>
      </c>
      <c r="T132" t="s">
        <v>323</v>
      </c>
      <c r="U132" t="s">
        <v>55</v>
      </c>
      <c r="AG132" s="6">
        <v>20.579081330000001</v>
      </c>
    </row>
    <row r="133" spans="1:33" x14ac:dyDescent="0.25">
      <c r="A133" t="s">
        <v>309</v>
      </c>
      <c r="B133" t="s">
        <v>324</v>
      </c>
      <c r="C133" t="s">
        <v>320</v>
      </c>
      <c r="F133" t="s">
        <v>325</v>
      </c>
      <c r="G133" s="1">
        <v>1593641</v>
      </c>
      <c r="H133" s="1">
        <v>79.42</v>
      </c>
      <c r="I133" s="2">
        <v>126566968.22</v>
      </c>
      <c r="J133" s="3">
        <v>0.33746352000000002</v>
      </c>
      <c r="K133" s="4">
        <v>375066647.58503753</v>
      </c>
      <c r="L133" s="5">
        <v>18225001</v>
      </c>
      <c r="M133" s="6">
        <v>20.579787490000001</v>
      </c>
      <c r="N133" s="7" t="str">
        <f>IF(ISNUMBER(_xll.BDP($C133, "DELTA_MID")),_xll.BDP($C133, "DELTA_MID")," ")</f>
        <v xml:space="preserve"> </v>
      </c>
      <c r="O133" s="7" t="str">
        <f>IF(ISNUMBER(N133),_xll.BDP($C133, "OPT_UNDL_TICKER"),"")</f>
        <v/>
      </c>
      <c r="P133" s="8" t="str">
        <f>IF(ISNUMBER(N133),_xll.BDP($C133, "OPT_UNDL_PX")," ")</f>
        <v xml:space="preserve"> </v>
      </c>
      <c r="Q133" s="7" t="str">
        <f>IF(ISNUMBER(N133),+G133*_xll.BDP($C133, "PX_POS_MULT_FACTOR")*P133/K133," ")</f>
        <v xml:space="preserve"> </v>
      </c>
      <c r="R133" s="8" t="str">
        <f>IF(OR($A133="TUA",$A133="TYA"),"",IF(ISNUMBER(_xll.BDP($C133,"DUR_ADJ_OAS_MID")),_xll.BDP($C133,"DUR_ADJ_OAS_MID"),IF(ISNUMBER(_xll.BDP($E133&amp;" ISIN","DUR_ADJ_OAS_MID")),_xll.BDP($E133&amp;" ISIN","DUR_ADJ_OAS_MID")," ")))</f>
        <v xml:space="preserve"> </v>
      </c>
      <c r="S133" s="7" t="str">
        <f t="shared" si="2"/>
        <v xml:space="preserve"> </v>
      </c>
      <c r="T133" t="s">
        <v>325</v>
      </c>
      <c r="U133" t="s">
        <v>55</v>
      </c>
      <c r="AG133" s="6">
        <v>20.579081330000001</v>
      </c>
    </row>
    <row r="134" spans="1:33" x14ac:dyDescent="0.25">
      <c r="A134" t="s">
        <v>309</v>
      </c>
      <c r="B134" t="s">
        <v>324</v>
      </c>
      <c r="C134" t="s">
        <v>326</v>
      </c>
      <c r="F134" t="s">
        <v>326</v>
      </c>
      <c r="G134" s="1">
        <v>-127188488.20999999</v>
      </c>
      <c r="H134" s="1">
        <v>1</v>
      </c>
      <c r="I134" s="2">
        <v>-127188488.20999999</v>
      </c>
      <c r="J134" s="3">
        <v>-0.33912067000000001</v>
      </c>
      <c r="K134" s="4">
        <v>375066647.58503753</v>
      </c>
      <c r="L134" s="5">
        <v>18225001</v>
      </c>
      <c r="M134" s="6">
        <v>20.579787490000001</v>
      </c>
      <c r="N134" s="7" t="str">
        <f>IF(ISNUMBER(_xll.BDP($C134, "DELTA_MID")),_xll.BDP($C134, "DELTA_MID")," ")</f>
        <v xml:space="preserve"> </v>
      </c>
      <c r="O134" s="7" t="str">
        <f>IF(ISNUMBER(N134),_xll.BDP($C134, "OPT_UNDL_TICKER"),"")</f>
        <v/>
      </c>
      <c r="P134" s="8" t="str">
        <f>IF(ISNUMBER(N134),_xll.BDP($C134, "OPT_UNDL_PX")," ")</f>
        <v xml:space="preserve"> </v>
      </c>
      <c r="Q134" s="7" t="str">
        <f>IF(ISNUMBER(N134),+G134*_xll.BDP($C134, "PX_POS_MULT_FACTOR")*P134/K134," ")</f>
        <v xml:space="preserve"> </v>
      </c>
      <c r="R134" s="8" t="str">
        <f>IF(OR($A134="TUA",$A134="TYA"),"",IF(ISNUMBER(_xll.BDP($C134,"DUR_ADJ_OAS_MID")),_xll.BDP($C134,"DUR_ADJ_OAS_MID"),IF(ISNUMBER(_xll.BDP($E134&amp;" ISIN","DUR_ADJ_OAS_MID")),_xll.BDP($E134&amp;" ISIN","DUR_ADJ_OAS_MID")," ")))</f>
        <v xml:space="preserve"> </v>
      </c>
      <c r="S134" s="7" t="str">
        <f t="shared" si="2"/>
        <v xml:space="preserve"> </v>
      </c>
      <c r="T134" t="s">
        <v>326</v>
      </c>
      <c r="U134" t="s">
        <v>55</v>
      </c>
      <c r="AG134" s="6">
        <v>20.579081330000001</v>
      </c>
    </row>
    <row r="135" spans="1:33" x14ac:dyDescent="0.25">
      <c r="A135" t="s">
        <v>309</v>
      </c>
      <c r="B135" t="s">
        <v>319</v>
      </c>
      <c r="C135" t="s">
        <v>327</v>
      </c>
      <c r="F135" t="s">
        <v>327</v>
      </c>
      <c r="G135" s="1">
        <v>-141131135.59</v>
      </c>
      <c r="H135" s="1">
        <v>1</v>
      </c>
      <c r="I135" s="2">
        <v>-141131135.59</v>
      </c>
      <c r="J135" s="3">
        <v>-0.37629572999999999</v>
      </c>
      <c r="K135" s="4">
        <v>375066647.58503753</v>
      </c>
      <c r="L135" s="5">
        <v>18225001</v>
      </c>
      <c r="M135" s="6">
        <v>20.579787490000001</v>
      </c>
      <c r="N135" s="7" t="str">
        <f>IF(ISNUMBER(_xll.BDP($C135, "DELTA_MID")),_xll.BDP($C135, "DELTA_MID")," ")</f>
        <v xml:space="preserve"> </v>
      </c>
      <c r="O135" s="7" t="str">
        <f>IF(ISNUMBER(N135),_xll.BDP($C135, "OPT_UNDL_TICKER"),"")</f>
        <v/>
      </c>
      <c r="P135" s="8" t="str">
        <f>IF(ISNUMBER(N135),_xll.BDP($C135, "OPT_UNDL_PX")," ")</f>
        <v xml:space="preserve"> </v>
      </c>
      <c r="Q135" s="7" t="str">
        <f>IF(ISNUMBER(N135),+G135*_xll.BDP($C135, "PX_POS_MULT_FACTOR")*P135/K135," ")</f>
        <v xml:space="preserve"> </v>
      </c>
      <c r="R135" s="8" t="str">
        <f>IF(OR($A135="TUA",$A135="TYA"),"",IF(ISNUMBER(_xll.BDP($C135,"DUR_ADJ_OAS_MID")),_xll.BDP($C135,"DUR_ADJ_OAS_MID"),IF(ISNUMBER(_xll.BDP($E135&amp;" ISIN","DUR_ADJ_OAS_MID")),_xll.BDP($E135&amp;" ISIN","DUR_ADJ_OAS_MID")," ")))</f>
        <v xml:space="preserve"> </v>
      </c>
      <c r="S135" s="7" t="str">
        <f t="shared" si="2"/>
        <v xml:space="preserve"> </v>
      </c>
      <c r="T135" t="s">
        <v>327</v>
      </c>
      <c r="U135" t="s">
        <v>55</v>
      </c>
      <c r="AG135" s="6">
        <v>20.579081330000001</v>
      </c>
    </row>
    <row r="136" spans="1:33" x14ac:dyDescent="0.25">
      <c r="A136" t="s">
        <v>309</v>
      </c>
      <c r="B136" t="s">
        <v>322</v>
      </c>
      <c r="C136" t="s">
        <v>328</v>
      </c>
      <c r="F136" t="s">
        <v>328</v>
      </c>
      <c r="G136" s="1">
        <v>-111725540.14</v>
      </c>
      <c r="H136" s="1">
        <v>1</v>
      </c>
      <c r="I136" s="2">
        <v>-111725540.14</v>
      </c>
      <c r="J136" s="3">
        <v>-0.29789205000000002</v>
      </c>
      <c r="K136" s="4">
        <v>375066647.58503753</v>
      </c>
      <c r="L136" s="5">
        <v>18225001</v>
      </c>
      <c r="M136" s="6">
        <v>20.579787490000001</v>
      </c>
      <c r="N136" s="7" t="str">
        <f>IF(ISNUMBER(_xll.BDP($C136, "DELTA_MID")),_xll.BDP($C136, "DELTA_MID")," ")</f>
        <v xml:space="preserve"> </v>
      </c>
      <c r="O136" s="7" t="str">
        <f>IF(ISNUMBER(N136),_xll.BDP($C136, "OPT_UNDL_TICKER"),"")</f>
        <v/>
      </c>
      <c r="P136" s="8" t="str">
        <f>IF(ISNUMBER(N136),_xll.BDP($C136, "OPT_UNDL_PX")," ")</f>
        <v xml:space="preserve"> </v>
      </c>
      <c r="Q136" s="7" t="str">
        <f>IF(ISNUMBER(N136),+G136*_xll.BDP($C136, "PX_POS_MULT_FACTOR")*P136/K136," ")</f>
        <v xml:space="preserve"> </v>
      </c>
      <c r="R136" s="8" t="str">
        <f>IF(OR($A136="TUA",$A136="TYA"),"",IF(ISNUMBER(_xll.BDP($C136,"DUR_ADJ_OAS_MID")),_xll.BDP($C136,"DUR_ADJ_OAS_MID"),IF(ISNUMBER(_xll.BDP($E136&amp;" ISIN","DUR_ADJ_OAS_MID")),_xll.BDP($E136&amp;" ISIN","DUR_ADJ_OAS_MID")," ")))</f>
        <v xml:space="preserve"> </v>
      </c>
      <c r="S136" s="7" t="str">
        <f t="shared" si="2"/>
        <v xml:space="preserve"> </v>
      </c>
      <c r="T136" t="s">
        <v>328</v>
      </c>
      <c r="U136" t="s">
        <v>55</v>
      </c>
      <c r="AG136" s="6">
        <v>20.579081330000001</v>
      </c>
    </row>
    <row r="137" spans="1:33" x14ac:dyDescent="0.25">
      <c r="A137" t="s">
        <v>309</v>
      </c>
      <c r="B137" t="s">
        <v>329</v>
      </c>
      <c r="C137" t="s">
        <v>330</v>
      </c>
      <c r="F137" t="s">
        <v>330</v>
      </c>
      <c r="G137" s="1">
        <v>-83660016.520799994</v>
      </c>
      <c r="H137" s="1">
        <v>0.99999899999999997</v>
      </c>
      <c r="I137" s="2">
        <v>-83660016.519999996</v>
      </c>
      <c r="J137" s="3">
        <v>-0.22306139</v>
      </c>
      <c r="K137" s="4">
        <v>375066647.58503753</v>
      </c>
      <c r="L137" s="5">
        <v>18225001</v>
      </c>
      <c r="M137" s="6">
        <v>20.579787490000001</v>
      </c>
      <c r="N137" s="7" t="str">
        <f>IF(ISNUMBER(_xll.BDP($C137, "DELTA_MID")),_xll.BDP($C137, "DELTA_MID")," ")</f>
        <v xml:space="preserve"> </v>
      </c>
      <c r="O137" s="7" t="str">
        <f>IF(ISNUMBER(N137),_xll.BDP($C137, "OPT_UNDL_TICKER"),"")</f>
        <v/>
      </c>
      <c r="P137" s="8" t="str">
        <f>IF(ISNUMBER(N137),_xll.BDP($C137, "OPT_UNDL_PX")," ")</f>
        <v xml:space="preserve"> </v>
      </c>
      <c r="Q137" s="7" t="str">
        <f>IF(ISNUMBER(N137),+G137*_xll.BDP($C137, "PX_POS_MULT_FACTOR")*P137/K137," ")</f>
        <v xml:space="preserve"> </v>
      </c>
      <c r="R137" s="8" t="str">
        <f>IF(OR($A137="TUA",$A137="TYA"),"",IF(ISNUMBER(_xll.BDP($C137,"DUR_ADJ_OAS_MID")),_xll.BDP($C137,"DUR_ADJ_OAS_MID"),IF(ISNUMBER(_xll.BDP($E137&amp;" ISIN","DUR_ADJ_OAS_MID")),_xll.BDP($E137&amp;" ISIN","DUR_ADJ_OAS_MID")," ")))</f>
        <v xml:space="preserve"> </v>
      </c>
      <c r="S137" s="7" t="str">
        <f t="shared" si="2"/>
        <v xml:space="preserve"> </v>
      </c>
      <c r="T137" t="s">
        <v>330</v>
      </c>
      <c r="U137" t="s">
        <v>55</v>
      </c>
      <c r="AG137" s="6">
        <v>20.579081330000001</v>
      </c>
    </row>
    <row r="138" spans="1:33" x14ac:dyDescent="0.25">
      <c r="A138" t="s">
        <v>309</v>
      </c>
      <c r="B138" t="s">
        <v>331</v>
      </c>
      <c r="C138" t="s">
        <v>332</v>
      </c>
      <c r="F138" t="s">
        <v>332</v>
      </c>
      <c r="G138" s="1">
        <v>79475370.021599993</v>
      </c>
      <c r="H138" s="1">
        <v>0.99999899999999997</v>
      </c>
      <c r="I138" s="2">
        <v>79475370.019999996</v>
      </c>
      <c r="J138" s="3">
        <v>0.21190392999999999</v>
      </c>
      <c r="K138" s="4">
        <v>375066647.58503753</v>
      </c>
      <c r="L138" s="5">
        <v>18225001</v>
      </c>
      <c r="M138" s="6">
        <v>20.579787490000001</v>
      </c>
      <c r="N138" s="7" t="str">
        <f>IF(ISNUMBER(_xll.BDP($C138, "DELTA_MID")),_xll.BDP($C138, "DELTA_MID")," ")</f>
        <v xml:space="preserve"> </v>
      </c>
      <c r="O138" s="7" t="str">
        <f>IF(ISNUMBER(N138),_xll.BDP($C138, "OPT_UNDL_TICKER"),"")</f>
        <v/>
      </c>
      <c r="P138" s="8" t="str">
        <f>IF(ISNUMBER(N138),_xll.BDP($C138, "OPT_UNDL_PX")," ")</f>
        <v xml:space="preserve"> </v>
      </c>
      <c r="Q138" s="7" t="str">
        <f>IF(ISNUMBER(N138),+G138*_xll.BDP($C138, "PX_POS_MULT_FACTOR")*P138/K138," ")</f>
        <v xml:space="preserve"> </v>
      </c>
      <c r="R138" s="8" t="str">
        <f>IF(OR($A138="TUA",$A138="TYA"),"",IF(ISNUMBER(_xll.BDP($C138,"DUR_ADJ_OAS_MID")),_xll.BDP($C138,"DUR_ADJ_OAS_MID"),IF(ISNUMBER(_xll.BDP($E138&amp;" ISIN","DUR_ADJ_OAS_MID")),_xll.BDP($E138&amp;" ISIN","DUR_ADJ_OAS_MID")," ")))</f>
        <v xml:space="preserve"> </v>
      </c>
      <c r="S138" s="7" t="str">
        <f t="shared" si="2"/>
        <v xml:space="preserve"> </v>
      </c>
      <c r="T138" t="s">
        <v>332</v>
      </c>
      <c r="U138" t="s">
        <v>55</v>
      </c>
      <c r="AG138" s="6">
        <v>20.579081330000001</v>
      </c>
    </row>
    <row r="139" spans="1:33" x14ac:dyDescent="0.25">
      <c r="A139" t="s">
        <v>309</v>
      </c>
      <c r="B139" t="s">
        <v>331</v>
      </c>
      <c r="C139" t="s">
        <v>333</v>
      </c>
      <c r="F139" t="s">
        <v>334</v>
      </c>
      <c r="G139" s="1">
        <v>-615034</v>
      </c>
      <c r="H139" s="1">
        <v>135.6626</v>
      </c>
      <c r="I139" s="2">
        <v>-83437111.530000001</v>
      </c>
      <c r="J139" s="3">
        <v>-0.22246705999999999</v>
      </c>
      <c r="K139" s="4">
        <v>375066647.58503753</v>
      </c>
      <c r="L139" s="5">
        <v>18225001</v>
      </c>
      <c r="M139" s="6">
        <v>20.579787490000001</v>
      </c>
      <c r="N139" s="7" t="str">
        <f>IF(ISNUMBER(_xll.BDP($C139, "DELTA_MID")),_xll.BDP($C139, "DELTA_MID")," ")</f>
        <v xml:space="preserve"> </v>
      </c>
      <c r="O139" s="7" t="str">
        <f>IF(ISNUMBER(N139),_xll.BDP($C139, "OPT_UNDL_TICKER"),"")</f>
        <v/>
      </c>
      <c r="P139" s="8" t="str">
        <f>IF(ISNUMBER(N139),_xll.BDP($C139, "OPT_UNDL_PX")," ")</f>
        <v xml:space="preserve"> </v>
      </c>
      <c r="Q139" s="7" t="str">
        <f>IF(ISNUMBER(N139),+G139*_xll.BDP($C139, "PX_POS_MULT_FACTOR")*P139/K139," ")</f>
        <v xml:space="preserve"> </v>
      </c>
      <c r="R139" s="8" t="str">
        <f>IF(OR($A139="TUA",$A139="TYA"),"",IF(ISNUMBER(_xll.BDP($C139,"DUR_ADJ_OAS_MID")),_xll.BDP($C139,"DUR_ADJ_OAS_MID"),IF(ISNUMBER(_xll.BDP($E139&amp;" ISIN","DUR_ADJ_OAS_MID")),_xll.BDP($E139&amp;" ISIN","DUR_ADJ_OAS_MID")," ")))</f>
        <v xml:space="preserve"> </v>
      </c>
      <c r="S139" s="7" t="str">
        <f t="shared" si="2"/>
        <v xml:space="preserve"> </v>
      </c>
      <c r="T139" t="s">
        <v>334</v>
      </c>
      <c r="U139" t="s">
        <v>55</v>
      </c>
      <c r="AG139" s="6">
        <v>20.579081330000001</v>
      </c>
    </row>
    <row r="140" spans="1:33" x14ac:dyDescent="0.25">
      <c r="A140" t="s">
        <v>309</v>
      </c>
      <c r="B140" t="s">
        <v>335</v>
      </c>
      <c r="C140" t="s">
        <v>336</v>
      </c>
      <c r="D140" t="s">
        <v>337</v>
      </c>
      <c r="E140" t="s">
        <v>338</v>
      </c>
      <c r="F140" t="s">
        <v>339</v>
      </c>
      <c r="G140" s="1">
        <v>-13428.759177528509</v>
      </c>
      <c r="H140" s="1">
        <v>44.36</v>
      </c>
      <c r="I140" s="2">
        <v>-595699.75711516466</v>
      </c>
      <c r="J140" s="3">
        <v>-1.5882504108289E-3</v>
      </c>
      <c r="K140" s="4">
        <v>375066647.58503753</v>
      </c>
      <c r="L140" s="5">
        <v>18225001</v>
      </c>
      <c r="M140" s="6">
        <v>20.579787490000001</v>
      </c>
      <c r="N140" s="7" t="str">
        <f>IF(ISNUMBER(_xll.BDP($C140, "DELTA_MID")),_xll.BDP($C140, "DELTA_MID")," ")</f>
        <v xml:space="preserve"> </v>
      </c>
      <c r="O140" s="7" t="str">
        <f>IF(ISNUMBER(N140),_xll.BDP($C140, "OPT_UNDL_TICKER"),"")</f>
        <v/>
      </c>
      <c r="P140" s="8" t="str">
        <f>IF(ISNUMBER(N140),_xll.BDP($C140, "OPT_UNDL_PX")," ")</f>
        <v xml:space="preserve"> </v>
      </c>
      <c r="Q140" s="7" t="str">
        <f>IF(ISNUMBER(N140),+G140*_xll.BDP($C140, "PX_POS_MULT_FACTOR")*P140/K140," ")</f>
        <v xml:space="preserve"> </v>
      </c>
      <c r="R140" s="8" t="str">
        <f>IF(OR($A140="TUA",$A140="TYA"),"",IF(ISNUMBER(_xll.BDP($C140,"DUR_ADJ_OAS_MID")),_xll.BDP($C140,"DUR_ADJ_OAS_MID"),IF(ISNUMBER(_xll.BDP($E140&amp;" ISIN","DUR_ADJ_OAS_MID")),_xll.BDP($E140&amp;" ISIN","DUR_ADJ_OAS_MID")," ")))</f>
        <v xml:space="preserve"> </v>
      </c>
      <c r="S140" s="7" t="str">
        <f t="shared" si="2"/>
        <v xml:space="preserve"> </v>
      </c>
      <c r="AB140" s="8" t="s">
        <v>334</v>
      </c>
      <c r="AG140" s="6">
        <v>20.579081330000001</v>
      </c>
    </row>
    <row r="141" spans="1:33" x14ac:dyDescent="0.25">
      <c r="A141" t="s">
        <v>309</v>
      </c>
      <c r="B141" t="s">
        <v>340</v>
      </c>
      <c r="C141" t="s">
        <v>341</v>
      </c>
      <c r="D141" t="s">
        <v>342</v>
      </c>
      <c r="E141" t="s">
        <v>343</v>
      </c>
      <c r="F141" t="s">
        <v>344</v>
      </c>
      <c r="G141" s="1">
        <v>-45827.511842167922</v>
      </c>
      <c r="H141" s="1">
        <v>15.36</v>
      </c>
      <c r="I141" s="2">
        <v>-703910.58189569926</v>
      </c>
      <c r="J141" s="3">
        <v>-1.8767613340935001E-3</v>
      </c>
      <c r="K141" s="4">
        <v>375066647.58503753</v>
      </c>
      <c r="L141" s="5">
        <v>18225001</v>
      </c>
      <c r="M141" s="6">
        <v>20.579787490000001</v>
      </c>
      <c r="N141" s="7" t="str">
        <f>IF(ISNUMBER(_xll.BDP($C141, "DELTA_MID")),_xll.BDP($C141, "DELTA_MID")," ")</f>
        <v xml:space="preserve"> </v>
      </c>
      <c r="O141" s="7" t="str">
        <f>IF(ISNUMBER(N141),_xll.BDP($C141, "OPT_UNDL_TICKER"),"")</f>
        <v/>
      </c>
      <c r="P141" s="8" t="str">
        <f>IF(ISNUMBER(N141),_xll.BDP($C141, "OPT_UNDL_PX")," ")</f>
        <v xml:space="preserve"> </v>
      </c>
      <c r="Q141" s="7" t="str">
        <f>IF(ISNUMBER(N141),+G141*_xll.BDP($C141, "PX_POS_MULT_FACTOR")*P141/K141," ")</f>
        <v xml:space="preserve"> </v>
      </c>
      <c r="R141" s="8" t="str">
        <f>IF(OR($A141="TUA",$A141="TYA"),"",IF(ISNUMBER(_xll.BDP($C141,"DUR_ADJ_OAS_MID")),_xll.BDP($C141,"DUR_ADJ_OAS_MID"),IF(ISNUMBER(_xll.BDP($E141&amp;" ISIN","DUR_ADJ_OAS_MID")),_xll.BDP($E141&amp;" ISIN","DUR_ADJ_OAS_MID")," ")))</f>
        <v xml:space="preserve"> </v>
      </c>
      <c r="S141" s="7" t="str">
        <f t="shared" si="2"/>
        <v xml:space="preserve"> </v>
      </c>
      <c r="AB141" s="8" t="s">
        <v>334</v>
      </c>
      <c r="AG141" s="6">
        <v>20.579081330000001</v>
      </c>
    </row>
    <row r="142" spans="1:33" x14ac:dyDescent="0.25">
      <c r="A142" t="s">
        <v>309</v>
      </c>
      <c r="B142" t="s">
        <v>345</v>
      </c>
      <c r="C142" t="s">
        <v>346</v>
      </c>
      <c r="D142" t="s">
        <v>347</v>
      </c>
      <c r="E142" t="s">
        <v>348</v>
      </c>
      <c r="F142" t="s">
        <v>349</v>
      </c>
      <c r="G142" s="1">
        <v>-8026.604034816598</v>
      </c>
      <c r="H142" s="1">
        <v>58.7</v>
      </c>
      <c r="I142" s="2">
        <v>-471161.65684373432</v>
      </c>
      <c r="J142" s="3">
        <v>-1.2562078230026999E-3</v>
      </c>
      <c r="K142" s="4">
        <v>375066647.58503753</v>
      </c>
      <c r="L142" s="5">
        <v>18225001</v>
      </c>
      <c r="M142" s="6">
        <v>20.579787490000001</v>
      </c>
      <c r="N142" s="7" t="str">
        <f>IF(ISNUMBER(_xll.BDP($C142, "DELTA_MID")),_xll.BDP($C142, "DELTA_MID")," ")</f>
        <v xml:space="preserve"> </v>
      </c>
      <c r="O142" s="7" t="str">
        <f>IF(ISNUMBER(N142),_xll.BDP($C142, "OPT_UNDL_TICKER"),"")</f>
        <v/>
      </c>
      <c r="P142" s="8" t="str">
        <f>IF(ISNUMBER(N142),_xll.BDP($C142, "OPT_UNDL_PX")," ")</f>
        <v xml:space="preserve"> </v>
      </c>
      <c r="Q142" s="7" t="str">
        <f>IF(ISNUMBER(N142),+G142*_xll.BDP($C142, "PX_POS_MULT_FACTOR")*P142/K142," ")</f>
        <v xml:space="preserve"> </v>
      </c>
      <c r="R142" s="8" t="str">
        <f>IF(OR($A142="TUA",$A142="TYA"),"",IF(ISNUMBER(_xll.BDP($C142,"DUR_ADJ_OAS_MID")),_xll.BDP($C142,"DUR_ADJ_OAS_MID"),IF(ISNUMBER(_xll.BDP($E142&amp;" ISIN","DUR_ADJ_OAS_MID")),_xll.BDP($E142&amp;" ISIN","DUR_ADJ_OAS_MID")," ")))</f>
        <v xml:space="preserve"> </v>
      </c>
      <c r="S142" s="7" t="str">
        <f t="shared" si="2"/>
        <v xml:space="preserve"> </v>
      </c>
      <c r="AB142" s="8" t="s">
        <v>334</v>
      </c>
      <c r="AG142" s="6">
        <v>20.579081330000001</v>
      </c>
    </row>
    <row r="143" spans="1:33" x14ac:dyDescent="0.25">
      <c r="A143" t="s">
        <v>309</v>
      </c>
      <c r="B143" t="s">
        <v>350</v>
      </c>
      <c r="C143" t="s">
        <v>351</v>
      </c>
      <c r="D143" t="s">
        <v>352</v>
      </c>
      <c r="E143" t="s">
        <v>353</v>
      </c>
      <c r="F143" t="s">
        <v>354</v>
      </c>
      <c r="G143" s="1">
        <v>-30140.833208935212</v>
      </c>
      <c r="H143" s="1">
        <v>32.69</v>
      </c>
      <c r="I143" s="2">
        <v>-985303.83760009205</v>
      </c>
      <c r="J143" s="3">
        <v>-2.6270100099388002E-3</v>
      </c>
      <c r="K143" s="4">
        <v>375066647.58503753</v>
      </c>
      <c r="L143" s="5">
        <v>18225001</v>
      </c>
      <c r="M143" s="6">
        <v>20.579787490000001</v>
      </c>
      <c r="N143" s="7" t="str">
        <f>IF(ISNUMBER(_xll.BDP($C143, "DELTA_MID")),_xll.BDP($C143, "DELTA_MID")," ")</f>
        <v xml:space="preserve"> </v>
      </c>
      <c r="O143" s="7" t="str">
        <f>IF(ISNUMBER(N143),_xll.BDP($C143, "OPT_UNDL_TICKER"),"")</f>
        <v/>
      </c>
      <c r="P143" s="8" t="str">
        <f>IF(ISNUMBER(N143),_xll.BDP($C143, "OPT_UNDL_PX")," ")</f>
        <v xml:space="preserve"> </v>
      </c>
      <c r="Q143" s="7" t="str">
        <f>IF(ISNUMBER(N143),+G143*_xll.BDP($C143, "PX_POS_MULT_FACTOR")*P143/K143," ")</f>
        <v xml:space="preserve"> </v>
      </c>
      <c r="R143" s="8" t="str">
        <f>IF(OR($A143="TUA",$A143="TYA"),"",IF(ISNUMBER(_xll.BDP($C143,"DUR_ADJ_OAS_MID")),_xll.BDP($C143,"DUR_ADJ_OAS_MID"),IF(ISNUMBER(_xll.BDP($E143&amp;" ISIN","DUR_ADJ_OAS_MID")),_xll.BDP($E143&amp;" ISIN","DUR_ADJ_OAS_MID")," ")))</f>
        <v xml:space="preserve"> </v>
      </c>
      <c r="S143" s="7" t="str">
        <f t="shared" si="2"/>
        <v xml:space="preserve"> </v>
      </c>
      <c r="AB143" s="8" t="s">
        <v>334</v>
      </c>
      <c r="AG143" s="6">
        <v>20.579081330000001</v>
      </c>
    </row>
    <row r="144" spans="1:33" x14ac:dyDescent="0.25">
      <c r="A144" t="s">
        <v>309</v>
      </c>
      <c r="B144" t="s">
        <v>355</v>
      </c>
      <c r="C144" t="s">
        <v>356</v>
      </c>
      <c r="D144" t="s">
        <v>357</v>
      </c>
      <c r="E144" t="s">
        <v>358</v>
      </c>
      <c r="F144" t="s">
        <v>359</v>
      </c>
      <c r="G144" s="1">
        <v>-53174.410177769678</v>
      </c>
      <c r="H144" s="1">
        <v>11.58</v>
      </c>
      <c r="I144" s="2">
        <v>-615759.66985857289</v>
      </c>
      <c r="J144" s="3">
        <v>-1.6417340060046999E-3</v>
      </c>
      <c r="K144" s="4">
        <v>375066647.58503753</v>
      </c>
      <c r="L144" s="5">
        <v>18225001</v>
      </c>
      <c r="M144" s="6">
        <v>20.579787490000001</v>
      </c>
      <c r="N144" s="7" t="str">
        <f>IF(ISNUMBER(_xll.BDP($C144, "DELTA_MID")),_xll.BDP($C144, "DELTA_MID")," ")</f>
        <v xml:space="preserve"> </v>
      </c>
      <c r="O144" s="7" t="str">
        <f>IF(ISNUMBER(N144),_xll.BDP($C144, "OPT_UNDL_TICKER"),"")</f>
        <v/>
      </c>
      <c r="P144" s="8" t="str">
        <f>IF(ISNUMBER(N144),_xll.BDP($C144, "OPT_UNDL_PX")," ")</f>
        <v xml:space="preserve"> </v>
      </c>
      <c r="Q144" s="7" t="str">
        <f>IF(ISNUMBER(N144),+G144*_xll.BDP($C144, "PX_POS_MULT_FACTOR")*P144/K144," ")</f>
        <v xml:space="preserve"> </v>
      </c>
      <c r="R144" s="8" t="str">
        <f>IF(OR($A144="TUA",$A144="TYA"),"",IF(ISNUMBER(_xll.BDP($C144,"DUR_ADJ_OAS_MID")),_xll.BDP($C144,"DUR_ADJ_OAS_MID"),IF(ISNUMBER(_xll.BDP($E144&amp;" ISIN","DUR_ADJ_OAS_MID")),_xll.BDP($E144&amp;" ISIN","DUR_ADJ_OAS_MID")," ")))</f>
        <v xml:space="preserve"> </v>
      </c>
      <c r="S144" s="7" t="str">
        <f t="shared" si="2"/>
        <v xml:space="preserve"> </v>
      </c>
      <c r="AB144" s="8" t="s">
        <v>334</v>
      </c>
      <c r="AG144" s="6">
        <v>20.579081330000001</v>
      </c>
    </row>
    <row r="145" spans="1:33" x14ac:dyDescent="0.25">
      <c r="A145" t="s">
        <v>309</v>
      </c>
      <c r="B145" t="s">
        <v>360</v>
      </c>
      <c r="C145" t="s">
        <v>361</v>
      </c>
      <c r="D145" t="s">
        <v>362</v>
      </c>
      <c r="E145" t="s">
        <v>363</v>
      </c>
      <c r="F145" t="s">
        <v>364</v>
      </c>
      <c r="G145" s="1">
        <v>-112752.4451980461</v>
      </c>
      <c r="H145" s="1">
        <v>7.34</v>
      </c>
      <c r="I145" s="2">
        <v>-827602.94775365863</v>
      </c>
      <c r="J145" s="3">
        <v>-2.2065490309052002E-3</v>
      </c>
      <c r="K145" s="4">
        <v>375066647.58503753</v>
      </c>
      <c r="L145" s="5">
        <v>18225001</v>
      </c>
      <c r="M145" s="6">
        <v>20.579787490000001</v>
      </c>
      <c r="N145" s="7" t="str">
        <f>IF(ISNUMBER(_xll.BDP($C145, "DELTA_MID")),_xll.BDP($C145, "DELTA_MID")," ")</f>
        <v xml:space="preserve"> </v>
      </c>
      <c r="O145" s="7" t="str">
        <f>IF(ISNUMBER(N145),_xll.BDP($C145, "OPT_UNDL_TICKER"),"")</f>
        <v/>
      </c>
      <c r="P145" s="8" t="str">
        <f>IF(ISNUMBER(N145),_xll.BDP($C145, "OPT_UNDL_PX")," ")</f>
        <v xml:space="preserve"> </v>
      </c>
      <c r="Q145" s="7" t="str">
        <f>IF(ISNUMBER(N145),+G145*_xll.BDP($C145, "PX_POS_MULT_FACTOR")*P145/K145," ")</f>
        <v xml:space="preserve"> </v>
      </c>
      <c r="R145" s="8" t="str">
        <f>IF(OR($A145="TUA",$A145="TYA"),"",IF(ISNUMBER(_xll.BDP($C145,"DUR_ADJ_OAS_MID")),_xll.BDP($C145,"DUR_ADJ_OAS_MID"),IF(ISNUMBER(_xll.BDP($E145&amp;" ISIN","DUR_ADJ_OAS_MID")),_xll.BDP($E145&amp;" ISIN","DUR_ADJ_OAS_MID")," ")))</f>
        <v xml:space="preserve"> </v>
      </c>
      <c r="S145" s="7" t="str">
        <f t="shared" si="2"/>
        <v xml:space="preserve"> </v>
      </c>
      <c r="AB145" s="8" t="s">
        <v>334</v>
      </c>
      <c r="AG145" s="6">
        <v>20.579081330000001</v>
      </c>
    </row>
    <row r="146" spans="1:33" x14ac:dyDescent="0.25">
      <c r="A146" t="s">
        <v>309</v>
      </c>
      <c r="B146" t="s">
        <v>365</v>
      </c>
      <c r="C146" t="s">
        <v>366</v>
      </c>
      <c r="D146" t="s">
        <v>367</v>
      </c>
      <c r="E146" t="s">
        <v>368</v>
      </c>
      <c r="F146" t="s">
        <v>369</v>
      </c>
      <c r="G146" s="1">
        <v>-15030.60409794786</v>
      </c>
      <c r="H146" s="1">
        <v>48.61</v>
      </c>
      <c r="I146" s="2">
        <v>-730637.66520124557</v>
      </c>
      <c r="J146" s="3">
        <v>-1.9480208915019E-3</v>
      </c>
      <c r="K146" s="4">
        <v>375066647.58503753</v>
      </c>
      <c r="L146" s="5">
        <v>18225001</v>
      </c>
      <c r="M146" s="6">
        <v>20.579787490000001</v>
      </c>
      <c r="N146" s="7" t="str">
        <f>IF(ISNUMBER(_xll.BDP($C146, "DELTA_MID")),_xll.BDP($C146, "DELTA_MID")," ")</f>
        <v xml:space="preserve"> </v>
      </c>
      <c r="O146" s="7" t="str">
        <f>IF(ISNUMBER(N146),_xll.BDP($C146, "OPT_UNDL_TICKER"),"")</f>
        <v/>
      </c>
      <c r="P146" s="8" t="str">
        <f>IF(ISNUMBER(N146),_xll.BDP($C146, "OPT_UNDL_PX")," ")</f>
        <v xml:space="preserve"> </v>
      </c>
      <c r="Q146" s="7" t="str">
        <f>IF(ISNUMBER(N146),+G146*_xll.BDP($C146, "PX_POS_MULT_FACTOR")*P146/K146," ")</f>
        <v xml:space="preserve"> </v>
      </c>
      <c r="R146" s="8" t="str">
        <f>IF(OR($A146="TUA",$A146="TYA"),"",IF(ISNUMBER(_xll.BDP($C146,"DUR_ADJ_OAS_MID")),_xll.BDP($C146,"DUR_ADJ_OAS_MID"),IF(ISNUMBER(_xll.BDP($E146&amp;" ISIN","DUR_ADJ_OAS_MID")),_xll.BDP($E146&amp;" ISIN","DUR_ADJ_OAS_MID")," ")))</f>
        <v xml:space="preserve"> </v>
      </c>
      <c r="S146" s="7" t="str">
        <f t="shared" si="2"/>
        <v xml:space="preserve"> </v>
      </c>
      <c r="AB146" s="8" t="s">
        <v>334</v>
      </c>
      <c r="AG146" s="6">
        <v>20.579081330000001</v>
      </c>
    </row>
    <row r="147" spans="1:33" x14ac:dyDescent="0.25">
      <c r="A147" t="s">
        <v>309</v>
      </c>
      <c r="B147" t="s">
        <v>370</v>
      </c>
      <c r="C147" t="s">
        <v>371</v>
      </c>
      <c r="D147" t="s">
        <v>372</v>
      </c>
      <c r="E147" t="s">
        <v>373</v>
      </c>
      <c r="F147" t="s">
        <v>374</v>
      </c>
      <c r="G147" s="1">
        <v>-35288.933070362189</v>
      </c>
      <c r="H147" s="1">
        <v>23.46</v>
      </c>
      <c r="I147" s="2">
        <v>-827878.36983069696</v>
      </c>
      <c r="J147" s="3">
        <v>-2.2072833592674001E-3</v>
      </c>
      <c r="K147" s="4">
        <v>375066647.58503753</v>
      </c>
      <c r="L147" s="5">
        <v>18225001</v>
      </c>
      <c r="M147" s="6">
        <v>20.579787490000001</v>
      </c>
      <c r="N147" s="7" t="str">
        <f>IF(ISNUMBER(_xll.BDP($C147, "DELTA_MID")),_xll.BDP($C147, "DELTA_MID")," ")</f>
        <v xml:space="preserve"> </v>
      </c>
      <c r="O147" s="7" t="str">
        <f>IF(ISNUMBER(N147),_xll.BDP($C147, "OPT_UNDL_TICKER"),"")</f>
        <v/>
      </c>
      <c r="P147" s="8" t="str">
        <f>IF(ISNUMBER(N147),_xll.BDP($C147, "OPT_UNDL_PX")," ")</f>
        <v xml:space="preserve"> </v>
      </c>
      <c r="Q147" s="7" t="str">
        <f>IF(ISNUMBER(N147),+G147*_xll.BDP($C147, "PX_POS_MULT_FACTOR")*P147/K147," ")</f>
        <v xml:space="preserve"> </v>
      </c>
      <c r="R147" s="8" t="str">
        <f>IF(OR($A147="TUA",$A147="TYA"),"",IF(ISNUMBER(_xll.BDP($C147,"DUR_ADJ_OAS_MID")),_xll.BDP($C147,"DUR_ADJ_OAS_MID"),IF(ISNUMBER(_xll.BDP($E147&amp;" ISIN","DUR_ADJ_OAS_MID")),_xll.BDP($E147&amp;" ISIN","DUR_ADJ_OAS_MID")," ")))</f>
        <v xml:space="preserve"> </v>
      </c>
      <c r="S147" s="7" t="str">
        <f t="shared" si="2"/>
        <v xml:space="preserve"> </v>
      </c>
      <c r="AB147" s="8" t="s">
        <v>334</v>
      </c>
      <c r="AG147" s="6">
        <v>20.579081330000001</v>
      </c>
    </row>
    <row r="148" spans="1:33" x14ac:dyDescent="0.25">
      <c r="A148" t="s">
        <v>309</v>
      </c>
      <c r="B148" t="s">
        <v>375</v>
      </c>
      <c r="C148" t="s">
        <v>376</v>
      </c>
      <c r="D148" t="s">
        <v>377</v>
      </c>
      <c r="E148" t="s">
        <v>378</v>
      </c>
      <c r="F148" t="s">
        <v>379</v>
      </c>
      <c r="G148" s="1">
        <v>-3849.1674700296981</v>
      </c>
      <c r="H148" s="1">
        <v>220.33</v>
      </c>
      <c r="I148" s="2">
        <v>-848087.06867164338</v>
      </c>
      <c r="J148" s="3">
        <v>-2.2611636468672001E-3</v>
      </c>
      <c r="K148" s="4">
        <v>375066647.58503753</v>
      </c>
      <c r="L148" s="5">
        <v>18225001</v>
      </c>
      <c r="M148" s="6">
        <v>20.579787490000001</v>
      </c>
      <c r="N148" s="7" t="str">
        <f>IF(ISNUMBER(_xll.BDP($C148, "DELTA_MID")),_xll.BDP($C148, "DELTA_MID")," ")</f>
        <v xml:space="preserve"> </v>
      </c>
      <c r="O148" s="7" t="str">
        <f>IF(ISNUMBER(N148),_xll.BDP($C148, "OPT_UNDL_TICKER"),"")</f>
        <v/>
      </c>
      <c r="P148" s="8" t="str">
        <f>IF(ISNUMBER(N148),_xll.BDP($C148, "OPT_UNDL_PX")," ")</f>
        <v xml:space="preserve"> </v>
      </c>
      <c r="Q148" s="7" t="str">
        <f>IF(ISNUMBER(N148),+G148*_xll.BDP($C148, "PX_POS_MULT_FACTOR")*P148/K148," ")</f>
        <v xml:space="preserve"> </v>
      </c>
      <c r="R148" s="8" t="str">
        <f>IF(OR($A148="TUA",$A148="TYA"),"",IF(ISNUMBER(_xll.BDP($C148,"DUR_ADJ_OAS_MID")),_xll.BDP($C148,"DUR_ADJ_OAS_MID"),IF(ISNUMBER(_xll.BDP($E148&amp;" ISIN","DUR_ADJ_OAS_MID")),_xll.BDP($E148&amp;" ISIN","DUR_ADJ_OAS_MID")," ")))</f>
        <v xml:space="preserve"> </v>
      </c>
      <c r="S148" s="7" t="str">
        <f t="shared" si="2"/>
        <v xml:space="preserve"> </v>
      </c>
      <c r="AB148" s="8" t="s">
        <v>334</v>
      </c>
      <c r="AG148" s="6">
        <v>20.579081330000001</v>
      </c>
    </row>
    <row r="149" spans="1:33" x14ac:dyDescent="0.25">
      <c r="A149" t="s">
        <v>309</v>
      </c>
      <c r="B149" t="s">
        <v>380</v>
      </c>
      <c r="C149" t="s">
        <v>381</v>
      </c>
      <c r="D149" t="s">
        <v>382</v>
      </c>
      <c r="E149" t="s">
        <v>383</v>
      </c>
      <c r="F149" t="s">
        <v>384</v>
      </c>
      <c r="G149" s="1">
        <v>-11567.97033737638</v>
      </c>
      <c r="H149" s="1">
        <v>68.010000000000005</v>
      </c>
      <c r="I149" s="2">
        <v>-786737.6626449679</v>
      </c>
      <c r="J149" s="3">
        <v>-2.0975943014675999E-3</v>
      </c>
      <c r="K149" s="4">
        <v>375066647.58503753</v>
      </c>
      <c r="L149" s="5">
        <v>18225001</v>
      </c>
      <c r="M149" s="6">
        <v>20.579787490000001</v>
      </c>
      <c r="N149" s="7" t="str">
        <f>IF(ISNUMBER(_xll.BDP($C149, "DELTA_MID")),_xll.BDP($C149, "DELTA_MID")," ")</f>
        <v xml:space="preserve"> </v>
      </c>
      <c r="O149" s="7" t="str">
        <f>IF(ISNUMBER(N149),_xll.BDP($C149, "OPT_UNDL_TICKER"),"")</f>
        <v/>
      </c>
      <c r="P149" s="8" t="str">
        <f>IF(ISNUMBER(N149),_xll.BDP($C149, "OPT_UNDL_PX")," ")</f>
        <v xml:space="preserve"> </v>
      </c>
      <c r="Q149" s="7" t="str">
        <f>IF(ISNUMBER(N149),+G149*_xll.BDP($C149, "PX_POS_MULT_FACTOR")*P149/K149," ")</f>
        <v xml:space="preserve"> </v>
      </c>
      <c r="R149" s="8" t="str">
        <f>IF(OR($A149="TUA",$A149="TYA"),"",IF(ISNUMBER(_xll.BDP($C149,"DUR_ADJ_OAS_MID")),_xll.BDP($C149,"DUR_ADJ_OAS_MID"),IF(ISNUMBER(_xll.BDP($E149&amp;" ISIN","DUR_ADJ_OAS_MID")),_xll.BDP($E149&amp;" ISIN","DUR_ADJ_OAS_MID")," ")))</f>
        <v xml:space="preserve"> </v>
      </c>
      <c r="S149" s="7" t="str">
        <f t="shared" si="2"/>
        <v xml:space="preserve"> </v>
      </c>
      <c r="AB149" s="8" t="s">
        <v>334</v>
      </c>
      <c r="AG149" s="6">
        <v>20.579081330000001</v>
      </c>
    </row>
    <row r="150" spans="1:33" x14ac:dyDescent="0.25">
      <c r="A150" t="s">
        <v>309</v>
      </c>
      <c r="B150" t="s">
        <v>385</v>
      </c>
      <c r="C150" t="s">
        <v>386</v>
      </c>
      <c r="D150" t="s">
        <v>387</v>
      </c>
      <c r="E150" t="s">
        <v>388</v>
      </c>
      <c r="F150" t="s">
        <v>389</v>
      </c>
      <c r="G150" s="1">
        <v>-78436.483560953187</v>
      </c>
      <c r="H150" s="1">
        <v>12.42</v>
      </c>
      <c r="I150" s="2">
        <v>-974181.12582703843</v>
      </c>
      <c r="J150" s="3">
        <v>-2.5973547157538998E-3</v>
      </c>
      <c r="K150" s="4">
        <v>375066647.58503753</v>
      </c>
      <c r="L150" s="5">
        <v>18225001</v>
      </c>
      <c r="M150" s="6">
        <v>20.579787490000001</v>
      </c>
      <c r="N150" s="7" t="str">
        <f>IF(ISNUMBER(_xll.BDP($C150, "DELTA_MID")),_xll.BDP($C150, "DELTA_MID")," ")</f>
        <v xml:space="preserve"> </v>
      </c>
      <c r="O150" s="7" t="str">
        <f>IF(ISNUMBER(N150),_xll.BDP($C150, "OPT_UNDL_TICKER"),"")</f>
        <v/>
      </c>
      <c r="P150" s="8" t="str">
        <f>IF(ISNUMBER(N150),_xll.BDP($C150, "OPT_UNDL_PX")," ")</f>
        <v xml:space="preserve"> </v>
      </c>
      <c r="Q150" s="7" t="str">
        <f>IF(ISNUMBER(N150),+G150*_xll.BDP($C150, "PX_POS_MULT_FACTOR")*P150/K150," ")</f>
        <v xml:space="preserve"> </v>
      </c>
      <c r="R150" s="8" t="str">
        <f>IF(OR($A150="TUA",$A150="TYA"),"",IF(ISNUMBER(_xll.BDP($C150,"DUR_ADJ_OAS_MID")),_xll.BDP($C150,"DUR_ADJ_OAS_MID"),IF(ISNUMBER(_xll.BDP($E150&amp;" ISIN","DUR_ADJ_OAS_MID")),_xll.BDP($E150&amp;" ISIN","DUR_ADJ_OAS_MID")," ")))</f>
        <v xml:space="preserve"> </v>
      </c>
      <c r="S150" s="7" t="str">
        <f t="shared" si="2"/>
        <v xml:space="preserve"> </v>
      </c>
      <c r="AB150" s="8" t="s">
        <v>334</v>
      </c>
      <c r="AG150" s="6">
        <v>20.579081330000001</v>
      </c>
    </row>
    <row r="151" spans="1:33" x14ac:dyDescent="0.25">
      <c r="A151" t="s">
        <v>309</v>
      </c>
      <c r="B151" t="s">
        <v>390</v>
      </c>
      <c r="C151" t="s">
        <v>391</v>
      </c>
      <c r="D151" t="s">
        <v>392</v>
      </c>
      <c r="E151" t="s">
        <v>393</v>
      </c>
      <c r="F151" t="s">
        <v>394</v>
      </c>
      <c r="G151" s="1">
        <v>-11578.835808215221</v>
      </c>
      <c r="H151" s="1">
        <v>73.19</v>
      </c>
      <c r="I151" s="2">
        <v>-847454.99280327209</v>
      </c>
      <c r="J151" s="3">
        <v>-2.25947841073E-3</v>
      </c>
      <c r="K151" s="4">
        <v>375066647.58503753</v>
      </c>
      <c r="L151" s="5">
        <v>18225001</v>
      </c>
      <c r="M151" s="6">
        <v>20.579787490000001</v>
      </c>
      <c r="N151" s="7" t="str">
        <f>IF(ISNUMBER(_xll.BDP($C151, "DELTA_MID")),_xll.BDP($C151, "DELTA_MID")," ")</f>
        <v xml:space="preserve"> </v>
      </c>
      <c r="O151" s="7" t="str">
        <f>IF(ISNUMBER(N151),_xll.BDP($C151, "OPT_UNDL_TICKER"),"")</f>
        <v/>
      </c>
      <c r="P151" s="8" t="str">
        <f>IF(ISNUMBER(N151),_xll.BDP($C151, "OPT_UNDL_PX")," ")</f>
        <v xml:space="preserve"> </v>
      </c>
      <c r="Q151" s="7" t="str">
        <f>IF(ISNUMBER(N151),+G151*_xll.BDP($C151, "PX_POS_MULT_FACTOR")*P151/K151," ")</f>
        <v xml:space="preserve"> </v>
      </c>
      <c r="R151" s="8" t="str">
        <f>IF(OR($A151="TUA",$A151="TYA"),"",IF(ISNUMBER(_xll.BDP($C151,"DUR_ADJ_OAS_MID")),_xll.BDP($C151,"DUR_ADJ_OAS_MID"),IF(ISNUMBER(_xll.BDP($E151&amp;" ISIN","DUR_ADJ_OAS_MID")),_xll.BDP($E151&amp;" ISIN","DUR_ADJ_OAS_MID")," ")))</f>
        <v xml:space="preserve"> </v>
      </c>
      <c r="S151" s="7" t="str">
        <f t="shared" si="2"/>
        <v xml:space="preserve"> </v>
      </c>
      <c r="AB151" s="8" t="s">
        <v>334</v>
      </c>
      <c r="AG151" s="6">
        <v>20.579081330000001</v>
      </c>
    </row>
    <row r="152" spans="1:33" x14ac:dyDescent="0.25">
      <c r="A152" t="s">
        <v>309</v>
      </c>
      <c r="B152" t="s">
        <v>395</v>
      </c>
      <c r="C152" t="s">
        <v>396</v>
      </c>
      <c r="D152" t="s">
        <v>397</v>
      </c>
      <c r="E152" t="s">
        <v>398</v>
      </c>
      <c r="F152" t="s">
        <v>399</v>
      </c>
      <c r="G152" s="1">
        <v>-35697.685445209507</v>
      </c>
      <c r="H152" s="1">
        <v>20.5</v>
      </c>
      <c r="I152" s="2">
        <v>-731802.55162679509</v>
      </c>
      <c r="J152" s="3">
        <v>-1.9511267033170999E-3</v>
      </c>
      <c r="K152" s="4">
        <v>375066647.58503753</v>
      </c>
      <c r="L152" s="5">
        <v>18225001</v>
      </c>
      <c r="M152" s="6">
        <v>20.579787490000001</v>
      </c>
      <c r="N152" s="7" t="str">
        <f>IF(ISNUMBER(_xll.BDP($C152, "DELTA_MID")),_xll.BDP($C152, "DELTA_MID")," ")</f>
        <v xml:space="preserve"> </v>
      </c>
      <c r="O152" s="7" t="str">
        <f>IF(ISNUMBER(N152),_xll.BDP($C152, "OPT_UNDL_TICKER"),"")</f>
        <v/>
      </c>
      <c r="P152" s="8" t="str">
        <f>IF(ISNUMBER(N152),_xll.BDP($C152, "OPT_UNDL_PX")," ")</f>
        <v xml:space="preserve"> </v>
      </c>
      <c r="Q152" s="7" t="str">
        <f>IF(ISNUMBER(N152),+G152*_xll.BDP($C152, "PX_POS_MULT_FACTOR")*P152/K152," ")</f>
        <v xml:space="preserve"> </v>
      </c>
      <c r="R152" s="8" t="str">
        <f>IF(OR($A152="TUA",$A152="TYA"),"",IF(ISNUMBER(_xll.BDP($C152,"DUR_ADJ_OAS_MID")),_xll.BDP($C152,"DUR_ADJ_OAS_MID"),IF(ISNUMBER(_xll.BDP($E152&amp;" ISIN","DUR_ADJ_OAS_MID")),_xll.BDP($E152&amp;" ISIN","DUR_ADJ_OAS_MID")," ")))</f>
        <v xml:space="preserve"> </v>
      </c>
      <c r="S152" s="7" t="str">
        <f t="shared" si="2"/>
        <v xml:space="preserve"> </v>
      </c>
      <c r="AB152" s="8" t="s">
        <v>334</v>
      </c>
      <c r="AG152" s="6">
        <v>20.579081330000001</v>
      </c>
    </row>
    <row r="153" spans="1:33" x14ac:dyDescent="0.25">
      <c r="A153" t="s">
        <v>309</v>
      </c>
      <c r="B153" t="s">
        <v>400</v>
      </c>
      <c r="C153" t="s">
        <v>401</v>
      </c>
      <c r="D153" t="s">
        <v>402</v>
      </c>
      <c r="E153" t="s">
        <v>403</v>
      </c>
      <c r="F153" t="s">
        <v>404</v>
      </c>
      <c r="G153" s="1">
        <v>-11234.143725938529</v>
      </c>
      <c r="H153" s="1">
        <v>80.66</v>
      </c>
      <c r="I153" s="2">
        <v>-906146.032934202</v>
      </c>
      <c r="J153" s="3">
        <v>-2.4159600400851999E-3</v>
      </c>
      <c r="K153" s="4">
        <v>375066647.58503753</v>
      </c>
      <c r="L153" s="5">
        <v>18225001</v>
      </c>
      <c r="M153" s="6">
        <v>20.579787490000001</v>
      </c>
      <c r="N153" s="7" t="str">
        <f>IF(ISNUMBER(_xll.BDP($C153, "DELTA_MID")),_xll.BDP($C153, "DELTA_MID")," ")</f>
        <v xml:space="preserve"> </v>
      </c>
      <c r="O153" s="7" t="str">
        <f>IF(ISNUMBER(N153),_xll.BDP($C153, "OPT_UNDL_TICKER"),"")</f>
        <v/>
      </c>
      <c r="P153" s="8" t="str">
        <f>IF(ISNUMBER(N153),_xll.BDP($C153, "OPT_UNDL_PX")," ")</f>
        <v xml:space="preserve"> </v>
      </c>
      <c r="Q153" s="7" t="str">
        <f>IF(ISNUMBER(N153),+G153*_xll.BDP($C153, "PX_POS_MULT_FACTOR")*P153/K153," ")</f>
        <v xml:space="preserve"> </v>
      </c>
      <c r="R153" s="8" t="str">
        <f>IF(OR($A153="TUA",$A153="TYA"),"",IF(ISNUMBER(_xll.BDP($C153,"DUR_ADJ_OAS_MID")),_xll.BDP($C153,"DUR_ADJ_OAS_MID"),IF(ISNUMBER(_xll.BDP($E153&amp;" ISIN","DUR_ADJ_OAS_MID")),_xll.BDP($E153&amp;" ISIN","DUR_ADJ_OAS_MID")," ")))</f>
        <v xml:space="preserve"> </v>
      </c>
      <c r="S153" s="7" t="str">
        <f t="shared" si="2"/>
        <v xml:space="preserve"> </v>
      </c>
      <c r="AB153" s="8" t="s">
        <v>334</v>
      </c>
      <c r="AG153" s="6">
        <v>20.579081330000001</v>
      </c>
    </row>
    <row r="154" spans="1:33" x14ac:dyDescent="0.25">
      <c r="A154" t="s">
        <v>309</v>
      </c>
      <c r="B154" t="s">
        <v>405</v>
      </c>
      <c r="C154" t="s">
        <v>406</v>
      </c>
      <c r="D154" t="s">
        <v>407</v>
      </c>
      <c r="E154" t="s">
        <v>408</v>
      </c>
      <c r="F154" t="s">
        <v>409</v>
      </c>
      <c r="G154" s="1">
        <v>-22906.65985778633</v>
      </c>
      <c r="H154" s="1">
        <v>46.36</v>
      </c>
      <c r="I154" s="2">
        <v>-1061952.7510069739</v>
      </c>
      <c r="J154" s="3">
        <v>-2.8313707919502E-3</v>
      </c>
      <c r="K154" s="4">
        <v>375066647.58503753</v>
      </c>
      <c r="L154" s="5">
        <v>18225001</v>
      </c>
      <c r="M154" s="6">
        <v>20.579787490000001</v>
      </c>
      <c r="N154" s="7" t="str">
        <f>IF(ISNUMBER(_xll.BDP($C154, "DELTA_MID")),_xll.BDP($C154, "DELTA_MID")," ")</f>
        <v xml:space="preserve"> </v>
      </c>
      <c r="O154" s="7" t="str">
        <f>IF(ISNUMBER(N154),_xll.BDP($C154, "OPT_UNDL_TICKER"),"")</f>
        <v/>
      </c>
      <c r="P154" s="8" t="str">
        <f>IF(ISNUMBER(N154),_xll.BDP($C154, "OPT_UNDL_PX")," ")</f>
        <v xml:space="preserve"> </v>
      </c>
      <c r="Q154" s="7" t="str">
        <f>IF(ISNUMBER(N154),+G154*_xll.BDP($C154, "PX_POS_MULT_FACTOR")*P154/K154," ")</f>
        <v xml:space="preserve"> </v>
      </c>
      <c r="R154" s="8" t="str">
        <f>IF(OR($A154="TUA",$A154="TYA"),"",IF(ISNUMBER(_xll.BDP($C154,"DUR_ADJ_OAS_MID")),_xll.BDP($C154,"DUR_ADJ_OAS_MID"),IF(ISNUMBER(_xll.BDP($E154&amp;" ISIN","DUR_ADJ_OAS_MID")),_xll.BDP($E154&amp;" ISIN","DUR_ADJ_OAS_MID")," ")))</f>
        <v xml:space="preserve"> </v>
      </c>
      <c r="S154" s="7" t="str">
        <f t="shared" si="2"/>
        <v xml:space="preserve"> </v>
      </c>
      <c r="AB154" s="8" t="s">
        <v>334</v>
      </c>
      <c r="AG154" s="6">
        <v>20.579081330000001</v>
      </c>
    </row>
    <row r="155" spans="1:33" x14ac:dyDescent="0.25">
      <c r="A155" t="s">
        <v>309</v>
      </c>
      <c r="B155" t="s">
        <v>410</v>
      </c>
      <c r="C155" t="s">
        <v>411</v>
      </c>
      <c r="D155" t="s">
        <v>412</v>
      </c>
      <c r="E155" t="s">
        <v>413</v>
      </c>
      <c r="F155" t="s">
        <v>414</v>
      </c>
      <c r="G155" s="1">
        <v>-9764.5460399850926</v>
      </c>
      <c r="H155" s="1">
        <v>73.680000000000007</v>
      </c>
      <c r="I155" s="2">
        <v>-719451.7522261017</v>
      </c>
      <c r="J155" s="3">
        <v>-1.9181970907262999E-3</v>
      </c>
      <c r="K155" s="4">
        <v>375066647.58503753</v>
      </c>
      <c r="L155" s="5">
        <v>18225001</v>
      </c>
      <c r="M155" s="6">
        <v>20.579787490000001</v>
      </c>
      <c r="N155" s="7" t="str">
        <f>IF(ISNUMBER(_xll.BDP($C155, "DELTA_MID")),_xll.BDP($C155, "DELTA_MID")," ")</f>
        <v xml:space="preserve"> </v>
      </c>
      <c r="O155" s="7" t="str">
        <f>IF(ISNUMBER(N155),_xll.BDP($C155, "OPT_UNDL_TICKER"),"")</f>
        <v/>
      </c>
      <c r="P155" s="8" t="str">
        <f>IF(ISNUMBER(N155),_xll.BDP($C155, "OPT_UNDL_PX")," ")</f>
        <v xml:space="preserve"> </v>
      </c>
      <c r="Q155" s="7" t="str">
        <f>IF(ISNUMBER(N155),+G155*_xll.BDP($C155, "PX_POS_MULT_FACTOR")*P155/K155," ")</f>
        <v xml:space="preserve"> </v>
      </c>
      <c r="R155" s="8" t="str">
        <f>IF(OR($A155="TUA",$A155="TYA"),"",IF(ISNUMBER(_xll.BDP($C155,"DUR_ADJ_OAS_MID")),_xll.BDP($C155,"DUR_ADJ_OAS_MID"),IF(ISNUMBER(_xll.BDP($E155&amp;" ISIN","DUR_ADJ_OAS_MID")),_xll.BDP($E155&amp;" ISIN","DUR_ADJ_OAS_MID")," ")))</f>
        <v xml:space="preserve"> </v>
      </c>
      <c r="S155" s="7" t="str">
        <f t="shared" si="2"/>
        <v xml:space="preserve"> </v>
      </c>
      <c r="AB155" s="8" t="s">
        <v>334</v>
      </c>
      <c r="AG155" s="6">
        <v>20.579081330000001</v>
      </c>
    </row>
    <row r="156" spans="1:33" x14ac:dyDescent="0.25">
      <c r="A156" t="s">
        <v>309</v>
      </c>
      <c r="B156" t="s">
        <v>415</v>
      </c>
      <c r="C156" t="s">
        <v>416</v>
      </c>
      <c r="D156" t="s">
        <v>417</v>
      </c>
      <c r="E156" t="s">
        <v>418</v>
      </c>
      <c r="F156" t="s">
        <v>419</v>
      </c>
      <c r="G156" s="1">
        <v>-65630.527293886014</v>
      </c>
      <c r="H156" s="1">
        <v>13.66</v>
      </c>
      <c r="I156" s="2">
        <v>-896513.00283448293</v>
      </c>
      <c r="J156" s="3">
        <v>-2.3902765244707999E-3</v>
      </c>
      <c r="K156" s="4">
        <v>375066647.58503753</v>
      </c>
      <c r="L156" s="5">
        <v>18225001</v>
      </c>
      <c r="M156" s="6">
        <v>20.579787490000001</v>
      </c>
      <c r="N156" s="7" t="str">
        <f>IF(ISNUMBER(_xll.BDP($C156, "DELTA_MID")),_xll.BDP($C156, "DELTA_MID")," ")</f>
        <v xml:space="preserve"> </v>
      </c>
      <c r="O156" s="7" t="str">
        <f>IF(ISNUMBER(N156),_xll.BDP($C156, "OPT_UNDL_TICKER"),"")</f>
        <v/>
      </c>
      <c r="P156" s="8" t="str">
        <f>IF(ISNUMBER(N156),_xll.BDP($C156, "OPT_UNDL_PX")," ")</f>
        <v xml:space="preserve"> </v>
      </c>
      <c r="Q156" s="7" t="str">
        <f>IF(ISNUMBER(N156),+G156*_xll.BDP($C156, "PX_POS_MULT_FACTOR")*P156/K156," ")</f>
        <v xml:space="preserve"> </v>
      </c>
      <c r="R156" s="8" t="str">
        <f>IF(OR($A156="TUA",$A156="TYA"),"",IF(ISNUMBER(_xll.BDP($C156,"DUR_ADJ_OAS_MID")),_xll.BDP($C156,"DUR_ADJ_OAS_MID"),IF(ISNUMBER(_xll.BDP($E156&amp;" ISIN","DUR_ADJ_OAS_MID")),_xll.BDP($E156&amp;" ISIN","DUR_ADJ_OAS_MID")," ")))</f>
        <v xml:space="preserve"> </v>
      </c>
      <c r="S156" s="7" t="str">
        <f t="shared" si="2"/>
        <v xml:space="preserve"> </v>
      </c>
      <c r="AB156" s="8" t="s">
        <v>334</v>
      </c>
      <c r="AG156" s="6">
        <v>20.579081330000001</v>
      </c>
    </row>
    <row r="157" spans="1:33" x14ac:dyDescent="0.25">
      <c r="A157" t="s">
        <v>309</v>
      </c>
      <c r="B157" t="s">
        <v>420</v>
      </c>
      <c r="C157" t="s">
        <v>421</v>
      </c>
      <c r="D157" t="s">
        <v>422</v>
      </c>
      <c r="E157" t="s">
        <v>423</v>
      </c>
      <c r="F157" t="s">
        <v>424</v>
      </c>
      <c r="G157" s="1">
        <v>-1581.542945875432</v>
      </c>
      <c r="H157" s="1">
        <v>510.06</v>
      </c>
      <c r="I157" s="2">
        <v>-806681.79497322289</v>
      </c>
      <c r="J157" s="3">
        <v>-2.1507692037328E-3</v>
      </c>
      <c r="K157" s="4">
        <v>375066647.58503753</v>
      </c>
      <c r="L157" s="5">
        <v>18225001</v>
      </c>
      <c r="M157" s="6">
        <v>20.579787490000001</v>
      </c>
      <c r="N157" s="7" t="str">
        <f>IF(ISNUMBER(_xll.BDP($C157, "DELTA_MID")),_xll.BDP($C157, "DELTA_MID")," ")</f>
        <v xml:space="preserve"> </v>
      </c>
      <c r="O157" s="7" t="str">
        <f>IF(ISNUMBER(N157),_xll.BDP($C157, "OPT_UNDL_TICKER"),"")</f>
        <v/>
      </c>
      <c r="P157" s="8" t="str">
        <f>IF(ISNUMBER(N157),_xll.BDP($C157, "OPT_UNDL_PX")," ")</f>
        <v xml:space="preserve"> </v>
      </c>
      <c r="Q157" s="7" t="str">
        <f>IF(ISNUMBER(N157),+G157*_xll.BDP($C157, "PX_POS_MULT_FACTOR")*P157/K157," ")</f>
        <v xml:space="preserve"> </v>
      </c>
      <c r="R157" s="8" t="str">
        <f>IF(OR($A157="TUA",$A157="TYA"),"",IF(ISNUMBER(_xll.BDP($C157,"DUR_ADJ_OAS_MID")),_xll.BDP($C157,"DUR_ADJ_OAS_MID"),IF(ISNUMBER(_xll.BDP($E157&amp;" ISIN","DUR_ADJ_OAS_MID")),_xll.BDP($E157&amp;" ISIN","DUR_ADJ_OAS_MID")," ")))</f>
        <v xml:space="preserve"> </v>
      </c>
      <c r="S157" s="7" t="str">
        <f t="shared" si="2"/>
        <v xml:space="preserve"> </v>
      </c>
      <c r="AB157" s="8" t="s">
        <v>334</v>
      </c>
      <c r="AG157" s="6">
        <v>20.579081330000001</v>
      </c>
    </row>
    <row r="158" spans="1:33" x14ac:dyDescent="0.25">
      <c r="A158" t="s">
        <v>309</v>
      </c>
      <c r="B158" t="s">
        <v>425</v>
      </c>
      <c r="C158" t="s">
        <v>426</v>
      </c>
      <c r="D158" t="s">
        <v>427</v>
      </c>
      <c r="E158" t="s">
        <v>428</v>
      </c>
      <c r="F158" t="s">
        <v>429</v>
      </c>
      <c r="G158" s="1">
        <v>-55602.030248533243</v>
      </c>
      <c r="H158" s="1">
        <v>15.43</v>
      </c>
      <c r="I158" s="2">
        <v>-857939.32673486776</v>
      </c>
      <c r="J158" s="3">
        <v>-2.2874316665022001E-3</v>
      </c>
      <c r="K158" s="4">
        <v>375066647.58503753</v>
      </c>
      <c r="L158" s="5">
        <v>18225001</v>
      </c>
      <c r="M158" s="6">
        <v>20.579787490000001</v>
      </c>
      <c r="N158" s="7" t="str">
        <f>IF(ISNUMBER(_xll.BDP($C158, "DELTA_MID")),_xll.BDP($C158, "DELTA_MID")," ")</f>
        <v xml:space="preserve"> </v>
      </c>
      <c r="O158" s="7" t="str">
        <f>IF(ISNUMBER(N158),_xll.BDP($C158, "OPT_UNDL_TICKER"),"")</f>
        <v/>
      </c>
      <c r="P158" s="8" t="str">
        <f>IF(ISNUMBER(N158),_xll.BDP($C158, "OPT_UNDL_PX")," ")</f>
        <v xml:space="preserve"> </v>
      </c>
      <c r="Q158" s="7" t="str">
        <f>IF(ISNUMBER(N158),+G158*_xll.BDP($C158, "PX_POS_MULT_FACTOR")*P158/K158," ")</f>
        <v xml:space="preserve"> </v>
      </c>
      <c r="R158" s="8" t="str">
        <f>IF(OR($A158="TUA",$A158="TYA"),"",IF(ISNUMBER(_xll.BDP($C158,"DUR_ADJ_OAS_MID")),_xll.BDP($C158,"DUR_ADJ_OAS_MID"),IF(ISNUMBER(_xll.BDP($E158&amp;" ISIN","DUR_ADJ_OAS_MID")),_xll.BDP($E158&amp;" ISIN","DUR_ADJ_OAS_MID")," ")))</f>
        <v xml:space="preserve"> </v>
      </c>
      <c r="S158" s="7" t="str">
        <f t="shared" si="2"/>
        <v xml:space="preserve"> </v>
      </c>
      <c r="AB158" s="8" t="s">
        <v>334</v>
      </c>
      <c r="AG158" s="6">
        <v>20.579081330000001</v>
      </c>
    </row>
    <row r="159" spans="1:33" x14ac:dyDescent="0.25">
      <c r="A159" t="s">
        <v>309</v>
      </c>
      <c r="B159" t="s">
        <v>430</v>
      </c>
      <c r="C159" t="s">
        <v>431</v>
      </c>
      <c r="D159" t="s">
        <v>432</v>
      </c>
      <c r="E159" t="s">
        <v>433</v>
      </c>
      <c r="F159" t="s">
        <v>434</v>
      </c>
      <c r="G159" s="1">
        <v>-168871.24278832349</v>
      </c>
      <c r="H159" s="1">
        <v>6.12</v>
      </c>
      <c r="I159" s="2">
        <v>-1033492.00586454</v>
      </c>
      <c r="J159" s="3">
        <v>-2.7554889578129999E-3</v>
      </c>
      <c r="K159" s="4">
        <v>375066647.58503753</v>
      </c>
      <c r="L159" s="5">
        <v>18225001</v>
      </c>
      <c r="M159" s="6">
        <v>20.579787490000001</v>
      </c>
      <c r="N159" s="7" t="str">
        <f>IF(ISNUMBER(_xll.BDP($C159, "DELTA_MID")),_xll.BDP($C159, "DELTA_MID")," ")</f>
        <v xml:space="preserve"> </v>
      </c>
      <c r="O159" s="7" t="str">
        <f>IF(ISNUMBER(N159),_xll.BDP($C159, "OPT_UNDL_TICKER"),"")</f>
        <v/>
      </c>
      <c r="P159" s="8" t="str">
        <f>IF(ISNUMBER(N159),_xll.BDP($C159, "OPT_UNDL_PX")," ")</f>
        <v xml:space="preserve"> </v>
      </c>
      <c r="Q159" s="7" t="str">
        <f>IF(ISNUMBER(N159),+G159*_xll.BDP($C159, "PX_POS_MULT_FACTOR")*P159/K159," ")</f>
        <v xml:space="preserve"> </v>
      </c>
      <c r="R159" s="8" t="str">
        <f>IF(OR($A159="TUA",$A159="TYA"),"",IF(ISNUMBER(_xll.BDP($C159,"DUR_ADJ_OAS_MID")),_xll.BDP($C159,"DUR_ADJ_OAS_MID"),IF(ISNUMBER(_xll.BDP($E159&amp;" ISIN","DUR_ADJ_OAS_MID")),_xll.BDP($E159&amp;" ISIN","DUR_ADJ_OAS_MID")," ")))</f>
        <v xml:space="preserve"> </v>
      </c>
      <c r="S159" s="7" t="str">
        <f t="shared" si="2"/>
        <v xml:space="preserve"> </v>
      </c>
      <c r="AB159" s="8" t="s">
        <v>334</v>
      </c>
      <c r="AG159" s="6">
        <v>20.579081330000001</v>
      </c>
    </row>
    <row r="160" spans="1:33" x14ac:dyDescent="0.25">
      <c r="A160" t="s">
        <v>309</v>
      </c>
      <c r="B160" t="s">
        <v>435</v>
      </c>
      <c r="C160" t="s">
        <v>436</v>
      </c>
      <c r="D160" t="s">
        <v>437</v>
      </c>
      <c r="E160" t="s">
        <v>438</v>
      </c>
      <c r="F160" t="s">
        <v>439</v>
      </c>
      <c r="G160" s="1">
        <v>-15367.879612773701</v>
      </c>
      <c r="H160" s="1">
        <v>43.5</v>
      </c>
      <c r="I160" s="2">
        <v>-668502.76315565605</v>
      </c>
      <c r="J160" s="3">
        <v>-1.7823572622625E-3</v>
      </c>
      <c r="K160" s="4">
        <v>375066647.58503753</v>
      </c>
      <c r="L160" s="5">
        <v>18225001</v>
      </c>
      <c r="M160" s="6">
        <v>20.579787490000001</v>
      </c>
      <c r="N160" s="7" t="str">
        <f>IF(ISNUMBER(_xll.BDP($C160, "DELTA_MID")),_xll.BDP($C160, "DELTA_MID")," ")</f>
        <v xml:space="preserve"> </v>
      </c>
      <c r="O160" s="7" t="str">
        <f>IF(ISNUMBER(N160),_xll.BDP($C160, "OPT_UNDL_TICKER"),"")</f>
        <v/>
      </c>
      <c r="P160" s="8" t="str">
        <f>IF(ISNUMBER(N160),_xll.BDP($C160, "OPT_UNDL_PX")," ")</f>
        <v xml:space="preserve"> </v>
      </c>
      <c r="Q160" s="7" t="str">
        <f>IF(ISNUMBER(N160),+G160*_xll.BDP($C160, "PX_POS_MULT_FACTOR")*P160/K160," ")</f>
        <v xml:space="preserve"> </v>
      </c>
      <c r="R160" s="8" t="str">
        <f>IF(OR($A160="TUA",$A160="TYA"),"",IF(ISNUMBER(_xll.BDP($C160,"DUR_ADJ_OAS_MID")),_xll.BDP($C160,"DUR_ADJ_OAS_MID"),IF(ISNUMBER(_xll.BDP($E160&amp;" ISIN","DUR_ADJ_OAS_MID")),_xll.BDP($E160&amp;" ISIN","DUR_ADJ_OAS_MID")," ")))</f>
        <v xml:space="preserve"> </v>
      </c>
      <c r="S160" s="7" t="str">
        <f t="shared" si="2"/>
        <v xml:space="preserve"> </v>
      </c>
      <c r="AB160" s="8" t="s">
        <v>334</v>
      </c>
      <c r="AG160" s="6">
        <v>20.579081330000001</v>
      </c>
    </row>
    <row r="161" spans="1:33" x14ac:dyDescent="0.25">
      <c r="A161" t="s">
        <v>309</v>
      </c>
      <c r="B161" t="s">
        <v>440</v>
      </c>
      <c r="C161" t="s">
        <v>441</v>
      </c>
      <c r="D161" t="s">
        <v>442</v>
      </c>
      <c r="E161" t="s">
        <v>443</v>
      </c>
      <c r="F161" t="s">
        <v>444</v>
      </c>
      <c r="G161" s="1">
        <v>-26266.19452642784</v>
      </c>
      <c r="H161" s="1">
        <v>29.45</v>
      </c>
      <c r="I161" s="2">
        <v>-773539.42880329967</v>
      </c>
      <c r="J161" s="3">
        <v>-2.0624052652613001E-3</v>
      </c>
      <c r="K161" s="4">
        <v>375066647.58503753</v>
      </c>
      <c r="L161" s="5">
        <v>18225001</v>
      </c>
      <c r="M161" s="6">
        <v>20.579787490000001</v>
      </c>
      <c r="N161" s="7" t="str">
        <f>IF(ISNUMBER(_xll.BDP($C161, "DELTA_MID")),_xll.BDP($C161, "DELTA_MID")," ")</f>
        <v xml:space="preserve"> </v>
      </c>
      <c r="O161" s="7" t="str">
        <f>IF(ISNUMBER(N161),_xll.BDP($C161, "OPT_UNDL_TICKER"),"")</f>
        <v/>
      </c>
      <c r="P161" s="8" t="str">
        <f>IF(ISNUMBER(N161),_xll.BDP($C161, "OPT_UNDL_PX")," ")</f>
        <v xml:space="preserve"> </v>
      </c>
      <c r="Q161" s="7" t="str">
        <f>IF(ISNUMBER(N161),+G161*_xll.BDP($C161, "PX_POS_MULT_FACTOR")*P161/K161," ")</f>
        <v xml:space="preserve"> </v>
      </c>
      <c r="R161" s="8" t="str">
        <f>IF(OR($A161="TUA",$A161="TYA"),"",IF(ISNUMBER(_xll.BDP($C161,"DUR_ADJ_OAS_MID")),_xll.BDP($C161,"DUR_ADJ_OAS_MID"),IF(ISNUMBER(_xll.BDP($E161&amp;" ISIN","DUR_ADJ_OAS_MID")),_xll.BDP($E161&amp;" ISIN","DUR_ADJ_OAS_MID")," ")))</f>
        <v xml:space="preserve"> </v>
      </c>
      <c r="S161" s="7" t="str">
        <f t="shared" si="2"/>
        <v xml:space="preserve"> </v>
      </c>
      <c r="AB161" s="8" t="s">
        <v>334</v>
      </c>
      <c r="AG161" s="6">
        <v>20.579081330000001</v>
      </c>
    </row>
    <row r="162" spans="1:33" x14ac:dyDescent="0.25">
      <c r="A162" t="s">
        <v>309</v>
      </c>
      <c r="B162" t="s">
        <v>445</v>
      </c>
      <c r="C162" t="s">
        <v>446</v>
      </c>
      <c r="D162" t="s">
        <v>447</v>
      </c>
      <c r="E162" t="s">
        <v>448</v>
      </c>
      <c r="F162" t="s">
        <v>449</v>
      </c>
      <c r="G162" s="1">
        <v>-136973.3412038426</v>
      </c>
      <c r="H162" s="1">
        <v>7.91</v>
      </c>
      <c r="I162" s="2">
        <v>-1083459.1289223949</v>
      </c>
      <c r="J162" s="3">
        <v>-2.8887109421712001E-3</v>
      </c>
      <c r="K162" s="4">
        <v>375066647.58503753</v>
      </c>
      <c r="L162" s="5">
        <v>18225001</v>
      </c>
      <c r="M162" s="6">
        <v>20.579787490000001</v>
      </c>
      <c r="N162" s="7" t="str">
        <f>IF(ISNUMBER(_xll.BDP($C162, "DELTA_MID")),_xll.BDP($C162, "DELTA_MID")," ")</f>
        <v xml:space="preserve"> </v>
      </c>
      <c r="O162" s="7" t="str">
        <f>IF(ISNUMBER(N162),_xll.BDP($C162, "OPT_UNDL_TICKER"),"")</f>
        <v/>
      </c>
      <c r="P162" s="8" t="str">
        <f>IF(ISNUMBER(N162),_xll.BDP($C162, "OPT_UNDL_PX")," ")</f>
        <v xml:space="preserve"> </v>
      </c>
      <c r="Q162" s="7" t="str">
        <f>IF(ISNUMBER(N162),+G162*_xll.BDP($C162, "PX_POS_MULT_FACTOR")*P162/K162," ")</f>
        <v xml:space="preserve"> </v>
      </c>
      <c r="R162" s="8" t="str">
        <f>IF(OR($A162="TUA",$A162="TYA"),"",IF(ISNUMBER(_xll.BDP($C162,"DUR_ADJ_OAS_MID")),_xll.BDP($C162,"DUR_ADJ_OAS_MID"),IF(ISNUMBER(_xll.BDP($E162&amp;" ISIN","DUR_ADJ_OAS_MID")),_xll.BDP($E162&amp;" ISIN","DUR_ADJ_OAS_MID")," ")))</f>
        <v xml:space="preserve"> </v>
      </c>
      <c r="S162" s="7" t="str">
        <f t="shared" si="2"/>
        <v xml:space="preserve"> </v>
      </c>
      <c r="AB162" s="8" t="s">
        <v>334</v>
      </c>
      <c r="AG162" s="6">
        <v>20.579081330000001</v>
      </c>
    </row>
    <row r="163" spans="1:33" x14ac:dyDescent="0.25">
      <c r="A163" t="s">
        <v>309</v>
      </c>
      <c r="B163" t="s">
        <v>450</v>
      </c>
      <c r="C163" t="s">
        <v>451</v>
      </c>
      <c r="D163" t="s">
        <v>452</v>
      </c>
      <c r="E163" t="s">
        <v>453</v>
      </c>
      <c r="F163" t="s">
        <v>454</v>
      </c>
      <c r="G163" s="1">
        <v>-66277.423122284657</v>
      </c>
      <c r="H163" s="1">
        <v>11.98</v>
      </c>
      <c r="I163" s="2">
        <v>-794003.52900497022</v>
      </c>
      <c r="J163" s="3">
        <v>-2.1169665021332999E-3</v>
      </c>
      <c r="K163" s="4">
        <v>375066647.58503753</v>
      </c>
      <c r="L163" s="5">
        <v>18225001</v>
      </c>
      <c r="M163" s="6">
        <v>20.579787490000001</v>
      </c>
      <c r="N163" s="7" t="str">
        <f>IF(ISNUMBER(_xll.BDP($C163, "DELTA_MID")),_xll.BDP($C163, "DELTA_MID")," ")</f>
        <v xml:space="preserve"> </v>
      </c>
      <c r="O163" s="7" t="str">
        <f>IF(ISNUMBER(N163),_xll.BDP($C163, "OPT_UNDL_TICKER"),"")</f>
        <v/>
      </c>
      <c r="P163" s="8" t="str">
        <f>IF(ISNUMBER(N163),_xll.BDP($C163, "OPT_UNDL_PX")," ")</f>
        <v xml:space="preserve"> </v>
      </c>
      <c r="Q163" s="7" t="str">
        <f>IF(ISNUMBER(N163),+G163*_xll.BDP($C163, "PX_POS_MULT_FACTOR")*P163/K163," ")</f>
        <v xml:space="preserve"> </v>
      </c>
      <c r="R163" s="8" t="str">
        <f>IF(OR($A163="TUA",$A163="TYA"),"",IF(ISNUMBER(_xll.BDP($C163,"DUR_ADJ_OAS_MID")),_xll.BDP($C163,"DUR_ADJ_OAS_MID"),IF(ISNUMBER(_xll.BDP($E163&amp;" ISIN","DUR_ADJ_OAS_MID")),_xll.BDP($E163&amp;" ISIN","DUR_ADJ_OAS_MID")," ")))</f>
        <v xml:space="preserve"> </v>
      </c>
      <c r="S163" s="7" t="str">
        <f t="shared" si="2"/>
        <v xml:space="preserve"> </v>
      </c>
      <c r="AB163" s="8" t="s">
        <v>334</v>
      </c>
      <c r="AG163" s="6">
        <v>20.579081330000001</v>
      </c>
    </row>
    <row r="164" spans="1:33" x14ac:dyDescent="0.25">
      <c r="A164" t="s">
        <v>309</v>
      </c>
      <c r="B164" t="s">
        <v>455</v>
      </c>
      <c r="C164" t="s">
        <v>456</v>
      </c>
      <c r="D164" t="s">
        <v>457</v>
      </c>
      <c r="E164" t="s">
        <v>458</v>
      </c>
      <c r="G164" s="1">
        <v>-383241.47242746101</v>
      </c>
      <c r="H164" s="1">
        <v>2.4</v>
      </c>
      <c r="I164" s="2">
        <v>-919779.53382590634</v>
      </c>
      <c r="J164" s="3">
        <v>-2.4523095821718998E-3</v>
      </c>
      <c r="K164" s="4">
        <v>375066647.58503753</v>
      </c>
      <c r="L164" s="5">
        <v>18225001</v>
      </c>
      <c r="M164" s="6">
        <v>20.579787490000001</v>
      </c>
      <c r="N164" s="7" t="str">
        <f>IF(ISNUMBER(_xll.BDP($C164, "DELTA_MID")),_xll.BDP($C164, "DELTA_MID")," ")</f>
        <v xml:space="preserve"> </v>
      </c>
      <c r="O164" s="7" t="str">
        <f>IF(ISNUMBER(N164),_xll.BDP($C164, "OPT_UNDL_TICKER"),"")</f>
        <v/>
      </c>
      <c r="P164" s="8" t="str">
        <f>IF(ISNUMBER(N164),_xll.BDP($C164, "OPT_UNDL_PX")," ")</f>
        <v xml:space="preserve"> </v>
      </c>
      <c r="Q164" s="7" t="str">
        <f>IF(ISNUMBER(N164),+G164*_xll.BDP($C164, "PX_POS_MULT_FACTOR")*P164/K164," ")</f>
        <v xml:space="preserve"> </v>
      </c>
      <c r="R164" s="8" t="str">
        <f>IF(OR($A164="TUA",$A164="TYA"),"",IF(ISNUMBER(_xll.BDP($C164,"DUR_ADJ_OAS_MID")),_xll.BDP($C164,"DUR_ADJ_OAS_MID"),IF(ISNUMBER(_xll.BDP($E164&amp;" ISIN","DUR_ADJ_OAS_MID")),_xll.BDP($E164&amp;" ISIN","DUR_ADJ_OAS_MID")," ")))</f>
        <v xml:space="preserve"> </v>
      </c>
      <c r="S164" s="7" t="str">
        <f t="shared" si="2"/>
        <v xml:space="preserve"> </v>
      </c>
      <c r="AB164" s="8" t="s">
        <v>334</v>
      </c>
      <c r="AG164" s="6">
        <v>20.579081330000001</v>
      </c>
    </row>
    <row r="165" spans="1:33" x14ac:dyDescent="0.25">
      <c r="A165" t="s">
        <v>309</v>
      </c>
      <c r="B165" t="s">
        <v>459</v>
      </c>
      <c r="C165" t="s">
        <v>460</v>
      </c>
      <c r="D165" t="s">
        <v>461</v>
      </c>
      <c r="E165" t="s">
        <v>462</v>
      </c>
      <c r="G165" s="1">
        <v>-74039.643534467468</v>
      </c>
      <c r="H165" s="1">
        <v>11.44</v>
      </c>
      <c r="I165" s="2">
        <v>-847013.52203430783</v>
      </c>
      <c r="J165" s="3">
        <v>-2.2583013645388001E-3</v>
      </c>
      <c r="K165" s="4">
        <v>375066647.58503753</v>
      </c>
      <c r="L165" s="5">
        <v>18225001</v>
      </c>
      <c r="M165" s="6">
        <v>20.579787490000001</v>
      </c>
      <c r="N165" s="7" t="str">
        <f>IF(ISNUMBER(_xll.BDP($C165, "DELTA_MID")),_xll.BDP($C165, "DELTA_MID")," ")</f>
        <v xml:space="preserve"> </v>
      </c>
      <c r="O165" s="7" t="str">
        <f>IF(ISNUMBER(N165),_xll.BDP($C165, "OPT_UNDL_TICKER"),"")</f>
        <v/>
      </c>
      <c r="P165" s="8" t="str">
        <f>IF(ISNUMBER(N165),_xll.BDP($C165, "OPT_UNDL_PX")," ")</f>
        <v xml:space="preserve"> </v>
      </c>
      <c r="Q165" s="7" t="str">
        <f>IF(ISNUMBER(N165),+G165*_xll.BDP($C165, "PX_POS_MULT_FACTOR")*P165/K165," ")</f>
        <v xml:space="preserve"> </v>
      </c>
      <c r="R165" s="8" t="str">
        <f>IF(OR($A165="TUA",$A165="TYA"),"",IF(ISNUMBER(_xll.BDP($C165,"DUR_ADJ_OAS_MID")),_xll.BDP($C165,"DUR_ADJ_OAS_MID"),IF(ISNUMBER(_xll.BDP($E165&amp;" ISIN","DUR_ADJ_OAS_MID")),_xll.BDP($E165&amp;" ISIN","DUR_ADJ_OAS_MID")," ")))</f>
        <v xml:space="preserve"> </v>
      </c>
      <c r="S165" s="7" t="str">
        <f t="shared" si="2"/>
        <v xml:space="preserve"> </v>
      </c>
      <c r="AB165" s="8" t="s">
        <v>334</v>
      </c>
      <c r="AG165" s="6">
        <v>20.579081330000001</v>
      </c>
    </row>
    <row r="166" spans="1:33" x14ac:dyDescent="0.25">
      <c r="A166" t="s">
        <v>309</v>
      </c>
      <c r="B166" t="s">
        <v>463</v>
      </c>
      <c r="C166" t="s">
        <v>464</v>
      </c>
      <c r="D166" t="s">
        <v>465</v>
      </c>
      <c r="E166" t="s">
        <v>466</v>
      </c>
      <c r="F166" t="s">
        <v>467</v>
      </c>
      <c r="G166" s="1">
        <v>-30388.498042785559</v>
      </c>
      <c r="H166" s="1">
        <v>25.41</v>
      </c>
      <c r="I166" s="2">
        <v>-772171.73526718107</v>
      </c>
      <c r="J166" s="3">
        <v>-2.0587587305856002E-3</v>
      </c>
      <c r="K166" s="4">
        <v>375066647.58503753</v>
      </c>
      <c r="L166" s="5">
        <v>18225001</v>
      </c>
      <c r="M166" s="6">
        <v>20.579787490000001</v>
      </c>
      <c r="N166" s="7" t="str">
        <f>IF(ISNUMBER(_xll.BDP($C166, "DELTA_MID")),_xll.BDP($C166, "DELTA_MID")," ")</f>
        <v xml:space="preserve"> </v>
      </c>
      <c r="O166" s="7" t="str">
        <f>IF(ISNUMBER(N166),_xll.BDP($C166, "OPT_UNDL_TICKER"),"")</f>
        <v/>
      </c>
      <c r="P166" s="8" t="str">
        <f>IF(ISNUMBER(N166),_xll.BDP($C166, "OPT_UNDL_PX")," ")</f>
        <v xml:space="preserve"> </v>
      </c>
      <c r="Q166" s="7" t="str">
        <f>IF(ISNUMBER(N166),+G166*_xll.BDP($C166, "PX_POS_MULT_FACTOR")*P166/K166," ")</f>
        <v xml:space="preserve"> </v>
      </c>
      <c r="R166" s="8" t="str">
        <f>IF(OR($A166="TUA",$A166="TYA"),"",IF(ISNUMBER(_xll.BDP($C166,"DUR_ADJ_OAS_MID")),_xll.BDP($C166,"DUR_ADJ_OAS_MID"),IF(ISNUMBER(_xll.BDP($E166&amp;" ISIN","DUR_ADJ_OAS_MID")),_xll.BDP($E166&amp;" ISIN","DUR_ADJ_OAS_MID")," ")))</f>
        <v xml:space="preserve"> </v>
      </c>
      <c r="S166" s="7" t="str">
        <f t="shared" si="2"/>
        <v xml:space="preserve"> </v>
      </c>
      <c r="AB166" s="8" t="s">
        <v>334</v>
      </c>
      <c r="AG166" s="6">
        <v>20.579081330000001</v>
      </c>
    </row>
    <row r="167" spans="1:33" x14ac:dyDescent="0.25">
      <c r="A167" t="s">
        <v>309</v>
      </c>
      <c r="B167" t="s">
        <v>468</v>
      </c>
      <c r="C167" t="s">
        <v>469</v>
      </c>
      <c r="D167" t="s">
        <v>470</v>
      </c>
      <c r="E167" t="s">
        <v>471</v>
      </c>
      <c r="F167" t="s">
        <v>472</v>
      </c>
      <c r="G167" s="1">
        <v>-377375.53193984448</v>
      </c>
      <c r="H167" s="1">
        <v>2.78</v>
      </c>
      <c r="I167" s="2">
        <v>-1049103.978792768</v>
      </c>
      <c r="J167" s="3">
        <v>-2.7971134878232002E-3</v>
      </c>
      <c r="K167" s="4">
        <v>375066647.58503753</v>
      </c>
      <c r="L167" s="5">
        <v>18225001</v>
      </c>
      <c r="M167" s="6">
        <v>20.579787490000001</v>
      </c>
      <c r="N167" s="7" t="str">
        <f>IF(ISNUMBER(_xll.BDP($C167, "DELTA_MID")),_xll.BDP($C167, "DELTA_MID")," ")</f>
        <v xml:space="preserve"> </v>
      </c>
      <c r="O167" s="7" t="str">
        <f>IF(ISNUMBER(N167),_xll.BDP($C167, "OPT_UNDL_TICKER"),"")</f>
        <v/>
      </c>
      <c r="P167" s="8" t="str">
        <f>IF(ISNUMBER(N167),_xll.BDP($C167, "OPT_UNDL_PX")," ")</f>
        <v xml:space="preserve"> </v>
      </c>
      <c r="Q167" s="7" t="str">
        <f>IF(ISNUMBER(N167),+G167*_xll.BDP($C167, "PX_POS_MULT_FACTOR")*P167/K167," ")</f>
        <v xml:space="preserve"> </v>
      </c>
      <c r="R167" s="8" t="str">
        <f>IF(OR($A167="TUA",$A167="TYA"),"",IF(ISNUMBER(_xll.BDP($C167,"DUR_ADJ_OAS_MID")),_xll.BDP($C167,"DUR_ADJ_OAS_MID"),IF(ISNUMBER(_xll.BDP($E167&amp;" ISIN","DUR_ADJ_OAS_MID")),_xll.BDP($E167&amp;" ISIN","DUR_ADJ_OAS_MID")," ")))</f>
        <v xml:space="preserve"> </v>
      </c>
      <c r="S167" s="7" t="str">
        <f t="shared" si="2"/>
        <v xml:space="preserve"> </v>
      </c>
      <c r="AB167" s="8" t="s">
        <v>334</v>
      </c>
      <c r="AG167" s="6">
        <v>20.579081330000001</v>
      </c>
    </row>
    <row r="168" spans="1:33" x14ac:dyDescent="0.25">
      <c r="A168" t="s">
        <v>309</v>
      </c>
      <c r="B168" t="s">
        <v>473</v>
      </c>
      <c r="C168" t="s">
        <v>474</v>
      </c>
      <c r="D168" t="s">
        <v>475</v>
      </c>
      <c r="E168" t="s">
        <v>476</v>
      </c>
      <c r="G168" s="1">
        <v>-23926.125929125639</v>
      </c>
      <c r="H168" s="1">
        <v>16.399999999999999</v>
      </c>
      <c r="I168" s="2">
        <v>-392388.46523766051</v>
      </c>
      <c r="J168" s="3">
        <v>-1.0461833057248001E-3</v>
      </c>
      <c r="K168" s="4">
        <v>375066647.58503753</v>
      </c>
      <c r="L168" s="5">
        <v>18225001</v>
      </c>
      <c r="M168" s="6">
        <v>20.579787490000001</v>
      </c>
      <c r="N168" s="7" t="str">
        <f>IF(ISNUMBER(_xll.BDP($C168, "DELTA_MID")),_xll.BDP($C168, "DELTA_MID")," ")</f>
        <v xml:space="preserve"> </v>
      </c>
      <c r="O168" s="7" t="str">
        <f>IF(ISNUMBER(N168),_xll.BDP($C168, "OPT_UNDL_TICKER"),"")</f>
        <v/>
      </c>
      <c r="P168" s="8" t="str">
        <f>IF(ISNUMBER(N168),_xll.BDP($C168, "OPT_UNDL_PX")," ")</f>
        <v xml:space="preserve"> </v>
      </c>
      <c r="Q168" s="7" t="str">
        <f>IF(ISNUMBER(N168),+G168*_xll.BDP($C168, "PX_POS_MULT_FACTOR")*P168/K168," ")</f>
        <v xml:space="preserve"> </v>
      </c>
      <c r="R168" s="8" t="str">
        <f>IF(OR($A168="TUA",$A168="TYA"),"",IF(ISNUMBER(_xll.BDP($C168,"DUR_ADJ_OAS_MID")),_xll.BDP($C168,"DUR_ADJ_OAS_MID"),IF(ISNUMBER(_xll.BDP($E168&amp;" ISIN","DUR_ADJ_OAS_MID")),_xll.BDP($E168&amp;" ISIN","DUR_ADJ_OAS_MID")," ")))</f>
        <v xml:space="preserve"> </v>
      </c>
      <c r="S168" s="7" t="str">
        <f t="shared" si="2"/>
        <v xml:space="preserve"> </v>
      </c>
      <c r="AB168" s="8" t="s">
        <v>334</v>
      </c>
      <c r="AG168" s="6">
        <v>20.579081330000001</v>
      </c>
    </row>
    <row r="169" spans="1:33" x14ac:dyDescent="0.25">
      <c r="A169" t="s">
        <v>309</v>
      </c>
      <c r="B169" t="s">
        <v>477</v>
      </c>
      <c r="C169" t="s">
        <v>478</v>
      </c>
      <c r="D169" t="s">
        <v>479</v>
      </c>
      <c r="E169" t="s">
        <v>480</v>
      </c>
      <c r="F169" t="s">
        <v>481</v>
      </c>
      <c r="G169" s="1">
        <v>-16259.750193720811</v>
      </c>
      <c r="H169" s="1">
        <v>54.56</v>
      </c>
      <c r="I169" s="2">
        <v>-887131.97056940733</v>
      </c>
      <c r="J169" s="3">
        <v>-2.3652648836718E-3</v>
      </c>
      <c r="K169" s="4">
        <v>375066647.58503753</v>
      </c>
      <c r="L169" s="5">
        <v>18225001</v>
      </c>
      <c r="M169" s="6">
        <v>20.579787490000001</v>
      </c>
      <c r="N169" s="7" t="str">
        <f>IF(ISNUMBER(_xll.BDP($C169, "DELTA_MID")),_xll.BDP($C169, "DELTA_MID")," ")</f>
        <v xml:space="preserve"> </v>
      </c>
      <c r="O169" s="7" t="str">
        <f>IF(ISNUMBER(N169),_xll.BDP($C169, "OPT_UNDL_TICKER"),"")</f>
        <v/>
      </c>
      <c r="P169" s="8" t="str">
        <f>IF(ISNUMBER(N169),_xll.BDP($C169, "OPT_UNDL_PX")," ")</f>
        <v xml:space="preserve"> </v>
      </c>
      <c r="Q169" s="7" t="str">
        <f>IF(ISNUMBER(N169),+G169*_xll.BDP($C169, "PX_POS_MULT_FACTOR")*P169/K169," ")</f>
        <v xml:space="preserve"> </v>
      </c>
      <c r="R169" s="8" t="str">
        <f>IF(OR($A169="TUA",$A169="TYA"),"",IF(ISNUMBER(_xll.BDP($C169,"DUR_ADJ_OAS_MID")),_xll.BDP($C169,"DUR_ADJ_OAS_MID"),IF(ISNUMBER(_xll.BDP($E169&amp;" ISIN","DUR_ADJ_OAS_MID")),_xll.BDP($E169&amp;" ISIN","DUR_ADJ_OAS_MID")," ")))</f>
        <v xml:space="preserve"> </v>
      </c>
      <c r="S169" s="7" t="str">
        <f t="shared" si="2"/>
        <v xml:space="preserve"> </v>
      </c>
      <c r="AB169" s="8" t="s">
        <v>334</v>
      </c>
      <c r="AG169" s="6">
        <v>20.579081330000001</v>
      </c>
    </row>
    <row r="170" spans="1:33" x14ac:dyDescent="0.25">
      <c r="A170" t="s">
        <v>309</v>
      </c>
      <c r="B170" t="s">
        <v>482</v>
      </c>
      <c r="C170" t="s">
        <v>483</v>
      </c>
      <c r="D170" t="s">
        <v>484</v>
      </c>
      <c r="E170" t="s">
        <v>485</v>
      </c>
      <c r="F170" t="s">
        <v>486</v>
      </c>
      <c r="G170" s="1">
        <v>-14013.945288282661</v>
      </c>
      <c r="H170" s="1">
        <v>58.42</v>
      </c>
      <c r="I170" s="2">
        <v>-818694.68374147313</v>
      </c>
      <c r="J170" s="3">
        <v>-2.1827978814241001E-3</v>
      </c>
      <c r="K170" s="4">
        <v>375066647.58503753</v>
      </c>
      <c r="L170" s="5">
        <v>18225001</v>
      </c>
      <c r="M170" s="6">
        <v>20.579787490000001</v>
      </c>
      <c r="N170" s="7" t="str">
        <f>IF(ISNUMBER(_xll.BDP($C170, "DELTA_MID")),_xll.BDP($C170, "DELTA_MID")," ")</f>
        <v xml:space="preserve"> </v>
      </c>
      <c r="O170" s="7" t="str">
        <f>IF(ISNUMBER(N170),_xll.BDP($C170, "OPT_UNDL_TICKER"),"")</f>
        <v/>
      </c>
      <c r="P170" s="8" t="str">
        <f>IF(ISNUMBER(N170),_xll.BDP($C170, "OPT_UNDL_PX")," ")</f>
        <v xml:space="preserve"> </v>
      </c>
      <c r="Q170" s="7" t="str">
        <f>IF(ISNUMBER(N170),+G170*_xll.BDP($C170, "PX_POS_MULT_FACTOR")*P170/K170," ")</f>
        <v xml:space="preserve"> </v>
      </c>
      <c r="R170" s="8" t="str">
        <f>IF(OR($A170="TUA",$A170="TYA"),"",IF(ISNUMBER(_xll.BDP($C170,"DUR_ADJ_OAS_MID")),_xll.BDP($C170,"DUR_ADJ_OAS_MID"),IF(ISNUMBER(_xll.BDP($E170&amp;" ISIN","DUR_ADJ_OAS_MID")),_xll.BDP($E170&amp;" ISIN","DUR_ADJ_OAS_MID")," ")))</f>
        <v xml:space="preserve"> </v>
      </c>
      <c r="S170" s="7" t="str">
        <f t="shared" si="2"/>
        <v xml:space="preserve"> </v>
      </c>
      <c r="AB170" s="8" t="s">
        <v>334</v>
      </c>
      <c r="AG170" s="6">
        <v>20.579081330000001</v>
      </c>
    </row>
    <row r="171" spans="1:33" x14ac:dyDescent="0.25">
      <c r="A171" t="s">
        <v>309</v>
      </c>
      <c r="B171" t="s">
        <v>487</v>
      </c>
      <c r="C171" t="s">
        <v>488</v>
      </c>
      <c r="D171" t="s">
        <v>489</v>
      </c>
      <c r="E171" t="s">
        <v>490</v>
      </c>
      <c r="F171" t="s">
        <v>491</v>
      </c>
      <c r="G171" s="1">
        <v>-27848.495660981949</v>
      </c>
      <c r="H171" s="1">
        <v>32.06</v>
      </c>
      <c r="I171" s="2">
        <v>-892822.77089108131</v>
      </c>
      <c r="J171" s="3">
        <v>-2.3804376545868001E-3</v>
      </c>
      <c r="K171" s="4">
        <v>375066647.58503753</v>
      </c>
      <c r="L171" s="5">
        <v>18225001</v>
      </c>
      <c r="M171" s="6">
        <v>20.579787490000001</v>
      </c>
      <c r="N171" s="7" t="str">
        <f>IF(ISNUMBER(_xll.BDP($C171, "DELTA_MID")),_xll.BDP($C171, "DELTA_MID")," ")</f>
        <v xml:space="preserve"> </v>
      </c>
      <c r="O171" s="7" t="str">
        <f>IF(ISNUMBER(N171),_xll.BDP($C171, "OPT_UNDL_TICKER"),"")</f>
        <v/>
      </c>
      <c r="P171" s="8" t="str">
        <f>IF(ISNUMBER(N171),_xll.BDP($C171, "OPT_UNDL_PX")," ")</f>
        <v xml:space="preserve"> </v>
      </c>
      <c r="Q171" s="7" t="str">
        <f>IF(ISNUMBER(N171),+G171*_xll.BDP($C171, "PX_POS_MULT_FACTOR")*P171/K171," ")</f>
        <v xml:space="preserve"> </v>
      </c>
      <c r="R171" s="8" t="str">
        <f>IF(OR($A171="TUA",$A171="TYA"),"",IF(ISNUMBER(_xll.BDP($C171,"DUR_ADJ_OAS_MID")),_xll.BDP($C171,"DUR_ADJ_OAS_MID"),IF(ISNUMBER(_xll.BDP($E171&amp;" ISIN","DUR_ADJ_OAS_MID")),_xll.BDP($E171&amp;" ISIN","DUR_ADJ_OAS_MID")," ")))</f>
        <v xml:space="preserve"> </v>
      </c>
      <c r="S171" s="7" t="str">
        <f t="shared" si="2"/>
        <v xml:space="preserve"> </v>
      </c>
      <c r="AB171" s="8" t="s">
        <v>334</v>
      </c>
      <c r="AG171" s="6">
        <v>20.579081330000001</v>
      </c>
    </row>
    <row r="172" spans="1:33" x14ac:dyDescent="0.25">
      <c r="A172" t="s">
        <v>309</v>
      </c>
      <c r="B172" t="s">
        <v>492</v>
      </c>
      <c r="C172" t="s">
        <v>493</v>
      </c>
      <c r="D172" t="s">
        <v>494</v>
      </c>
      <c r="E172" t="s">
        <v>495</v>
      </c>
      <c r="F172" t="s">
        <v>496</v>
      </c>
      <c r="G172" s="1">
        <v>-6704.2621720854204</v>
      </c>
      <c r="H172" s="1">
        <v>125.97</v>
      </c>
      <c r="I172" s="2">
        <v>-844535.90581760032</v>
      </c>
      <c r="J172" s="3">
        <v>-2.2516955619897002E-3</v>
      </c>
      <c r="K172" s="4">
        <v>375066647.58503753</v>
      </c>
      <c r="L172" s="5">
        <v>18225001</v>
      </c>
      <c r="M172" s="6">
        <v>20.579787490000001</v>
      </c>
      <c r="N172" s="7" t="str">
        <f>IF(ISNUMBER(_xll.BDP($C172, "DELTA_MID")),_xll.BDP($C172, "DELTA_MID")," ")</f>
        <v xml:space="preserve"> </v>
      </c>
      <c r="O172" s="7" t="str">
        <f>IF(ISNUMBER(N172),_xll.BDP($C172, "OPT_UNDL_TICKER"),"")</f>
        <v/>
      </c>
      <c r="P172" s="8" t="str">
        <f>IF(ISNUMBER(N172),_xll.BDP($C172, "OPT_UNDL_PX")," ")</f>
        <v xml:space="preserve"> </v>
      </c>
      <c r="Q172" s="7" t="str">
        <f>IF(ISNUMBER(N172),+G172*_xll.BDP($C172, "PX_POS_MULT_FACTOR")*P172/K172," ")</f>
        <v xml:space="preserve"> </v>
      </c>
      <c r="R172" s="8" t="str">
        <f>IF(OR($A172="TUA",$A172="TYA"),"",IF(ISNUMBER(_xll.BDP($C172,"DUR_ADJ_OAS_MID")),_xll.BDP($C172,"DUR_ADJ_OAS_MID"),IF(ISNUMBER(_xll.BDP($E172&amp;" ISIN","DUR_ADJ_OAS_MID")),_xll.BDP($E172&amp;" ISIN","DUR_ADJ_OAS_MID")," ")))</f>
        <v xml:space="preserve"> </v>
      </c>
      <c r="S172" s="7" t="str">
        <f t="shared" si="2"/>
        <v xml:space="preserve"> </v>
      </c>
      <c r="AB172" s="8" t="s">
        <v>334</v>
      </c>
      <c r="AG172" s="6">
        <v>20.579081330000001</v>
      </c>
    </row>
    <row r="173" spans="1:33" x14ac:dyDescent="0.25">
      <c r="A173" t="s">
        <v>309</v>
      </c>
      <c r="B173" t="s">
        <v>497</v>
      </c>
      <c r="C173" t="s">
        <v>498</v>
      </c>
      <c r="D173" t="s">
        <v>499</v>
      </c>
      <c r="E173" t="s">
        <v>500</v>
      </c>
      <c r="F173" t="s">
        <v>501</v>
      </c>
      <c r="G173" s="1">
        <v>-88054.290638168663</v>
      </c>
      <c r="H173" s="1">
        <v>10.87</v>
      </c>
      <c r="I173" s="2">
        <v>-957150.13923689316</v>
      </c>
      <c r="J173" s="3">
        <v>-2.5519468217174998E-3</v>
      </c>
      <c r="K173" s="4">
        <v>375066647.58503753</v>
      </c>
      <c r="L173" s="5">
        <v>18225001</v>
      </c>
      <c r="M173" s="6">
        <v>20.579787490000001</v>
      </c>
      <c r="N173" s="7" t="str">
        <f>IF(ISNUMBER(_xll.BDP($C173, "DELTA_MID")),_xll.BDP($C173, "DELTA_MID")," ")</f>
        <v xml:space="preserve"> </v>
      </c>
      <c r="O173" s="7" t="str">
        <f>IF(ISNUMBER(N173),_xll.BDP($C173, "OPT_UNDL_TICKER"),"")</f>
        <v/>
      </c>
      <c r="P173" s="8" t="str">
        <f>IF(ISNUMBER(N173),_xll.BDP($C173, "OPT_UNDL_PX")," ")</f>
        <v xml:space="preserve"> </v>
      </c>
      <c r="Q173" s="7" t="str">
        <f>IF(ISNUMBER(N173),+G173*_xll.BDP($C173, "PX_POS_MULT_FACTOR")*P173/K173," ")</f>
        <v xml:space="preserve"> </v>
      </c>
      <c r="R173" s="8" t="str">
        <f>IF(OR($A173="TUA",$A173="TYA"),"",IF(ISNUMBER(_xll.BDP($C173,"DUR_ADJ_OAS_MID")),_xll.BDP($C173,"DUR_ADJ_OAS_MID"),IF(ISNUMBER(_xll.BDP($E173&amp;" ISIN","DUR_ADJ_OAS_MID")),_xll.BDP($E173&amp;" ISIN","DUR_ADJ_OAS_MID")," ")))</f>
        <v xml:space="preserve"> </v>
      </c>
      <c r="S173" s="7" t="str">
        <f t="shared" si="2"/>
        <v xml:space="preserve"> </v>
      </c>
      <c r="AB173" s="8" t="s">
        <v>334</v>
      </c>
      <c r="AG173" s="6">
        <v>20.579081330000001</v>
      </c>
    </row>
    <row r="174" spans="1:33" x14ac:dyDescent="0.25">
      <c r="A174" t="s">
        <v>309</v>
      </c>
      <c r="B174" t="s">
        <v>502</v>
      </c>
      <c r="C174" t="s">
        <v>503</v>
      </c>
      <c r="D174" t="s">
        <v>504</v>
      </c>
      <c r="E174" t="s">
        <v>505</v>
      </c>
      <c r="F174" t="s">
        <v>506</v>
      </c>
      <c r="G174" s="1">
        <v>-31909.233243178929</v>
      </c>
      <c r="H174" s="1">
        <v>25.52</v>
      </c>
      <c r="I174" s="2">
        <v>-814323.63236592629</v>
      </c>
      <c r="J174" s="3">
        <v>-2.1711438156634998E-3</v>
      </c>
      <c r="K174" s="4">
        <v>375066647.58503753</v>
      </c>
      <c r="L174" s="5">
        <v>18225001</v>
      </c>
      <c r="M174" s="6">
        <v>20.579787490000001</v>
      </c>
      <c r="N174" s="7" t="str">
        <f>IF(ISNUMBER(_xll.BDP($C174, "DELTA_MID")),_xll.BDP($C174, "DELTA_MID")," ")</f>
        <v xml:space="preserve"> </v>
      </c>
      <c r="O174" s="7" t="str">
        <f>IF(ISNUMBER(N174),_xll.BDP($C174, "OPT_UNDL_TICKER"),"")</f>
        <v/>
      </c>
      <c r="P174" s="8" t="str">
        <f>IF(ISNUMBER(N174),_xll.BDP($C174, "OPT_UNDL_PX")," ")</f>
        <v xml:space="preserve"> </v>
      </c>
      <c r="Q174" s="7" t="str">
        <f>IF(ISNUMBER(N174),+G174*_xll.BDP($C174, "PX_POS_MULT_FACTOR")*P174/K174," ")</f>
        <v xml:space="preserve"> </v>
      </c>
      <c r="R174" s="8" t="str">
        <f>IF(OR($A174="TUA",$A174="TYA"),"",IF(ISNUMBER(_xll.BDP($C174,"DUR_ADJ_OAS_MID")),_xll.BDP($C174,"DUR_ADJ_OAS_MID"),IF(ISNUMBER(_xll.BDP($E174&amp;" ISIN","DUR_ADJ_OAS_MID")),_xll.BDP($E174&amp;" ISIN","DUR_ADJ_OAS_MID")," ")))</f>
        <v xml:space="preserve"> </v>
      </c>
      <c r="S174" s="7" t="str">
        <f t="shared" si="2"/>
        <v xml:space="preserve"> </v>
      </c>
      <c r="AB174" s="8" t="s">
        <v>334</v>
      </c>
      <c r="AG174" s="6">
        <v>20.579081330000001</v>
      </c>
    </row>
    <row r="175" spans="1:33" x14ac:dyDescent="0.25">
      <c r="A175" t="s">
        <v>309</v>
      </c>
      <c r="B175" t="s">
        <v>507</v>
      </c>
      <c r="C175" t="s">
        <v>508</v>
      </c>
      <c r="D175" t="s">
        <v>509</v>
      </c>
      <c r="E175" t="s">
        <v>510</v>
      </c>
      <c r="F175" t="s">
        <v>511</v>
      </c>
      <c r="G175" s="1">
        <v>-11649.96112712003</v>
      </c>
      <c r="H175" s="1">
        <v>84.1</v>
      </c>
      <c r="I175" s="2">
        <v>-979761.73079079436</v>
      </c>
      <c r="J175" s="3">
        <v>-2.6122336845977E-3</v>
      </c>
      <c r="K175" s="4">
        <v>375066647.58503753</v>
      </c>
      <c r="L175" s="5">
        <v>18225001</v>
      </c>
      <c r="M175" s="6">
        <v>20.579787490000001</v>
      </c>
      <c r="N175" s="7" t="str">
        <f>IF(ISNUMBER(_xll.BDP($C175, "DELTA_MID")),_xll.BDP($C175, "DELTA_MID")," ")</f>
        <v xml:space="preserve"> </v>
      </c>
      <c r="O175" s="7" t="str">
        <f>IF(ISNUMBER(N175),_xll.BDP($C175, "OPT_UNDL_TICKER"),"")</f>
        <v/>
      </c>
      <c r="P175" s="8" t="str">
        <f>IF(ISNUMBER(N175),_xll.BDP($C175, "OPT_UNDL_PX")," ")</f>
        <v xml:space="preserve"> </v>
      </c>
      <c r="Q175" s="7" t="str">
        <f>IF(ISNUMBER(N175),+G175*_xll.BDP($C175, "PX_POS_MULT_FACTOR")*P175/K175," ")</f>
        <v xml:space="preserve"> </v>
      </c>
      <c r="R175" s="8" t="str">
        <f>IF(OR($A175="TUA",$A175="TYA"),"",IF(ISNUMBER(_xll.BDP($C175,"DUR_ADJ_OAS_MID")),_xll.BDP($C175,"DUR_ADJ_OAS_MID"),IF(ISNUMBER(_xll.BDP($E175&amp;" ISIN","DUR_ADJ_OAS_MID")),_xll.BDP($E175&amp;" ISIN","DUR_ADJ_OAS_MID")," ")))</f>
        <v xml:space="preserve"> </v>
      </c>
      <c r="S175" s="7" t="str">
        <f t="shared" si="2"/>
        <v xml:space="preserve"> </v>
      </c>
      <c r="AB175" s="8" t="s">
        <v>334</v>
      </c>
      <c r="AG175" s="6">
        <v>20.579081330000001</v>
      </c>
    </row>
    <row r="176" spans="1:33" x14ac:dyDescent="0.25">
      <c r="A176" t="s">
        <v>309</v>
      </c>
      <c r="B176" t="s">
        <v>512</v>
      </c>
      <c r="C176" t="s">
        <v>513</v>
      </c>
      <c r="D176" t="s">
        <v>514</v>
      </c>
      <c r="E176" t="s">
        <v>515</v>
      </c>
      <c r="F176" t="s">
        <v>516</v>
      </c>
      <c r="G176" s="1">
        <v>-10645.596755427419</v>
      </c>
      <c r="H176" s="1">
        <v>68.14</v>
      </c>
      <c r="I176" s="2">
        <v>-725390.96291482437</v>
      </c>
      <c r="J176" s="3">
        <v>-1.9340321715765E-3</v>
      </c>
      <c r="K176" s="4">
        <v>375066647.58503753</v>
      </c>
      <c r="L176" s="5">
        <v>18225001</v>
      </c>
      <c r="M176" s="6">
        <v>20.579787490000001</v>
      </c>
      <c r="N176" s="7" t="str">
        <f>IF(ISNUMBER(_xll.BDP($C176, "DELTA_MID")),_xll.BDP($C176, "DELTA_MID")," ")</f>
        <v xml:space="preserve"> </v>
      </c>
      <c r="O176" s="7" t="str">
        <f>IF(ISNUMBER(N176),_xll.BDP($C176, "OPT_UNDL_TICKER"),"")</f>
        <v/>
      </c>
      <c r="P176" s="8" t="str">
        <f>IF(ISNUMBER(N176),_xll.BDP($C176, "OPT_UNDL_PX")," ")</f>
        <v xml:space="preserve"> </v>
      </c>
      <c r="Q176" s="7" t="str">
        <f>IF(ISNUMBER(N176),+G176*_xll.BDP($C176, "PX_POS_MULT_FACTOR")*P176/K176," ")</f>
        <v xml:space="preserve"> </v>
      </c>
      <c r="R176" s="8" t="str">
        <f>IF(OR($A176="TUA",$A176="TYA"),"",IF(ISNUMBER(_xll.BDP($C176,"DUR_ADJ_OAS_MID")),_xll.BDP($C176,"DUR_ADJ_OAS_MID"),IF(ISNUMBER(_xll.BDP($E176&amp;" ISIN","DUR_ADJ_OAS_MID")),_xll.BDP($E176&amp;" ISIN","DUR_ADJ_OAS_MID")," ")))</f>
        <v xml:space="preserve"> </v>
      </c>
      <c r="S176" s="7" t="str">
        <f t="shared" si="2"/>
        <v xml:space="preserve"> </v>
      </c>
      <c r="AB176" s="8" t="s">
        <v>334</v>
      </c>
      <c r="AG176" s="6">
        <v>20.579081330000001</v>
      </c>
    </row>
    <row r="177" spans="1:33" x14ac:dyDescent="0.25">
      <c r="A177" t="s">
        <v>309</v>
      </c>
      <c r="B177" t="s">
        <v>517</v>
      </c>
      <c r="C177" t="s">
        <v>518</v>
      </c>
      <c r="D177" t="s">
        <v>519</v>
      </c>
      <c r="E177" t="s">
        <v>520</v>
      </c>
      <c r="F177" t="s">
        <v>521</v>
      </c>
      <c r="G177" s="1">
        <v>-57374.705782844707</v>
      </c>
      <c r="H177" s="1">
        <v>14.96</v>
      </c>
      <c r="I177" s="2">
        <v>-858325.59851135686</v>
      </c>
      <c r="J177" s="3">
        <v>-2.2884615415363998E-3</v>
      </c>
      <c r="K177" s="4">
        <v>375066647.58503753</v>
      </c>
      <c r="L177" s="5">
        <v>18225001</v>
      </c>
      <c r="M177" s="6">
        <v>20.579787490000001</v>
      </c>
      <c r="N177" s="7" t="str">
        <f>IF(ISNUMBER(_xll.BDP($C177, "DELTA_MID")),_xll.BDP($C177, "DELTA_MID")," ")</f>
        <v xml:space="preserve"> </v>
      </c>
      <c r="O177" s="7" t="str">
        <f>IF(ISNUMBER(N177),_xll.BDP($C177, "OPT_UNDL_TICKER"),"")</f>
        <v/>
      </c>
      <c r="P177" s="8" t="str">
        <f>IF(ISNUMBER(N177),_xll.BDP($C177, "OPT_UNDL_PX")," ")</f>
        <v xml:space="preserve"> </v>
      </c>
      <c r="Q177" s="7" t="str">
        <f>IF(ISNUMBER(N177),+G177*_xll.BDP($C177, "PX_POS_MULT_FACTOR")*P177/K177," ")</f>
        <v xml:space="preserve"> </v>
      </c>
      <c r="R177" s="8" t="str">
        <f>IF(OR($A177="TUA",$A177="TYA"),"",IF(ISNUMBER(_xll.BDP($C177,"DUR_ADJ_OAS_MID")),_xll.BDP($C177,"DUR_ADJ_OAS_MID"),IF(ISNUMBER(_xll.BDP($E177&amp;" ISIN","DUR_ADJ_OAS_MID")),_xll.BDP($E177&amp;" ISIN","DUR_ADJ_OAS_MID")," ")))</f>
        <v xml:space="preserve"> </v>
      </c>
      <c r="S177" s="7" t="str">
        <f t="shared" si="2"/>
        <v xml:space="preserve"> </v>
      </c>
      <c r="AB177" s="8" t="s">
        <v>334</v>
      </c>
      <c r="AG177" s="6">
        <v>20.579081330000001</v>
      </c>
    </row>
    <row r="178" spans="1:33" x14ac:dyDescent="0.25">
      <c r="A178" t="s">
        <v>309</v>
      </c>
      <c r="B178" t="s">
        <v>522</v>
      </c>
      <c r="C178" t="s">
        <v>523</v>
      </c>
      <c r="D178" t="s">
        <v>524</v>
      </c>
      <c r="E178" t="s">
        <v>525</v>
      </c>
      <c r="F178" t="s">
        <v>526</v>
      </c>
      <c r="G178" s="1">
        <v>-18195.720693879051</v>
      </c>
      <c r="H178" s="1">
        <v>51.09</v>
      </c>
      <c r="I178" s="2">
        <v>-929619.37025028095</v>
      </c>
      <c r="J178" s="3">
        <v>-2.4785444833227998E-3</v>
      </c>
      <c r="K178" s="4">
        <v>375066647.58503753</v>
      </c>
      <c r="L178" s="5">
        <v>18225001</v>
      </c>
      <c r="M178" s="6">
        <v>20.579787490000001</v>
      </c>
      <c r="N178" s="7" t="str">
        <f>IF(ISNUMBER(_xll.BDP($C178, "DELTA_MID")),_xll.BDP($C178, "DELTA_MID")," ")</f>
        <v xml:space="preserve"> </v>
      </c>
      <c r="O178" s="7" t="str">
        <f>IF(ISNUMBER(N178),_xll.BDP($C178, "OPT_UNDL_TICKER"),"")</f>
        <v/>
      </c>
      <c r="P178" s="8" t="str">
        <f>IF(ISNUMBER(N178),_xll.BDP($C178, "OPT_UNDL_PX")," ")</f>
        <v xml:space="preserve"> </v>
      </c>
      <c r="Q178" s="7" t="str">
        <f>IF(ISNUMBER(N178),+G178*_xll.BDP($C178, "PX_POS_MULT_FACTOR")*P178/K178," ")</f>
        <v xml:space="preserve"> </v>
      </c>
      <c r="R178" s="8" t="str">
        <f>IF(OR($A178="TUA",$A178="TYA"),"",IF(ISNUMBER(_xll.BDP($C178,"DUR_ADJ_OAS_MID")),_xll.BDP($C178,"DUR_ADJ_OAS_MID"),IF(ISNUMBER(_xll.BDP($E178&amp;" ISIN","DUR_ADJ_OAS_MID")),_xll.BDP($E178&amp;" ISIN","DUR_ADJ_OAS_MID")," ")))</f>
        <v xml:space="preserve"> </v>
      </c>
      <c r="S178" s="7" t="str">
        <f t="shared" si="2"/>
        <v xml:space="preserve"> </v>
      </c>
      <c r="AB178" s="8" t="s">
        <v>334</v>
      </c>
      <c r="AG178" s="6">
        <v>20.579081330000001</v>
      </c>
    </row>
    <row r="179" spans="1:33" x14ac:dyDescent="0.25">
      <c r="A179" t="s">
        <v>309</v>
      </c>
      <c r="B179" t="s">
        <v>527</v>
      </c>
      <c r="C179" t="s">
        <v>528</v>
      </c>
      <c r="D179" t="s">
        <v>529</v>
      </c>
      <c r="E179" t="s">
        <v>530</v>
      </c>
      <c r="F179" t="s">
        <v>531</v>
      </c>
      <c r="G179" s="1">
        <v>-97967.68742125314</v>
      </c>
      <c r="H179" s="1">
        <v>7.54</v>
      </c>
      <c r="I179" s="2">
        <v>-738676.3631562487</v>
      </c>
      <c r="J179" s="3">
        <v>-1.9694536102114E-3</v>
      </c>
      <c r="K179" s="4">
        <v>375066647.58503753</v>
      </c>
      <c r="L179" s="5">
        <v>18225001</v>
      </c>
      <c r="M179" s="6">
        <v>20.579787490000001</v>
      </c>
      <c r="N179" s="7" t="str">
        <f>IF(ISNUMBER(_xll.BDP($C179, "DELTA_MID")),_xll.BDP($C179, "DELTA_MID")," ")</f>
        <v xml:space="preserve"> </v>
      </c>
      <c r="O179" s="7" t="str">
        <f>IF(ISNUMBER(N179),_xll.BDP($C179, "OPT_UNDL_TICKER"),"")</f>
        <v/>
      </c>
      <c r="P179" s="8" t="str">
        <f>IF(ISNUMBER(N179),_xll.BDP($C179, "OPT_UNDL_PX")," ")</f>
        <v xml:space="preserve"> </v>
      </c>
      <c r="Q179" s="7" t="str">
        <f>IF(ISNUMBER(N179),+G179*_xll.BDP($C179, "PX_POS_MULT_FACTOR")*P179/K179," ")</f>
        <v xml:space="preserve"> </v>
      </c>
      <c r="R179" s="8" t="str">
        <f>IF(OR($A179="TUA",$A179="TYA"),"",IF(ISNUMBER(_xll.BDP($C179,"DUR_ADJ_OAS_MID")),_xll.BDP($C179,"DUR_ADJ_OAS_MID"),IF(ISNUMBER(_xll.BDP($E179&amp;" ISIN","DUR_ADJ_OAS_MID")),_xll.BDP($E179&amp;" ISIN","DUR_ADJ_OAS_MID")," ")))</f>
        <v xml:space="preserve"> </v>
      </c>
      <c r="S179" s="7" t="str">
        <f t="shared" si="2"/>
        <v xml:space="preserve"> </v>
      </c>
      <c r="AB179" s="8" t="s">
        <v>334</v>
      </c>
      <c r="AG179" s="6">
        <v>20.579081330000001</v>
      </c>
    </row>
    <row r="180" spans="1:33" x14ac:dyDescent="0.25">
      <c r="A180" t="s">
        <v>309</v>
      </c>
      <c r="B180" t="s">
        <v>532</v>
      </c>
      <c r="C180" t="s">
        <v>533</v>
      </c>
      <c r="D180" t="s">
        <v>534</v>
      </c>
      <c r="E180" t="s">
        <v>535</v>
      </c>
      <c r="G180" s="1">
        <v>-7559.0809527417114</v>
      </c>
      <c r="H180" s="1">
        <v>109.06</v>
      </c>
      <c r="I180" s="2">
        <v>-824393.3687060111</v>
      </c>
      <c r="J180" s="3">
        <v>-2.1979916743172E-3</v>
      </c>
      <c r="K180" s="4">
        <v>375066647.58503753</v>
      </c>
      <c r="L180" s="5">
        <v>18225001</v>
      </c>
      <c r="M180" s="6">
        <v>20.579787490000001</v>
      </c>
      <c r="N180" s="7" t="str">
        <f>IF(ISNUMBER(_xll.BDP($C180, "DELTA_MID")),_xll.BDP($C180, "DELTA_MID")," ")</f>
        <v xml:space="preserve"> </v>
      </c>
      <c r="O180" s="7" t="str">
        <f>IF(ISNUMBER(N180),_xll.BDP($C180, "OPT_UNDL_TICKER"),"")</f>
        <v/>
      </c>
      <c r="P180" s="8" t="str">
        <f>IF(ISNUMBER(N180),_xll.BDP($C180, "OPT_UNDL_PX")," ")</f>
        <v xml:space="preserve"> </v>
      </c>
      <c r="Q180" s="7" t="str">
        <f>IF(ISNUMBER(N180),+G180*_xll.BDP($C180, "PX_POS_MULT_FACTOR")*P180/K180," ")</f>
        <v xml:space="preserve"> </v>
      </c>
      <c r="R180" s="8" t="str">
        <f>IF(OR($A180="TUA",$A180="TYA"),"",IF(ISNUMBER(_xll.BDP($C180,"DUR_ADJ_OAS_MID")),_xll.BDP($C180,"DUR_ADJ_OAS_MID"),IF(ISNUMBER(_xll.BDP($E180&amp;" ISIN","DUR_ADJ_OAS_MID")),_xll.BDP($E180&amp;" ISIN","DUR_ADJ_OAS_MID")," ")))</f>
        <v xml:space="preserve"> </v>
      </c>
      <c r="S180" s="7" t="str">
        <f t="shared" si="2"/>
        <v xml:space="preserve"> </v>
      </c>
      <c r="AB180" s="8" t="s">
        <v>334</v>
      </c>
      <c r="AG180" s="6">
        <v>20.579081330000001</v>
      </c>
    </row>
    <row r="181" spans="1:33" x14ac:dyDescent="0.25">
      <c r="A181" t="s">
        <v>309</v>
      </c>
      <c r="B181" t="s">
        <v>536</v>
      </c>
      <c r="C181" t="s">
        <v>537</v>
      </c>
      <c r="D181" t="s">
        <v>538</v>
      </c>
      <c r="E181" t="s">
        <v>539</v>
      </c>
      <c r="F181" t="s">
        <v>540</v>
      </c>
      <c r="G181" s="1">
        <v>-67119.423003626711</v>
      </c>
      <c r="H181" s="1">
        <v>10.94</v>
      </c>
      <c r="I181" s="2">
        <v>-734286.48765967623</v>
      </c>
      <c r="J181" s="3">
        <v>-1.9577493557146001E-3</v>
      </c>
      <c r="K181" s="4">
        <v>375066647.58503753</v>
      </c>
      <c r="L181" s="5">
        <v>18225001</v>
      </c>
      <c r="M181" s="6">
        <v>20.579787490000001</v>
      </c>
      <c r="N181" s="7" t="str">
        <f>IF(ISNUMBER(_xll.BDP($C181, "DELTA_MID")),_xll.BDP($C181, "DELTA_MID")," ")</f>
        <v xml:space="preserve"> </v>
      </c>
      <c r="O181" s="7" t="str">
        <f>IF(ISNUMBER(N181),_xll.BDP($C181, "OPT_UNDL_TICKER"),"")</f>
        <v/>
      </c>
      <c r="P181" s="8" t="str">
        <f>IF(ISNUMBER(N181),_xll.BDP($C181, "OPT_UNDL_PX")," ")</f>
        <v xml:space="preserve"> </v>
      </c>
      <c r="Q181" s="7" t="str">
        <f>IF(ISNUMBER(N181),+G181*_xll.BDP($C181, "PX_POS_MULT_FACTOR")*P181/K181," ")</f>
        <v xml:space="preserve"> </v>
      </c>
      <c r="R181" s="8" t="str">
        <f>IF(OR($A181="TUA",$A181="TYA"),"",IF(ISNUMBER(_xll.BDP($C181,"DUR_ADJ_OAS_MID")),_xll.BDP($C181,"DUR_ADJ_OAS_MID"),IF(ISNUMBER(_xll.BDP($E181&amp;" ISIN","DUR_ADJ_OAS_MID")),_xll.BDP($E181&amp;" ISIN","DUR_ADJ_OAS_MID")," ")))</f>
        <v xml:space="preserve"> </v>
      </c>
      <c r="S181" s="7" t="str">
        <f t="shared" si="2"/>
        <v xml:space="preserve"> </v>
      </c>
      <c r="AB181" s="8" t="s">
        <v>334</v>
      </c>
      <c r="AG181" s="6">
        <v>20.579081330000001</v>
      </c>
    </row>
    <row r="182" spans="1:33" x14ac:dyDescent="0.25">
      <c r="A182" t="s">
        <v>309</v>
      </c>
      <c r="B182" t="s">
        <v>541</v>
      </c>
      <c r="C182" t="s">
        <v>542</v>
      </c>
      <c r="D182" t="s">
        <v>543</v>
      </c>
      <c r="E182" t="s">
        <v>544</v>
      </c>
      <c r="G182" s="1">
        <v>-26154.73952384694</v>
      </c>
      <c r="H182" s="1">
        <v>34.61</v>
      </c>
      <c r="I182" s="2">
        <v>-905215.53492034262</v>
      </c>
      <c r="J182" s="3">
        <v>-2.4134791529686001E-3</v>
      </c>
      <c r="K182" s="4">
        <v>375066647.58503753</v>
      </c>
      <c r="L182" s="5">
        <v>18225001</v>
      </c>
      <c r="M182" s="6">
        <v>20.579787490000001</v>
      </c>
      <c r="N182" s="7" t="str">
        <f>IF(ISNUMBER(_xll.BDP($C182, "DELTA_MID")),_xll.BDP($C182, "DELTA_MID")," ")</f>
        <v xml:space="preserve"> </v>
      </c>
      <c r="O182" s="7" t="str">
        <f>IF(ISNUMBER(N182),_xll.BDP($C182, "OPT_UNDL_TICKER"),"")</f>
        <v/>
      </c>
      <c r="P182" s="8" t="str">
        <f>IF(ISNUMBER(N182),_xll.BDP($C182, "OPT_UNDL_PX")," ")</f>
        <v xml:space="preserve"> </v>
      </c>
      <c r="Q182" s="7" t="str">
        <f>IF(ISNUMBER(N182),+G182*_xll.BDP($C182, "PX_POS_MULT_FACTOR")*P182/K182," ")</f>
        <v xml:space="preserve"> </v>
      </c>
      <c r="R182" s="8" t="str">
        <f>IF(OR($A182="TUA",$A182="TYA"),"",IF(ISNUMBER(_xll.BDP($C182,"DUR_ADJ_OAS_MID")),_xll.BDP($C182,"DUR_ADJ_OAS_MID"),IF(ISNUMBER(_xll.BDP($E182&amp;" ISIN","DUR_ADJ_OAS_MID")),_xll.BDP($E182&amp;" ISIN","DUR_ADJ_OAS_MID")," ")))</f>
        <v xml:space="preserve"> </v>
      </c>
      <c r="S182" s="7" t="str">
        <f t="shared" si="2"/>
        <v xml:space="preserve"> </v>
      </c>
      <c r="AB182" s="8" t="s">
        <v>334</v>
      </c>
      <c r="AG182" s="6">
        <v>20.579081330000001</v>
      </c>
    </row>
    <row r="183" spans="1:33" x14ac:dyDescent="0.25">
      <c r="A183" t="s">
        <v>309</v>
      </c>
      <c r="B183" t="s">
        <v>545</v>
      </c>
      <c r="C183" t="s">
        <v>546</v>
      </c>
      <c r="D183" t="s">
        <v>547</v>
      </c>
      <c r="E183" t="s">
        <v>548</v>
      </c>
      <c r="F183" t="s">
        <v>549</v>
      </c>
      <c r="G183" s="1">
        <v>-36168.999470677809</v>
      </c>
      <c r="H183" s="1">
        <v>20.21</v>
      </c>
      <c r="I183" s="2">
        <v>-730975.47930239851</v>
      </c>
      <c r="J183" s="3">
        <v>-1.9489215690303E-3</v>
      </c>
      <c r="K183" s="4">
        <v>375066647.58503753</v>
      </c>
      <c r="L183" s="5">
        <v>18225001</v>
      </c>
      <c r="M183" s="6">
        <v>20.579787490000001</v>
      </c>
      <c r="N183" s="7" t="str">
        <f>IF(ISNUMBER(_xll.BDP($C183, "DELTA_MID")),_xll.BDP($C183, "DELTA_MID")," ")</f>
        <v xml:space="preserve"> </v>
      </c>
      <c r="O183" s="7" t="str">
        <f>IF(ISNUMBER(N183),_xll.BDP($C183, "OPT_UNDL_TICKER"),"")</f>
        <v/>
      </c>
      <c r="P183" s="8" t="str">
        <f>IF(ISNUMBER(N183),_xll.BDP($C183, "OPT_UNDL_PX")," ")</f>
        <v xml:space="preserve"> </v>
      </c>
      <c r="Q183" s="7" t="str">
        <f>IF(ISNUMBER(N183),+G183*_xll.BDP($C183, "PX_POS_MULT_FACTOR")*P183/K183," ")</f>
        <v xml:space="preserve"> </v>
      </c>
      <c r="R183" s="8" t="str">
        <f>IF(OR($A183="TUA",$A183="TYA"),"",IF(ISNUMBER(_xll.BDP($C183,"DUR_ADJ_OAS_MID")),_xll.BDP($C183,"DUR_ADJ_OAS_MID"),IF(ISNUMBER(_xll.BDP($E183&amp;" ISIN","DUR_ADJ_OAS_MID")),_xll.BDP($E183&amp;" ISIN","DUR_ADJ_OAS_MID")," ")))</f>
        <v xml:space="preserve"> </v>
      </c>
      <c r="S183" s="7" t="str">
        <f t="shared" si="2"/>
        <v xml:space="preserve"> </v>
      </c>
      <c r="AB183" s="8" t="s">
        <v>334</v>
      </c>
      <c r="AG183" s="6">
        <v>20.579081330000001</v>
      </c>
    </row>
    <row r="184" spans="1:33" x14ac:dyDescent="0.25">
      <c r="A184" t="s">
        <v>309</v>
      </c>
      <c r="B184" t="s">
        <v>550</v>
      </c>
      <c r="C184" t="s">
        <v>551</v>
      </c>
      <c r="D184" t="s">
        <v>552</v>
      </c>
      <c r="E184" t="s">
        <v>553</v>
      </c>
      <c r="F184" t="s">
        <v>554</v>
      </c>
      <c r="G184" s="1">
        <v>-9869.7714806154236</v>
      </c>
      <c r="H184" s="1">
        <v>102.92</v>
      </c>
      <c r="I184" s="2">
        <v>-1015796.88078494</v>
      </c>
      <c r="J184" s="3">
        <v>-2.7083103425095002E-3</v>
      </c>
      <c r="K184" s="4">
        <v>375066647.58503753</v>
      </c>
      <c r="L184" s="5">
        <v>18225001</v>
      </c>
      <c r="M184" s="6">
        <v>20.579787490000001</v>
      </c>
      <c r="N184" s="7" t="str">
        <f>IF(ISNUMBER(_xll.BDP($C184, "DELTA_MID")),_xll.BDP($C184, "DELTA_MID")," ")</f>
        <v xml:space="preserve"> </v>
      </c>
      <c r="O184" s="7" t="str">
        <f>IF(ISNUMBER(N184),_xll.BDP($C184, "OPT_UNDL_TICKER"),"")</f>
        <v/>
      </c>
      <c r="P184" s="8" t="str">
        <f>IF(ISNUMBER(N184),_xll.BDP($C184, "OPT_UNDL_PX")," ")</f>
        <v xml:space="preserve"> </v>
      </c>
      <c r="Q184" s="7" t="str">
        <f>IF(ISNUMBER(N184),+G184*_xll.BDP($C184, "PX_POS_MULT_FACTOR")*P184/K184," ")</f>
        <v xml:space="preserve"> </v>
      </c>
      <c r="R184" s="8" t="str">
        <f>IF(OR($A184="TUA",$A184="TYA"),"",IF(ISNUMBER(_xll.BDP($C184,"DUR_ADJ_OAS_MID")),_xll.BDP($C184,"DUR_ADJ_OAS_MID"),IF(ISNUMBER(_xll.BDP($E184&amp;" ISIN","DUR_ADJ_OAS_MID")),_xll.BDP($E184&amp;" ISIN","DUR_ADJ_OAS_MID")," ")))</f>
        <v xml:space="preserve"> </v>
      </c>
      <c r="S184" s="7" t="str">
        <f t="shared" si="2"/>
        <v xml:space="preserve"> </v>
      </c>
      <c r="AB184" s="8" t="s">
        <v>334</v>
      </c>
      <c r="AG184" s="6">
        <v>20.579081330000001</v>
      </c>
    </row>
    <row r="185" spans="1:33" x14ac:dyDescent="0.25">
      <c r="A185" t="s">
        <v>309</v>
      </c>
      <c r="B185" t="s">
        <v>555</v>
      </c>
      <c r="C185" t="s">
        <v>556</v>
      </c>
      <c r="D185" t="s">
        <v>557</v>
      </c>
      <c r="E185" t="s">
        <v>558</v>
      </c>
      <c r="F185" t="s">
        <v>559</v>
      </c>
      <c r="G185" s="1">
        <v>-22077.964065840271</v>
      </c>
      <c r="H185" s="1">
        <v>37.65</v>
      </c>
      <c r="I185" s="2">
        <v>-831235.34707888623</v>
      </c>
      <c r="J185" s="3">
        <v>-2.2162337078783E-3</v>
      </c>
      <c r="K185" s="4">
        <v>375066647.58503753</v>
      </c>
      <c r="L185" s="5">
        <v>18225001</v>
      </c>
      <c r="M185" s="6">
        <v>20.579787490000001</v>
      </c>
      <c r="N185" s="7" t="str">
        <f>IF(ISNUMBER(_xll.BDP($C185, "DELTA_MID")),_xll.BDP($C185, "DELTA_MID")," ")</f>
        <v xml:space="preserve"> </v>
      </c>
      <c r="O185" s="7" t="str">
        <f>IF(ISNUMBER(N185),_xll.BDP($C185, "OPT_UNDL_TICKER"),"")</f>
        <v/>
      </c>
      <c r="P185" s="8" t="str">
        <f>IF(ISNUMBER(N185),_xll.BDP($C185, "OPT_UNDL_PX")," ")</f>
        <v xml:space="preserve"> </v>
      </c>
      <c r="Q185" s="7" t="str">
        <f>IF(ISNUMBER(N185),+G185*_xll.BDP($C185, "PX_POS_MULT_FACTOR")*P185/K185," ")</f>
        <v xml:space="preserve"> </v>
      </c>
      <c r="R185" s="8" t="str">
        <f>IF(OR($A185="TUA",$A185="TYA"),"",IF(ISNUMBER(_xll.BDP($C185,"DUR_ADJ_OAS_MID")),_xll.BDP($C185,"DUR_ADJ_OAS_MID"),IF(ISNUMBER(_xll.BDP($E185&amp;" ISIN","DUR_ADJ_OAS_MID")),_xll.BDP($E185&amp;" ISIN","DUR_ADJ_OAS_MID")," ")))</f>
        <v xml:space="preserve"> </v>
      </c>
      <c r="S185" s="7" t="str">
        <f t="shared" si="2"/>
        <v xml:space="preserve"> </v>
      </c>
      <c r="AB185" s="8" t="s">
        <v>334</v>
      </c>
      <c r="AG185" s="6">
        <v>20.579081330000001</v>
      </c>
    </row>
    <row r="186" spans="1:33" x14ac:dyDescent="0.25">
      <c r="A186" t="s">
        <v>309</v>
      </c>
      <c r="B186" t="s">
        <v>560</v>
      </c>
      <c r="C186" t="s">
        <v>561</v>
      </c>
      <c r="D186" t="s">
        <v>562</v>
      </c>
      <c r="E186" t="s">
        <v>563</v>
      </c>
      <c r="F186" t="s">
        <v>564</v>
      </c>
      <c r="G186" s="1">
        <v>-17476.241442700641</v>
      </c>
      <c r="H186" s="1">
        <v>23.7</v>
      </c>
      <c r="I186" s="2">
        <v>-414186.92219200521</v>
      </c>
      <c r="J186" s="3">
        <v>-1.1043021949800999E-3</v>
      </c>
      <c r="K186" s="4">
        <v>375066647.58503753</v>
      </c>
      <c r="L186" s="5">
        <v>18225001</v>
      </c>
      <c r="M186" s="6">
        <v>20.579787490000001</v>
      </c>
      <c r="N186" s="7" t="str">
        <f>IF(ISNUMBER(_xll.BDP($C186, "DELTA_MID")),_xll.BDP($C186, "DELTA_MID")," ")</f>
        <v xml:space="preserve"> </v>
      </c>
      <c r="O186" s="7" t="str">
        <f>IF(ISNUMBER(N186),_xll.BDP($C186, "OPT_UNDL_TICKER"),"")</f>
        <v/>
      </c>
      <c r="P186" s="8" t="str">
        <f>IF(ISNUMBER(N186),_xll.BDP($C186, "OPT_UNDL_PX")," ")</f>
        <v xml:space="preserve"> </v>
      </c>
      <c r="Q186" s="7" t="str">
        <f>IF(ISNUMBER(N186),+G186*_xll.BDP($C186, "PX_POS_MULT_FACTOR")*P186/K186," ")</f>
        <v xml:space="preserve"> </v>
      </c>
      <c r="R186" s="8" t="str">
        <f>IF(OR($A186="TUA",$A186="TYA"),"",IF(ISNUMBER(_xll.BDP($C186,"DUR_ADJ_OAS_MID")),_xll.BDP($C186,"DUR_ADJ_OAS_MID"),IF(ISNUMBER(_xll.BDP($E186&amp;" ISIN","DUR_ADJ_OAS_MID")),_xll.BDP($E186&amp;" ISIN","DUR_ADJ_OAS_MID")," ")))</f>
        <v xml:space="preserve"> </v>
      </c>
      <c r="S186" s="7" t="str">
        <f t="shared" si="2"/>
        <v xml:space="preserve"> </v>
      </c>
      <c r="AB186" s="8" t="s">
        <v>334</v>
      </c>
      <c r="AG186" s="6">
        <v>20.579081330000001</v>
      </c>
    </row>
    <row r="187" spans="1:33" x14ac:dyDescent="0.25">
      <c r="A187" t="s">
        <v>309</v>
      </c>
      <c r="B187" t="s">
        <v>560</v>
      </c>
      <c r="C187" t="s">
        <v>565</v>
      </c>
      <c r="D187" t="s">
        <v>566</v>
      </c>
      <c r="E187" t="s">
        <v>567</v>
      </c>
      <c r="F187" t="s">
        <v>568</v>
      </c>
      <c r="G187" s="1">
        <v>-18814.323479755309</v>
      </c>
      <c r="H187" s="1">
        <v>23.28</v>
      </c>
      <c r="I187" s="2">
        <v>-437997.4506087036</v>
      </c>
      <c r="J187" s="3">
        <v>-1.1677856547066001E-3</v>
      </c>
      <c r="K187" s="4">
        <v>375066647.58503753</v>
      </c>
      <c r="L187" s="5">
        <v>18225001</v>
      </c>
      <c r="M187" s="6">
        <v>20.579787490000001</v>
      </c>
      <c r="N187" s="7" t="str">
        <f>IF(ISNUMBER(_xll.BDP($C187, "DELTA_MID")),_xll.BDP($C187, "DELTA_MID")," ")</f>
        <v xml:space="preserve"> </v>
      </c>
      <c r="O187" s="7" t="str">
        <f>IF(ISNUMBER(N187),_xll.BDP($C187, "OPT_UNDL_TICKER"),"")</f>
        <v/>
      </c>
      <c r="P187" s="8" t="str">
        <f>IF(ISNUMBER(N187),_xll.BDP($C187, "OPT_UNDL_PX")," ")</f>
        <v xml:space="preserve"> </v>
      </c>
      <c r="Q187" s="7" t="str">
        <f>IF(ISNUMBER(N187),+G187*_xll.BDP($C187, "PX_POS_MULT_FACTOR")*P187/K187," ")</f>
        <v xml:space="preserve"> </v>
      </c>
      <c r="R187" s="8" t="str">
        <f>IF(OR($A187="TUA",$A187="TYA"),"",IF(ISNUMBER(_xll.BDP($C187,"DUR_ADJ_OAS_MID")),_xll.BDP($C187,"DUR_ADJ_OAS_MID"),IF(ISNUMBER(_xll.BDP($E187&amp;" ISIN","DUR_ADJ_OAS_MID")),_xll.BDP($E187&amp;" ISIN","DUR_ADJ_OAS_MID")," ")))</f>
        <v xml:space="preserve"> </v>
      </c>
      <c r="S187" s="7" t="str">
        <f t="shared" si="2"/>
        <v xml:space="preserve"> </v>
      </c>
      <c r="AB187" s="8" t="s">
        <v>334</v>
      </c>
      <c r="AG187" s="6">
        <v>20.579081330000001</v>
      </c>
    </row>
    <row r="188" spans="1:33" x14ac:dyDescent="0.25">
      <c r="A188" t="s">
        <v>309</v>
      </c>
      <c r="B188" t="s">
        <v>569</v>
      </c>
      <c r="C188" t="s">
        <v>570</v>
      </c>
      <c r="D188" t="s">
        <v>571</v>
      </c>
      <c r="E188" t="s">
        <v>572</v>
      </c>
      <c r="F188" t="s">
        <v>573</v>
      </c>
      <c r="G188" s="1">
        <v>-25335.44413138317</v>
      </c>
      <c r="H188" s="1">
        <v>9.1199999999999992</v>
      </c>
      <c r="I188" s="2">
        <v>-231059.2504782145</v>
      </c>
      <c r="J188" s="3">
        <v>-6.1604851288679999E-4</v>
      </c>
      <c r="K188" s="4">
        <v>375066647.58503753</v>
      </c>
      <c r="L188" s="5">
        <v>18225001</v>
      </c>
      <c r="M188" s="6">
        <v>20.579787490000001</v>
      </c>
      <c r="N188" s="7" t="str">
        <f>IF(ISNUMBER(_xll.BDP($C188, "DELTA_MID")),_xll.BDP($C188, "DELTA_MID")," ")</f>
        <v xml:space="preserve"> </v>
      </c>
      <c r="O188" s="7" t="str">
        <f>IF(ISNUMBER(N188),_xll.BDP($C188, "OPT_UNDL_TICKER"),"")</f>
        <v/>
      </c>
      <c r="P188" s="8" t="str">
        <f>IF(ISNUMBER(N188),_xll.BDP($C188, "OPT_UNDL_PX")," ")</f>
        <v xml:space="preserve"> </v>
      </c>
      <c r="Q188" s="7" t="str">
        <f>IF(ISNUMBER(N188),+G188*_xll.BDP($C188, "PX_POS_MULT_FACTOR")*P188/K188," ")</f>
        <v xml:space="preserve"> </v>
      </c>
      <c r="R188" s="8" t="str">
        <f>IF(OR($A188="TUA",$A188="TYA"),"",IF(ISNUMBER(_xll.BDP($C188,"DUR_ADJ_OAS_MID")),_xll.BDP($C188,"DUR_ADJ_OAS_MID"),IF(ISNUMBER(_xll.BDP($E188&amp;" ISIN","DUR_ADJ_OAS_MID")),_xll.BDP($E188&amp;" ISIN","DUR_ADJ_OAS_MID")," ")))</f>
        <v xml:space="preserve"> </v>
      </c>
      <c r="S188" s="7" t="str">
        <f t="shared" si="2"/>
        <v xml:space="preserve"> </v>
      </c>
      <c r="AB188" s="8" t="s">
        <v>334</v>
      </c>
      <c r="AG188" s="6">
        <v>20.579081330000001</v>
      </c>
    </row>
    <row r="189" spans="1:33" x14ac:dyDescent="0.25">
      <c r="A189" t="s">
        <v>309</v>
      </c>
      <c r="B189" t="s">
        <v>574</v>
      </c>
      <c r="C189" t="s">
        <v>575</v>
      </c>
      <c r="D189" t="s">
        <v>576</v>
      </c>
      <c r="E189" t="s">
        <v>577</v>
      </c>
      <c r="F189" t="s">
        <v>578</v>
      </c>
      <c r="G189" s="1">
        <v>-72302.643406128715</v>
      </c>
      <c r="H189" s="1">
        <v>11.65</v>
      </c>
      <c r="I189" s="2">
        <v>-842325.79568139953</v>
      </c>
      <c r="J189" s="3">
        <v>-2.2458029822296998E-3</v>
      </c>
      <c r="K189" s="4">
        <v>375066647.58503753</v>
      </c>
      <c r="L189" s="5">
        <v>18225001</v>
      </c>
      <c r="M189" s="6">
        <v>20.579787490000001</v>
      </c>
      <c r="N189" s="7" t="str">
        <f>IF(ISNUMBER(_xll.BDP($C189, "DELTA_MID")),_xll.BDP($C189, "DELTA_MID")," ")</f>
        <v xml:space="preserve"> </v>
      </c>
      <c r="O189" s="7" t="str">
        <f>IF(ISNUMBER(N189),_xll.BDP($C189, "OPT_UNDL_TICKER"),"")</f>
        <v/>
      </c>
      <c r="P189" s="8" t="str">
        <f>IF(ISNUMBER(N189),_xll.BDP($C189, "OPT_UNDL_PX")," ")</f>
        <v xml:space="preserve"> </v>
      </c>
      <c r="Q189" s="7" t="str">
        <f>IF(ISNUMBER(N189),+G189*_xll.BDP($C189, "PX_POS_MULT_FACTOR")*P189/K189," ")</f>
        <v xml:space="preserve"> </v>
      </c>
      <c r="R189" s="8" t="str">
        <f>IF(OR($A189="TUA",$A189="TYA"),"",IF(ISNUMBER(_xll.BDP($C189,"DUR_ADJ_OAS_MID")),_xll.BDP($C189,"DUR_ADJ_OAS_MID"),IF(ISNUMBER(_xll.BDP($E189&amp;" ISIN","DUR_ADJ_OAS_MID")),_xll.BDP($E189&amp;" ISIN","DUR_ADJ_OAS_MID")," ")))</f>
        <v xml:space="preserve"> </v>
      </c>
      <c r="S189" s="7" t="str">
        <f t="shared" si="2"/>
        <v xml:space="preserve"> </v>
      </c>
      <c r="AB189" s="8" t="s">
        <v>334</v>
      </c>
      <c r="AG189" s="6">
        <v>20.579081330000001</v>
      </c>
    </row>
    <row r="190" spans="1:33" x14ac:dyDescent="0.25">
      <c r="A190" t="s">
        <v>309</v>
      </c>
      <c r="B190" t="s">
        <v>579</v>
      </c>
      <c r="C190" t="s">
        <v>580</v>
      </c>
      <c r="D190" t="s">
        <v>581</v>
      </c>
      <c r="E190" t="s">
        <v>582</v>
      </c>
      <c r="F190" t="s">
        <v>583</v>
      </c>
      <c r="G190" s="1">
        <v>-272935.80914137099</v>
      </c>
      <c r="H190" s="1">
        <v>3.28</v>
      </c>
      <c r="I190" s="2">
        <v>-895229.45398369676</v>
      </c>
      <c r="J190" s="3">
        <v>-2.3868543357502998E-3</v>
      </c>
      <c r="K190" s="4">
        <v>375066647.58503753</v>
      </c>
      <c r="L190" s="5">
        <v>18225001</v>
      </c>
      <c r="M190" s="6">
        <v>20.579787490000001</v>
      </c>
      <c r="N190" s="7" t="str">
        <f>IF(ISNUMBER(_xll.BDP($C190, "DELTA_MID")),_xll.BDP($C190, "DELTA_MID")," ")</f>
        <v xml:space="preserve"> </v>
      </c>
      <c r="O190" s="7" t="str">
        <f>IF(ISNUMBER(N190),_xll.BDP($C190, "OPT_UNDL_TICKER"),"")</f>
        <v/>
      </c>
      <c r="P190" s="8" t="str">
        <f>IF(ISNUMBER(N190),_xll.BDP($C190, "OPT_UNDL_PX")," ")</f>
        <v xml:space="preserve"> </v>
      </c>
      <c r="Q190" s="7" t="str">
        <f>IF(ISNUMBER(N190),+G190*_xll.BDP($C190, "PX_POS_MULT_FACTOR")*P190/K190," ")</f>
        <v xml:space="preserve"> </v>
      </c>
      <c r="R190" s="8" t="str">
        <f>IF(OR($A190="TUA",$A190="TYA"),"",IF(ISNUMBER(_xll.BDP($C190,"DUR_ADJ_OAS_MID")),_xll.BDP($C190,"DUR_ADJ_OAS_MID"),IF(ISNUMBER(_xll.BDP($E190&amp;" ISIN","DUR_ADJ_OAS_MID")),_xll.BDP($E190&amp;" ISIN","DUR_ADJ_OAS_MID")," ")))</f>
        <v xml:space="preserve"> </v>
      </c>
      <c r="S190" s="7" t="str">
        <f t="shared" si="2"/>
        <v xml:space="preserve"> </v>
      </c>
      <c r="AB190" s="8" t="s">
        <v>334</v>
      </c>
      <c r="AG190" s="6">
        <v>20.579081330000001</v>
      </c>
    </row>
    <row r="191" spans="1:33" x14ac:dyDescent="0.25">
      <c r="A191" t="s">
        <v>309</v>
      </c>
      <c r="B191" t="s">
        <v>584</v>
      </c>
      <c r="C191" t="s">
        <v>585</v>
      </c>
      <c r="D191" t="s">
        <v>586</v>
      </c>
      <c r="E191" t="s">
        <v>587</v>
      </c>
      <c r="F191" t="s">
        <v>588</v>
      </c>
      <c r="G191" s="1">
        <v>-15147.57417891244</v>
      </c>
      <c r="H191" s="1">
        <v>53.3</v>
      </c>
      <c r="I191" s="2">
        <v>-807365.70373603317</v>
      </c>
      <c r="J191" s="3">
        <v>-2.1525926363606001E-3</v>
      </c>
      <c r="K191" s="4">
        <v>375066647.58503753</v>
      </c>
      <c r="L191" s="5">
        <v>18225001</v>
      </c>
      <c r="M191" s="6">
        <v>20.579787490000001</v>
      </c>
      <c r="N191" s="7" t="str">
        <f>IF(ISNUMBER(_xll.BDP($C191, "DELTA_MID")),_xll.BDP($C191, "DELTA_MID")," ")</f>
        <v xml:space="preserve"> </v>
      </c>
      <c r="O191" s="7" t="str">
        <f>IF(ISNUMBER(N191),_xll.BDP($C191, "OPT_UNDL_TICKER"),"")</f>
        <v/>
      </c>
      <c r="P191" s="8" t="str">
        <f>IF(ISNUMBER(N191),_xll.BDP($C191, "OPT_UNDL_PX")," ")</f>
        <v xml:space="preserve"> </v>
      </c>
      <c r="Q191" s="7" t="str">
        <f>IF(ISNUMBER(N191),+G191*_xll.BDP($C191, "PX_POS_MULT_FACTOR")*P191/K191," ")</f>
        <v xml:space="preserve"> </v>
      </c>
      <c r="R191" s="8" t="str">
        <f>IF(OR($A191="TUA",$A191="TYA"),"",IF(ISNUMBER(_xll.BDP($C191,"DUR_ADJ_OAS_MID")),_xll.BDP($C191,"DUR_ADJ_OAS_MID"),IF(ISNUMBER(_xll.BDP($E191&amp;" ISIN","DUR_ADJ_OAS_MID")),_xll.BDP($E191&amp;" ISIN","DUR_ADJ_OAS_MID")," ")))</f>
        <v xml:space="preserve"> </v>
      </c>
      <c r="S191" s="7" t="str">
        <f t="shared" si="2"/>
        <v xml:space="preserve"> </v>
      </c>
      <c r="AB191" s="8" t="s">
        <v>334</v>
      </c>
      <c r="AG191" s="6">
        <v>20.579081330000001</v>
      </c>
    </row>
    <row r="192" spans="1:33" x14ac:dyDescent="0.25">
      <c r="A192" t="s">
        <v>309</v>
      </c>
      <c r="B192" t="s">
        <v>589</v>
      </c>
      <c r="C192" t="s">
        <v>590</v>
      </c>
      <c r="D192" t="s">
        <v>591</v>
      </c>
      <c r="E192" t="s">
        <v>592</v>
      </c>
      <c r="F192" t="s">
        <v>593</v>
      </c>
      <c r="G192" s="1">
        <v>-20620.463828152599</v>
      </c>
      <c r="H192" s="1">
        <v>44.94</v>
      </c>
      <c r="I192" s="2">
        <v>-926683.64443717804</v>
      </c>
      <c r="J192" s="3">
        <v>-2.4707172722603999E-3</v>
      </c>
      <c r="K192" s="4">
        <v>375066647.58503753</v>
      </c>
      <c r="L192" s="5">
        <v>18225001</v>
      </c>
      <c r="M192" s="6">
        <v>20.579787490000001</v>
      </c>
      <c r="N192" s="7" t="str">
        <f>IF(ISNUMBER(_xll.BDP($C192, "DELTA_MID")),_xll.BDP($C192, "DELTA_MID")," ")</f>
        <v xml:space="preserve"> </v>
      </c>
      <c r="O192" s="7" t="str">
        <f>IF(ISNUMBER(N192),_xll.BDP($C192, "OPT_UNDL_TICKER"),"")</f>
        <v/>
      </c>
      <c r="P192" s="8" t="str">
        <f>IF(ISNUMBER(N192),_xll.BDP($C192, "OPT_UNDL_PX")," ")</f>
        <v xml:space="preserve"> </v>
      </c>
      <c r="Q192" s="7" t="str">
        <f>IF(ISNUMBER(N192),+G192*_xll.BDP($C192, "PX_POS_MULT_FACTOR")*P192/K192," ")</f>
        <v xml:space="preserve"> </v>
      </c>
      <c r="R192" s="8" t="str">
        <f>IF(OR($A192="TUA",$A192="TYA"),"",IF(ISNUMBER(_xll.BDP($C192,"DUR_ADJ_OAS_MID")),_xll.BDP($C192,"DUR_ADJ_OAS_MID"),IF(ISNUMBER(_xll.BDP($E192&amp;" ISIN","DUR_ADJ_OAS_MID")),_xll.BDP($E192&amp;" ISIN","DUR_ADJ_OAS_MID")," ")))</f>
        <v xml:space="preserve"> </v>
      </c>
      <c r="S192" s="7" t="str">
        <f t="shared" si="2"/>
        <v xml:space="preserve"> </v>
      </c>
      <c r="AB192" s="8" t="s">
        <v>334</v>
      </c>
      <c r="AG192" s="6">
        <v>20.579081330000001</v>
      </c>
    </row>
    <row r="193" spans="1:33" x14ac:dyDescent="0.25">
      <c r="A193" t="s">
        <v>309</v>
      </c>
      <c r="B193" t="s">
        <v>594</v>
      </c>
      <c r="C193" t="s">
        <v>595</v>
      </c>
      <c r="D193" t="s">
        <v>596</v>
      </c>
      <c r="E193" t="s">
        <v>597</v>
      </c>
      <c r="F193" t="s">
        <v>598</v>
      </c>
      <c r="G193" s="1">
        <v>-26108.578691485869</v>
      </c>
      <c r="H193" s="1">
        <v>30.07</v>
      </c>
      <c r="I193" s="2">
        <v>-785084.96125297993</v>
      </c>
      <c r="J193" s="3">
        <v>-2.0931878808951002E-3</v>
      </c>
      <c r="K193" s="4">
        <v>375066647.58503753</v>
      </c>
      <c r="L193" s="5">
        <v>18225001</v>
      </c>
      <c r="M193" s="6">
        <v>20.579787490000001</v>
      </c>
      <c r="N193" s="7" t="str">
        <f>IF(ISNUMBER(_xll.BDP($C193, "DELTA_MID")),_xll.BDP($C193, "DELTA_MID")," ")</f>
        <v xml:space="preserve"> </v>
      </c>
      <c r="O193" s="7" t="str">
        <f>IF(ISNUMBER(N193),_xll.BDP($C193, "OPT_UNDL_TICKER"),"")</f>
        <v/>
      </c>
      <c r="P193" s="8" t="str">
        <f>IF(ISNUMBER(N193),_xll.BDP($C193, "OPT_UNDL_PX")," ")</f>
        <v xml:space="preserve"> </v>
      </c>
      <c r="Q193" s="7" t="str">
        <f>IF(ISNUMBER(N193),+G193*_xll.BDP($C193, "PX_POS_MULT_FACTOR")*P193/K193," ")</f>
        <v xml:space="preserve"> </v>
      </c>
      <c r="R193" s="8" t="str">
        <f>IF(OR($A193="TUA",$A193="TYA"),"",IF(ISNUMBER(_xll.BDP($C193,"DUR_ADJ_OAS_MID")),_xll.BDP($C193,"DUR_ADJ_OAS_MID"),IF(ISNUMBER(_xll.BDP($E193&amp;" ISIN","DUR_ADJ_OAS_MID")),_xll.BDP($E193&amp;" ISIN","DUR_ADJ_OAS_MID")," ")))</f>
        <v xml:space="preserve"> </v>
      </c>
      <c r="S193" s="7" t="str">
        <f t="shared" si="2"/>
        <v xml:space="preserve"> </v>
      </c>
      <c r="AB193" s="8" t="s">
        <v>334</v>
      </c>
      <c r="AG193" s="6">
        <v>20.579081330000001</v>
      </c>
    </row>
    <row r="194" spans="1:33" x14ac:dyDescent="0.25">
      <c r="A194" t="s">
        <v>309</v>
      </c>
      <c r="B194" t="s">
        <v>599</v>
      </c>
      <c r="C194" t="s">
        <v>600</v>
      </c>
      <c r="D194" t="s">
        <v>601</v>
      </c>
      <c r="E194" t="s">
        <v>602</v>
      </c>
      <c r="F194" t="s">
        <v>603</v>
      </c>
      <c r="G194" s="1">
        <v>-16749.457737184261</v>
      </c>
      <c r="H194" s="1">
        <v>45.44</v>
      </c>
      <c r="I194" s="2">
        <v>-761095.35957765277</v>
      </c>
      <c r="J194" s="3">
        <v>-2.0292269773336002E-3</v>
      </c>
      <c r="K194" s="4">
        <v>375066647.58503753</v>
      </c>
      <c r="L194" s="5">
        <v>18225001</v>
      </c>
      <c r="M194" s="6">
        <v>20.579787490000001</v>
      </c>
      <c r="N194" s="7" t="str">
        <f>IF(ISNUMBER(_xll.BDP($C194, "DELTA_MID")),_xll.BDP($C194, "DELTA_MID")," ")</f>
        <v xml:space="preserve"> </v>
      </c>
      <c r="O194" s="7" t="str">
        <f>IF(ISNUMBER(N194),_xll.BDP($C194, "OPT_UNDL_TICKER"),"")</f>
        <v/>
      </c>
      <c r="P194" s="8" t="str">
        <f>IF(ISNUMBER(N194),_xll.BDP($C194, "OPT_UNDL_PX")," ")</f>
        <v xml:space="preserve"> </v>
      </c>
      <c r="Q194" s="7" t="str">
        <f>IF(ISNUMBER(N194),+G194*_xll.BDP($C194, "PX_POS_MULT_FACTOR")*P194/K194," ")</f>
        <v xml:space="preserve"> </v>
      </c>
      <c r="R194" s="8" t="str">
        <f>IF(OR($A194="TUA",$A194="TYA"),"",IF(ISNUMBER(_xll.BDP($C194,"DUR_ADJ_OAS_MID")),_xll.BDP($C194,"DUR_ADJ_OAS_MID"),IF(ISNUMBER(_xll.BDP($E194&amp;" ISIN","DUR_ADJ_OAS_MID")),_xll.BDP($E194&amp;" ISIN","DUR_ADJ_OAS_MID")," ")))</f>
        <v xml:space="preserve"> </v>
      </c>
      <c r="S194" s="7" t="str">
        <f t="shared" si="2"/>
        <v xml:space="preserve"> </v>
      </c>
      <c r="AB194" s="8" t="s">
        <v>334</v>
      </c>
      <c r="AG194" s="6">
        <v>20.579081330000001</v>
      </c>
    </row>
    <row r="195" spans="1:33" x14ac:dyDescent="0.25">
      <c r="A195" t="s">
        <v>309</v>
      </c>
      <c r="B195" t="s">
        <v>604</v>
      </c>
      <c r="C195" t="s">
        <v>605</v>
      </c>
      <c r="D195" t="s">
        <v>606</v>
      </c>
      <c r="E195" t="s">
        <v>607</v>
      </c>
      <c r="F195" t="s">
        <v>608</v>
      </c>
      <c r="G195" s="1">
        <v>-5800.813536954849</v>
      </c>
      <c r="H195" s="1">
        <v>155.84</v>
      </c>
      <c r="I195" s="2">
        <v>-903998.78159904375</v>
      </c>
      <c r="J195" s="3">
        <v>-2.4102350540088002E-3</v>
      </c>
      <c r="K195" s="4">
        <v>375066647.58503753</v>
      </c>
      <c r="L195" s="5">
        <v>18225001</v>
      </c>
      <c r="M195" s="6">
        <v>20.579787490000001</v>
      </c>
      <c r="N195" s="7" t="str">
        <f>IF(ISNUMBER(_xll.BDP($C195, "DELTA_MID")),_xll.BDP($C195, "DELTA_MID")," ")</f>
        <v xml:space="preserve"> </v>
      </c>
      <c r="O195" s="7" t="str">
        <f>IF(ISNUMBER(N195),_xll.BDP($C195, "OPT_UNDL_TICKER"),"")</f>
        <v/>
      </c>
      <c r="P195" s="8" t="str">
        <f>IF(ISNUMBER(N195),_xll.BDP($C195, "OPT_UNDL_PX")," ")</f>
        <v xml:space="preserve"> </v>
      </c>
      <c r="Q195" s="7" t="str">
        <f>IF(ISNUMBER(N195),+G195*_xll.BDP($C195, "PX_POS_MULT_FACTOR")*P195/K195," ")</f>
        <v xml:space="preserve"> </v>
      </c>
      <c r="R195" s="8" t="str">
        <f>IF(OR($A195="TUA",$A195="TYA"),"",IF(ISNUMBER(_xll.BDP($C195,"DUR_ADJ_OAS_MID")),_xll.BDP($C195,"DUR_ADJ_OAS_MID"),IF(ISNUMBER(_xll.BDP($E195&amp;" ISIN","DUR_ADJ_OAS_MID")),_xll.BDP($E195&amp;" ISIN","DUR_ADJ_OAS_MID")," ")))</f>
        <v xml:space="preserve"> </v>
      </c>
      <c r="S195" s="7" t="str">
        <f t="shared" ref="S195:S258" si="3">IF(ISNUMBER(N195),Q195*N195,IF(ISNUMBER(R195),J195*R195," "))</f>
        <v xml:space="preserve"> </v>
      </c>
      <c r="AB195" s="8" t="s">
        <v>334</v>
      </c>
      <c r="AG195" s="6">
        <v>20.579081330000001</v>
      </c>
    </row>
    <row r="196" spans="1:33" x14ac:dyDescent="0.25">
      <c r="A196" t="s">
        <v>309</v>
      </c>
      <c r="B196" t="s">
        <v>609</v>
      </c>
      <c r="C196" t="s">
        <v>610</v>
      </c>
      <c r="D196" t="s">
        <v>611</v>
      </c>
      <c r="E196" t="s">
        <v>612</v>
      </c>
      <c r="F196" t="s">
        <v>613</v>
      </c>
      <c r="G196" s="1">
        <v>-55772.632202347668</v>
      </c>
      <c r="H196" s="1">
        <v>6</v>
      </c>
      <c r="I196" s="2">
        <v>-334635.79321408598</v>
      </c>
      <c r="J196" s="3">
        <v>-8.9220354667290003E-4</v>
      </c>
      <c r="K196" s="4">
        <v>375066647.58503753</v>
      </c>
      <c r="L196" s="5">
        <v>18225001</v>
      </c>
      <c r="M196" s="6">
        <v>20.579787490000001</v>
      </c>
      <c r="N196" s="7" t="str">
        <f>IF(ISNUMBER(_xll.BDP($C196, "DELTA_MID")),_xll.BDP($C196, "DELTA_MID")," ")</f>
        <v xml:space="preserve"> </v>
      </c>
      <c r="O196" s="7" t="str">
        <f>IF(ISNUMBER(N196),_xll.BDP($C196, "OPT_UNDL_TICKER"),"")</f>
        <v/>
      </c>
      <c r="P196" s="8" t="str">
        <f>IF(ISNUMBER(N196),_xll.BDP($C196, "OPT_UNDL_PX")," ")</f>
        <v xml:space="preserve"> </v>
      </c>
      <c r="Q196" s="7" t="str">
        <f>IF(ISNUMBER(N196),+G196*_xll.BDP($C196, "PX_POS_MULT_FACTOR")*P196/K196," ")</f>
        <v xml:space="preserve"> </v>
      </c>
      <c r="R196" s="8" t="str">
        <f>IF(OR($A196="TUA",$A196="TYA"),"",IF(ISNUMBER(_xll.BDP($C196,"DUR_ADJ_OAS_MID")),_xll.BDP($C196,"DUR_ADJ_OAS_MID"),IF(ISNUMBER(_xll.BDP($E196&amp;" ISIN","DUR_ADJ_OAS_MID")),_xll.BDP($E196&amp;" ISIN","DUR_ADJ_OAS_MID")," ")))</f>
        <v xml:space="preserve"> </v>
      </c>
      <c r="S196" s="7" t="str">
        <f t="shared" si="3"/>
        <v xml:space="preserve"> </v>
      </c>
      <c r="AB196" s="8" t="s">
        <v>334</v>
      </c>
      <c r="AG196" s="6">
        <v>20.579081330000001</v>
      </c>
    </row>
    <row r="197" spans="1:33" x14ac:dyDescent="0.25">
      <c r="A197" t="s">
        <v>309</v>
      </c>
      <c r="B197" t="s">
        <v>614</v>
      </c>
      <c r="C197" t="s">
        <v>615</v>
      </c>
      <c r="D197" t="s">
        <v>616</v>
      </c>
      <c r="E197" t="s">
        <v>617</v>
      </c>
      <c r="F197" t="s">
        <v>618</v>
      </c>
      <c r="G197" s="1">
        <v>-22278.796655467038</v>
      </c>
      <c r="H197" s="1">
        <v>37.4</v>
      </c>
      <c r="I197" s="2">
        <v>-833226.99491446733</v>
      </c>
      <c r="J197" s="3">
        <v>-2.2215438250224998E-3</v>
      </c>
      <c r="K197" s="4">
        <v>375066647.58503753</v>
      </c>
      <c r="L197" s="5">
        <v>18225001</v>
      </c>
      <c r="M197" s="6">
        <v>20.579787490000001</v>
      </c>
      <c r="N197" s="7" t="str">
        <f>IF(ISNUMBER(_xll.BDP($C197, "DELTA_MID")),_xll.BDP($C197, "DELTA_MID")," ")</f>
        <v xml:space="preserve"> </v>
      </c>
      <c r="O197" s="7" t="str">
        <f>IF(ISNUMBER(N197),_xll.BDP($C197, "OPT_UNDL_TICKER"),"")</f>
        <v/>
      </c>
      <c r="P197" s="8" t="str">
        <f>IF(ISNUMBER(N197),_xll.BDP($C197, "OPT_UNDL_PX")," ")</f>
        <v xml:space="preserve"> </v>
      </c>
      <c r="Q197" s="7" t="str">
        <f>IF(ISNUMBER(N197),+G197*_xll.BDP($C197, "PX_POS_MULT_FACTOR")*P197/K197," ")</f>
        <v xml:space="preserve"> </v>
      </c>
      <c r="R197" s="8" t="str">
        <f>IF(OR($A197="TUA",$A197="TYA"),"",IF(ISNUMBER(_xll.BDP($C197,"DUR_ADJ_OAS_MID")),_xll.BDP($C197,"DUR_ADJ_OAS_MID"),IF(ISNUMBER(_xll.BDP($E197&amp;" ISIN","DUR_ADJ_OAS_MID")),_xll.BDP($E197&amp;" ISIN","DUR_ADJ_OAS_MID")," ")))</f>
        <v xml:space="preserve"> </v>
      </c>
      <c r="S197" s="7" t="str">
        <f t="shared" si="3"/>
        <v xml:space="preserve"> </v>
      </c>
      <c r="AB197" s="8" t="s">
        <v>334</v>
      </c>
      <c r="AG197" s="6">
        <v>20.579081330000001</v>
      </c>
    </row>
    <row r="198" spans="1:33" x14ac:dyDescent="0.25">
      <c r="A198" t="s">
        <v>309</v>
      </c>
      <c r="B198" t="s">
        <v>619</v>
      </c>
      <c r="C198" t="s">
        <v>620</v>
      </c>
      <c r="D198" t="s">
        <v>621</v>
      </c>
      <c r="E198" t="s">
        <v>622</v>
      </c>
      <c r="F198" t="s">
        <v>623</v>
      </c>
      <c r="G198" s="1">
        <v>-66456.068716893191</v>
      </c>
      <c r="H198" s="1">
        <v>13.35</v>
      </c>
      <c r="I198" s="2">
        <v>-887188.51737052412</v>
      </c>
      <c r="J198" s="3">
        <v>-2.3654156483464998E-3</v>
      </c>
      <c r="K198" s="4">
        <v>375066647.58503753</v>
      </c>
      <c r="L198" s="5">
        <v>18225001</v>
      </c>
      <c r="M198" s="6">
        <v>20.579787490000001</v>
      </c>
      <c r="N198" s="7" t="str">
        <f>IF(ISNUMBER(_xll.BDP($C198, "DELTA_MID")),_xll.BDP($C198, "DELTA_MID")," ")</f>
        <v xml:space="preserve"> </v>
      </c>
      <c r="O198" s="7" t="str">
        <f>IF(ISNUMBER(N198),_xll.BDP($C198, "OPT_UNDL_TICKER"),"")</f>
        <v/>
      </c>
      <c r="P198" s="8" t="str">
        <f>IF(ISNUMBER(N198),_xll.BDP($C198, "OPT_UNDL_PX")," ")</f>
        <v xml:space="preserve"> </v>
      </c>
      <c r="Q198" s="7" t="str">
        <f>IF(ISNUMBER(N198),+G198*_xll.BDP($C198, "PX_POS_MULT_FACTOR")*P198/K198," ")</f>
        <v xml:space="preserve"> </v>
      </c>
      <c r="R198" s="8" t="str">
        <f>IF(OR($A198="TUA",$A198="TYA"),"",IF(ISNUMBER(_xll.BDP($C198,"DUR_ADJ_OAS_MID")),_xll.BDP($C198,"DUR_ADJ_OAS_MID"),IF(ISNUMBER(_xll.BDP($E198&amp;" ISIN","DUR_ADJ_OAS_MID")),_xll.BDP($E198&amp;" ISIN","DUR_ADJ_OAS_MID")," ")))</f>
        <v xml:space="preserve"> </v>
      </c>
      <c r="S198" s="7" t="str">
        <f t="shared" si="3"/>
        <v xml:space="preserve"> </v>
      </c>
      <c r="AB198" s="8" t="s">
        <v>334</v>
      </c>
      <c r="AG198" s="6">
        <v>20.579081330000001</v>
      </c>
    </row>
    <row r="199" spans="1:33" x14ac:dyDescent="0.25">
      <c r="A199" t="s">
        <v>309</v>
      </c>
      <c r="B199" t="s">
        <v>624</v>
      </c>
      <c r="C199" t="s">
        <v>625</v>
      </c>
      <c r="D199" t="s">
        <v>626</v>
      </c>
      <c r="E199" t="s">
        <v>627</v>
      </c>
      <c r="F199" t="s">
        <v>628</v>
      </c>
      <c r="G199" s="1">
        <v>-13603.442808740931</v>
      </c>
      <c r="H199" s="1">
        <v>59.19</v>
      </c>
      <c r="I199" s="2">
        <v>-805187.77984937583</v>
      </c>
      <c r="J199" s="3">
        <v>-2.1467858713477999E-3</v>
      </c>
      <c r="K199" s="4">
        <v>375066647.58503753</v>
      </c>
      <c r="L199" s="5">
        <v>18225001</v>
      </c>
      <c r="M199" s="6">
        <v>20.579787490000001</v>
      </c>
      <c r="N199" s="7" t="str">
        <f>IF(ISNUMBER(_xll.BDP($C199, "DELTA_MID")),_xll.BDP($C199, "DELTA_MID")," ")</f>
        <v xml:space="preserve"> </v>
      </c>
      <c r="O199" s="7" t="str">
        <f>IF(ISNUMBER(N199),_xll.BDP($C199, "OPT_UNDL_TICKER"),"")</f>
        <v/>
      </c>
      <c r="P199" s="8" t="str">
        <f>IF(ISNUMBER(N199),_xll.BDP($C199, "OPT_UNDL_PX")," ")</f>
        <v xml:space="preserve"> </v>
      </c>
      <c r="Q199" s="7" t="str">
        <f>IF(ISNUMBER(N199),+G199*_xll.BDP($C199, "PX_POS_MULT_FACTOR")*P199/K199," ")</f>
        <v xml:space="preserve"> </v>
      </c>
      <c r="R199" s="8" t="str">
        <f>IF(OR($A199="TUA",$A199="TYA"),"",IF(ISNUMBER(_xll.BDP($C199,"DUR_ADJ_OAS_MID")),_xll.BDP($C199,"DUR_ADJ_OAS_MID"),IF(ISNUMBER(_xll.BDP($E199&amp;" ISIN","DUR_ADJ_OAS_MID")),_xll.BDP($E199&amp;" ISIN","DUR_ADJ_OAS_MID")," ")))</f>
        <v xml:space="preserve"> </v>
      </c>
      <c r="S199" s="7" t="str">
        <f t="shared" si="3"/>
        <v xml:space="preserve"> </v>
      </c>
      <c r="AB199" s="8" t="s">
        <v>334</v>
      </c>
      <c r="AG199" s="6">
        <v>20.579081330000001</v>
      </c>
    </row>
    <row r="200" spans="1:33" x14ac:dyDescent="0.25">
      <c r="A200" t="s">
        <v>309</v>
      </c>
      <c r="B200" t="s">
        <v>629</v>
      </c>
      <c r="C200" t="s">
        <v>630</v>
      </c>
      <c r="D200" t="s">
        <v>631</v>
      </c>
      <c r="E200" t="s">
        <v>632</v>
      </c>
      <c r="F200" t="s">
        <v>633</v>
      </c>
      <c r="G200" s="1">
        <v>-2489.7535379703472</v>
      </c>
      <c r="H200" s="1">
        <v>358.31</v>
      </c>
      <c r="I200" s="2">
        <v>-892103.59019015497</v>
      </c>
      <c r="J200" s="3">
        <v>-2.3785201801711001E-3</v>
      </c>
      <c r="K200" s="4">
        <v>375066647.58503753</v>
      </c>
      <c r="L200" s="5">
        <v>18225001</v>
      </c>
      <c r="M200" s="6">
        <v>20.579787490000001</v>
      </c>
      <c r="N200" s="7" t="str">
        <f>IF(ISNUMBER(_xll.BDP($C200, "DELTA_MID")),_xll.BDP($C200, "DELTA_MID")," ")</f>
        <v xml:space="preserve"> </v>
      </c>
      <c r="O200" s="7" t="str">
        <f>IF(ISNUMBER(N200),_xll.BDP($C200, "OPT_UNDL_TICKER"),"")</f>
        <v/>
      </c>
      <c r="P200" s="8" t="str">
        <f>IF(ISNUMBER(N200),_xll.BDP($C200, "OPT_UNDL_PX")," ")</f>
        <v xml:space="preserve"> </v>
      </c>
      <c r="Q200" s="7" t="str">
        <f>IF(ISNUMBER(N200),+G200*_xll.BDP($C200, "PX_POS_MULT_FACTOR")*P200/K200," ")</f>
        <v xml:space="preserve"> </v>
      </c>
      <c r="R200" s="8" t="str">
        <f>IF(OR($A200="TUA",$A200="TYA"),"",IF(ISNUMBER(_xll.BDP($C200,"DUR_ADJ_OAS_MID")),_xll.BDP($C200,"DUR_ADJ_OAS_MID"),IF(ISNUMBER(_xll.BDP($E200&amp;" ISIN","DUR_ADJ_OAS_MID")),_xll.BDP($E200&amp;" ISIN","DUR_ADJ_OAS_MID")," ")))</f>
        <v xml:space="preserve"> </v>
      </c>
      <c r="S200" s="7" t="str">
        <f t="shared" si="3"/>
        <v xml:space="preserve"> </v>
      </c>
      <c r="AB200" s="8" t="s">
        <v>334</v>
      </c>
      <c r="AG200" s="6">
        <v>20.579081330000001</v>
      </c>
    </row>
    <row r="201" spans="1:33" x14ac:dyDescent="0.25">
      <c r="A201" t="s">
        <v>309</v>
      </c>
      <c r="B201" t="s">
        <v>634</v>
      </c>
      <c r="C201" t="s">
        <v>635</v>
      </c>
      <c r="D201" t="s">
        <v>636</v>
      </c>
      <c r="E201" t="s">
        <v>637</v>
      </c>
      <c r="G201" s="1">
        <v>-32988.808411618862</v>
      </c>
      <c r="H201" s="1">
        <v>10.220000000000001</v>
      </c>
      <c r="I201" s="2">
        <v>-337145.62196674477</v>
      </c>
      <c r="J201" s="3">
        <v>-8.9889523405380003E-4</v>
      </c>
      <c r="K201" s="4">
        <v>375066647.58503753</v>
      </c>
      <c r="L201" s="5">
        <v>18225001</v>
      </c>
      <c r="M201" s="6">
        <v>20.579787490000001</v>
      </c>
      <c r="N201" s="7" t="str">
        <f>IF(ISNUMBER(_xll.BDP($C201, "DELTA_MID")),_xll.BDP($C201, "DELTA_MID")," ")</f>
        <v xml:space="preserve"> </v>
      </c>
      <c r="O201" s="7" t="str">
        <f>IF(ISNUMBER(N201),_xll.BDP($C201, "OPT_UNDL_TICKER"),"")</f>
        <v/>
      </c>
      <c r="P201" s="8" t="str">
        <f>IF(ISNUMBER(N201),_xll.BDP($C201, "OPT_UNDL_PX")," ")</f>
        <v xml:space="preserve"> </v>
      </c>
      <c r="Q201" s="7" t="str">
        <f>IF(ISNUMBER(N201),+G201*_xll.BDP($C201, "PX_POS_MULT_FACTOR")*P201/K201," ")</f>
        <v xml:space="preserve"> </v>
      </c>
      <c r="R201" s="8" t="str">
        <f>IF(OR($A201="TUA",$A201="TYA"),"",IF(ISNUMBER(_xll.BDP($C201,"DUR_ADJ_OAS_MID")),_xll.BDP($C201,"DUR_ADJ_OAS_MID"),IF(ISNUMBER(_xll.BDP($E201&amp;" ISIN","DUR_ADJ_OAS_MID")),_xll.BDP($E201&amp;" ISIN","DUR_ADJ_OAS_MID")," ")))</f>
        <v xml:space="preserve"> </v>
      </c>
      <c r="S201" s="7" t="str">
        <f t="shared" si="3"/>
        <v xml:space="preserve"> </v>
      </c>
      <c r="AB201" s="8" t="s">
        <v>334</v>
      </c>
      <c r="AG201" s="6">
        <v>20.579081330000001</v>
      </c>
    </row>
    <row r="202" spans="1:33" x14ac:dyDescent="0.25">
      <c r="A202" t="s">
        <v>309</v>
      </c>
      <c r="B202" t="s">
        <v>634</v>
      </c>
      <c r="C202" t="s">
        <v>638</v>
      </c>
      <c r="D202" t="s">
        <v>639</v>
      </c>
      <c r="E202" t="s">
        <v>640</v>
      </c>
      <c r="G202" s="1">
        <v>-34309.044194687027</v>
      </c>
      <c r="H202" s="1">
        <v>9.9700000000000006</v>
      </c>
      <c r="I202" s="2">
        <v>-342061.17062102968</v>
      </c>
      <c r="J202" s="3">
        <v>-9.1200103454540003E-4</v>
      </c>
      <c r="K202" s="4">
        <v>375066647.58503753</v>
      </c>
      <c r="L202" s="5">
        <v>18225001</v>
      </c>
      <c r="M202" s="6">
        <v>20.579787490000001</v>
      </c>
      <c r="N202" s="7" t="str">
        <f>IF(ISNUMBER(_xll.BDP($C202, "DELTA_MID")),_xll.BDP($C202, "DELTA_MID")," ")</f>
        <v xml:space="preserve"> </v>
      </c>
      <c r="O202" s="7" t="str">
        <f>IF(ISNUMBER(N202),_xll.BDP($C202, "OPT_UNDL_TICKER"),"")</f>
        <v/>
      </c>
      <c r="P202" s="8" t="str">
        <f>IF(ISNUMBER(N202),_xll.BDP($C202, "OPT_UNDL_PX")," ")</f>
        <v xml:space="preserve"> </v>
      </c>
      <c r="Q202" s="7" t="str">
        <f>IF(ISNUMBER(N202),+G202*_xll.BDP($C202, "PX_POS_MULT_FACTOR")*P202/K202," ")</f>
        <v xml:space="preserve"> </v>
      </c>
      <c r="R202" s="8" t="str">
        <f>IF(OR($A202="TUA",$A202="TYA"),"",IF(ISNUMBER(_xll.BDP($C202,"DUR_ADJ_OAS_MID")),_xll.BDP($C202,"DUR_ADJ_OAS_MID"),IF(ISNUMBER(_xll.BDP($E202&amp;" ISIN","DUR_ADJ_OAS_MID")),_xll.BDP($E202&amp;" ISIN","DUR_ADJ_OAS_MID")," ")))</f>
        <v xml:space="preserve"> </v>
      </c>
      <c r="S202" s="7" t="str">
        <f t="shared" si="3"/>
        <v xml:space="preserve"> </v>
      </c>
      <c r="AB202" s="8" t="s">
        <v>334</v>
      </c>
      <c r="AG202" s="6">
        <v>20.579081330000001</v>
      </c>
    </row>
    <row r="203" spans="1:33" x14ac:dyDescent="0.25">
      <c r="A203" t="s">
        <v>309</v>
      </c>
      <c r="B203" t="s">
        <v>641</v>
      </c>
      <c r="C203" t="s">
        <v>642</v>
      </c>
      <c r="D203" t="s">
        <v>643</v>
      </c>
      <c r="E203" t="s">
        <v>644</v>
      </c>
      <c r="F203" t="s">
        <v>645</v>
      </c>
      <c r="G203" s="1">
        <v>-12325.412228711901</v>
      </c>
      <c r="H203" s="1">
        <v>26.56</v>
      </c>
      <c r="I203" s="2">
        <v>-327362.94879458798</v>
      </c>
      <c r="J203" s="3">
        <v>-8.7281274115519997E-4</v>
      </c>
      <c r="K203" s="4">
        <v>375066647.58503753</v>
      </c>
      <c r="L203" s="5">
        <v>18225001</v>
      </c>
      <c r="M203" s="6">
        <v>20.579787490000001</v>
      </c>
      <c r="N203" s="7" t="str">
        <f>IF(ISNUMBER(_xll.BDP($C203, "DELTA_MID")),_xll.BDP($C203, "DELTA_MID")," ")</f>
        <v xml:space="preserve"> </v>
      </c>
      <c r="O203" s="7" t="str">
        <f>IF(ISNUMBER(N203),_xll.BDP($C203, "OPT_UNDL_TICKER"),"")</f>
        <v/>
      </c>
      <c r="P203" s="8" t="str">
        <f>IF(ISNUMBER(N203),_xll.BDP($C203, "OPT_UNDL_PX")," ")</f>
        <v xml:space="preserve"> </v>
      </c>
      <c r="Q203" s="7" t="str">
        <f>IF(ISNUMBER(N203),+G203*_xll.BDP($C203, "PX_POS_MULT_FACTOR")*P203/K203," ")</f>
        <v xml:space="preserve"> </v>
      </c>
      <c r="R203" s="8" t="str">
        <f>IF(OR($A203="TUA",$A203="TYA"),"",IF(ISNUMBER(_xll.BDP($C203,"DUR_ADJ_OAS_MID")),_xll.BDP($C203,"DUR_ADJ_OAS_MID"),IF(ISNUMBER(_xll.BDP($E203&amp;" ISIN","DUR_ADJ_OAS_MID")),_xll.BDP($E203&amp;" ISIN","DUR_ADJ_OAS_MID")," ")))</f>
        <v xml:space="preserve"> </v>
      </c>
      <c r="S203" s="7" t="str">
        <f t="shared" si="3"/>
        <v xml:space="preserve"> </v>
      </c>
      <c r="AB203" s="8" t="s">
        <v>334</v>
      </c>
      <c r="AG203" s="6">
        <v>20.579081330000001</v>
      </c>
    </row>
    <row r="204" spans="1:33" x14ac:dyDescent="0.25">
      <c r="A204" t="s">
        <v>309</v>
      </c>
      <c r="B204" t="s">
        <v>646</v>
      </c>
      <c r="C204" t="s">
        <v>647</v>
      </c>
      <c r="D204" t="s">
        <v>648</v>
      </c>
      <c r="E204" t="s">
        <v>649</v>
      </c>
      <c r="F204" t="s">
        <v>650</v>
      </c>
      <c r="G204" s="1">
        <v>-30883.341886997059</v>
      </c>
      <c r="H204" s="1">
        <v>25.15</v>
      </c>
      <c r="I204" s="2">
        <v>-776716.0484579762</v>
      </c>
      <c r="J204" s="3">
        <v>-2.0708747457526002E-3</v>
      </c>
      <c r="K204" s="4">
        <v>375066647.58503753</v>
      </c>
      <c r="L204" s="5">
        <v>18225001</v>
      </c>
      <c r="M204" s="6">
        <v>20.579787490000001</v>
      </c>
      <c r="N204" s="7" t="str">
        <f>IF(ISNUMBER(_xll.BDP($C204, "DELTA_MID")),_xll.BDP($C204, "DELTA_MID")," ")</f>
        <v xml:space="preserve"> </v>
      </c>
      <c r="O204" s="7" t="str">
        <f>IF(ISNUMBER(N204),_xll.BDP($C204, "OPT_UNDL_TICKER"),"")</f>
        <v/>
      </c>
      <c r="P204" s="8" t="str">
        <f>IF(ISNUMBER(N204),_xll.BDP($C204, "OPT_UNDL_PX")," ")</f>
        <v xml:space="preserve"> </v>
      </c>
      <c r="Q204" s="7" t="str">
        <f>IF(ISNUMBER(N204),+G204*_xll.BDP($C204, "PX_POS_MULT_FACTOR")*P204/K204," ")</f>
        <v xml:space="preserve"> </v>
      </c>
      <c r="R204" s="8" t="str">
        <f>IF(OR($A204="TUA",$A204="TYA"),"",IF(ISNUMBER(_xll.BDP($C204,"DUR_ADJ_OAS_MID")),_xll.BDP($C204,"DUR_ADJ_OAS_MID"),IF(ISNUMBER(_xll.BDP($E204&amp;" ISIN","DUR_ADJ_OAS_MID")),_xll.BDP($E204&amp;" ISIN","DUR_ADJ_OAS_MID")," ")))</f>
        <v xml:space="preserve"> </v>
      </c>
      <c r="S204" s="7" t="str">
        <f t="shared" si="3"/>
        <v xml:space="preserve"> </v>
      </c>
      <c r="AB204" s="8" t="s">
        <v>334</v>
      </c>
      <c r="AG204" s="6">
        <v>20.579081330000001</v>
      </c>
    </row>
    <row r="205" spans="1:33" x14ac:dyDescent="0.25">
      <c r="A205" t="s">
        <v>309</v>
      </c>
      <c r="B205" t="s">
        <v>651</v>
      </c>
      <c r="C205" t="s">
        <v>652</v>
      </c>
      <c r="D205" t="s">
        <v>653</v>
      </c>
      <c r="E205" t="s">
        <v>654</v>
      </c>
      <c r="F205" t="s">
        <v>655</v>
      </c>
      <c r="G205" s="1">
        <v>-22927.961349234971</v>
      </c>
      <c r="H205" s="1">
        <v>55.4</v>
      </c>
      <c r="I205" s="2">
        <v>-1270209.058747618</v>
      </c>
      <c r="J205" s="3">
        <v>-3.3866222628062999E-3</v>
      </c>
      <c r="K205" s="4">
        <v>375066647.58503753</v>
      </c>
      <c r="L205" s="5">
        <v>18225001</v>
      </c>
      <c r="M205" s="6">
        <v>20.579787490000001</v>
      </c>
      <c r="N205" s="7" t="str">
        <f>IF(ISNUMBER(_xll.BDP($C205, "DELTA_MID")),_xll.BDP($C205, "DELTA_MID")," ")</f>
        <v xml:space="preserve"> </v>
      </c>
      <c r="O205" s="7" t="str">
        <f>IF(ISNUMBER(N205),_xll.BDP($C205, "OPT_UNDL_TICKER"),"")</f>
        <v/>
      </c>
      <c r="P205" s="8" t="str">
        <f>IF(ISNUMBER(N205),_xll.BDP($C205, "OPT_UNDL_PX")," ")</f>
        <v xml:space="preserve"> </v>
      </c>
      <c r="Q205" s="7" t="str">
        <f>IF(ISNUMBER(N205),+G205*_xll.BDP($C205, "PX_POS_MULT_FACTOR")*P205/K205," ")</f>
        <v xml:space="preserve"> </v>
      </c>
      <c r="R205" s="8" t="str">
        <f>IF(OR($A205="TUA",$A205="TYA"),"",IF(ISNUMBER(_xll.BDP($C205,"DUR_ADJ_OAS_MID")),_xll.BDP($C205,"DUR_ADJ_OAS_MID"),IF(ISNUMBER(_xll.BDP($E205&amp;" ISIN","DUR_ADJ_OAS_MID")),_xll.BDP($E205&amp;" ISIN","DUR_ADJ_OAS_MID")," ")))</f>
        <v xml:space="preserve"> </v>
      </c>
      <c r="S205" s="7" t="str">
        <f t="shared" si="3"/>
        <v xml:space="preserve"> </v>
      </c>
      <c r="AB205" s="8" t="s">
        <v>334</v>
      </c>
      <c r="AG205" s="6">
        <v>20.579081330000001</v>
      </c>
    </row>
    <row r="206" spans="1:33" x14ac:dyDescent="0.25">
      <c r="A206" t="s">
        <v>309</v>
      </c>
      <c r="B206" t="s">
        <v>656</v>
      </c>
      <c r="C206" t="s">
        <v>657</v>
      </c>
      <c r="D206" t="s">
        <v>658</v>
      </c>
      <c r="E206" t="s">
        <v>659</v>
      </c>
      <c r="F206" t="s">
        <v>660</v>
      </c>
      <c r="G206" s="1">
        <v>-13428.75854412109</v>
      </c>
      <c r="H206" s="1">
        <v>15.44</v>
      </c>
      <c r="I206" s="2">
        <v>-207340.0319212297</v>
      </c>
      <c r="J206" s="3">
        <v>-5.5280850285199996E-4</v>
      </c>
      <c r="K206" s="4">
        <v>375066647.58503753</v>
      </c>
      <c r="L206" s="5">
        <v>18225001</v>
      </c>
      <c r="M206" s="6">
        <v>20.579787490000001</v>
      </c>
      <c r="N206" s="7" t="str">
        <f>IF(ISNUMBER(_xll.BDP($C206, "DELTA_MID")),_xll.BDP($C206, "DELTA_MID")," ")</f>
        <v xml:space="preserve"> </v>
      </c>
      <c r="O206" s="7" t="str">
        <f>IF(ISNUMBER(N206),_xll.BDP($C206, "OPT_UNDL_TICKER"),"")</f>
        <v/>
      </c>
      <c r="P206" s="8" t="str">
        <f>IF(ISNUMBER(N206),_xll.BDP($C206, "OPT_UNDL_PX")," ")</f>
        <v xml:space="preserve"> </v>
      </c>
      <c r="Q206" s="7" t="str">
        <f>IF(ISNUMBER(N206),+G206*_xll.BDP($C206, "PX_POS_MULT_FACTOR")*P206/K206," ")</f>
        <v xml:space="preserve"> </v>
      </c>
      <c r="R206" s="8" t="str">
        <f>IF(OR($A206="TUA",$A206="TYA"),"",IF(ISNUMBER(_xll.BDP($C206,"DUR_ADJ_OAS_MID")),_xll.BDP($C206,"DUR_ADJ_OAS_MID"),IF(ISNUMBER(_xll.BDP($E206&amp;" ISIN","DUR_ADJ_OAS_MID")),_xll.BDP($E206&amp;" ISIN","DUR_ADJ_OAS_MID")," ")))</f>
        <v xml:space="preserve"> </v>
      </c>
      <c r="S206" s="7" t="str">
        <f t="shared" si="3"/>
        <v xml:space="preserve"> </v>
      </c>
      <c r="AB206" s="8" t="s">
        <v>334</v>
      </c>
      <c r="AG206" s="6">
        <v>20.579081330000001</v>
      </c>
    </row>
    <row r="207" spans="1:33" x14ac:dyDescent="0.25">
      <c r="A207" t="s">
        <v>309</v>
      </c>
      <c r="B207" t="s">
        <v>661</v>
      </c>
      <c r="C207" t="s">
        <v>662</v>
      </c>
      <c r="D207" t="s">
        <v>663</v>
      </c>
      <c r="E207" t="s">
        <v>664</v>
      </c>
      <c r="F207" t="s">
        <v>665</v>
      </c>
      <c r="G207" s="1">
        <v>-35186.255827772227</v>
      </c>
      <c r="H207" s="1">
        <v>23.08</v>
      </c>
      <c r="I207" s="2">
        <v>-812098.78450498311</v>
      </c>
      <c r="J207" s="3">
        <v>-2.1652119422878001E-3</v>
      </c>
      <c r="K207" s="4">
        <v>375066647.58503753</v>
      </c>
      <c r="L207" s="5">
        <v>18225001</v>
      </c>
      <c r="M207" s="6">
        <v>20.579787490000001</v>
      </c>
      <c r="N207" s="7" t="str">
        <f>IF(ISNUMBER(_xll.BDP($C207, "DELTA_MID")),_xll.BDP($C207, "DELTA_MID")," ")</f>
        <v xml:space="preserve"> </v>
      </c>
      <c r="O207" s="7" t="str">
        <f>IF(ISNUMBER(N207),_xll.BDP($C207, "OPT_UNDL_TICKER"),"")</f>
        <v/>
      </c>
      <c r="P207" s="8" t="str">
        <f>IF(ISNUMBER(N207),_xll.BDP($C207, "OPT_UNDL_PX")," ")</f>
        <v xml:space="preserve"> </v>
      </c>
      <c r="Q207" s="7" t="str">
        <f>IF(ISNUMBER(N207),+G207*_xll.BDP($C207, "PX_POS_MULT_FACTOR")*P207/K207," ")</f>
        <v xml:space="preserve"> </v>
      </c>
      <c r="R207" s="8" t="str">
        <f>IF(OR($A207="TUA",$A207="TYA"),"",IF(ISNUMBER(_xll.BDP($C207,"DUR_ADJ_OAS_MID")),_xll.BDP($C207,"DUR_ADJ_OAS_MID"),IF(ISNUMBER(_xll.BDP($E207&amp;" ISIN","DUR_ADJ_OAS_MID")),_xll.BDP($E207&amp;" ISIN","DUR_ADJ_OAS_MID")," ")))</f>
        <v xml:space="preserve"> </v>
      </c>
      <c r="S207" s="7" t="str">
        <f t="shared" si="3"/>
        <v xml:space="preserve"> </v>
      </c>
      <c r="AB207" s="8" t="s">
        <v>334</v>
      </c>
      <c r="AG207" s="6">
        <v>20.579081330000001</v>
      </c>
    </row>
    <row r="208" spans="1:33" x14ac:dyDescent="0.25">
      <c r="A208" t="s">
        <v>309</v>
      </c>
      <c r="B208" t="s">
        <v>666</v>
      </c>
      <c r="C208" t="s">
        <v>667</v>
      </c>
      <c r="D208" t="s">
        <v>668</v>
      </c>
      <c r="E208" t="s">
        <v>669</v>
      </c>
      <c r="G208" s="1">
        <v>-36795.013756745582</v>
      </c>
      <c r="H208" s="1">
        <v>21.22</v>
      </c>
      <c r="I208" s="2">
        <v>-780790.19191814121</v>
      </c>
      <c r="J208" s="3">
        <v>-2.0817371977632001E-3</v>
      </c>
      <c r="K208" s="4">
        <v>375066647.58503753</v>
      </c>
      <c r="L208" s="5">
        <v>18225001</v>
      </c>
      <c r="M208" s="6">
        <v>20.579787490000001</v>
      </c>
      <c r="N208" s="7" t="str">
        <f>IF(ISNUMBER(_xll.BDP($C208, "DELTA_MID")),_xll.BDP($C208, "DELTA_MID")," ")</f>
        <v xml:space="preserve"> </v>
      </c>
      <c r="O208" s="7" t="str">
        <f>IF(ISNUMBER(N208),_xll.BDP($C208, "OPT_UNDL_TICKER"),"")</f>
        <v/>
      </c>
      <c r="P208" s="8" t="str">
        <f>IF(ISNUMBER(N208),_xll.BDP($C208, "OPT_UNDL_PX")," ")</f>
        <v xml:space="preserve"> </v>
      </c>
      <c r="Q208" s="7" t="str">
        <f>IF(ISNUMBER(N208),+G208*_xll.BDP($C208, "PX_POS_MULT_FACTOR")*P208/K208," ")</f>
        <v xml:space="preserve"> </v>
      </c>
      <c r="R208" s="8" t="str">
        <f>IF(OR($A208="TUA",$A208="TYA"),"",IF(ISNUMBER(_xll.BDP($C208,"DUR_ADJ_OAS_MID")),_xll.BDP($C208,"DUR_ADJ_OAS_MID"),IF(ISNUMBER(_xll.BDP($E208&amp;" ISIN","DUR_ADJ_OAS_MID")),_xll.BDP($E208&amp;" ISIN","DUR_ADJ_OAS_MID")," ")))</f>
        <v xml:space="preserve"> </v>
      </c>
      <c r="S208" s="7" t="str">
        <f t="shared" si="3"/>
        <v xml:space="preserve"> </v>
      </c>
      <c r="AB208" s="8" t="s">
        <v>334</v>
      </c>
      <c r="AG208" s="6">
        <v>20.579081330000001</v>
      </c>
    </row>
    <row r="209" spans="1:33" x14ac:dyDescent="0.25">
      <c r="A209" t="s">
        <v>309</v>
      </c>
      <c r="B209" t="s">
        <v>670</v>
      </c>
      <c r="C209" t="s">
        <v>671</v>
      </c>
      <c r="D209" t="s">
        <v>672</v>
      </c>
      <c r="E209" t="s">
        <v>673</v>
      </c>
      <c r="G209" s="1">
        <v>-91428.435482300963</v>
      </c>
      <c r="H209" s="1">
        <v>11.7</v>
      </c>
      <c r="I209" s="2">
        <v>-1069712.6951429211</v>
      </c>
      <c r="J209" s="3">
        <v>-2.8520602992309001E-3</v>
      </c>
      <c r="K209" s="4">
        <v>375066647.58503753</v>
      </c>
      <c r="L209" s="5">
        <v>18225001</v>
      </c>
      <c r="M209" s="6">
        <v>20.579787490000001</v>
      </c>
      <c r="N209" s="7" t="str">
        <f>IF(ISNUMBER(_xll.BDP($C209, "DELTA_MID")),_xll.BDP($C209, "DELTA_MID")," ")</f>
        <v xml:space="preserve"> </v>
      </c>
      <c r="O209" s="7" t="str">
        <f>IF(ISNUMBER(N209),_xll.BDP($C209, "OPT_UNDL_TICKER"),"")</f>
        <v/>
      </c>
      <c r="P209" s="8" t="str">
        <f>IF(ISNUMBER(N209),_xll.BDP($C209, "OPT_UNDL_PX")," ")</f>
        <v xml:space="preserve"> </v>
      </c>
      <c r="Q209" s="7" t="str">
        <f>IF(ISNUMBER(N209),+G209*_xll.BDP($C209, "PX_POS_MULT_FACTOR")*P209/K209," ")</f>
        <v xml:space="preserve"> </v>
      </c>
      <c r="R209" s="8" t="str">
        <f>IF(OR($A209="TUA",$A209="TYA"),"",IF(ISNUMBER(_xll.BDP($C209,"DUR_ADJ_OAS_MID")),_xll.BDP($C209,"DUR_ADJ_OAS_MID"),IF(ISNUMBER(_xll.BDP($E209&amp;" ISIN","DUR_ADJ_OAS_MID")),_xll.BDP($E209&amp;" ISIN","DUR_ADJ_OAS_MID")," ")))</f>
        <v xml:space="preserve"> </v>
      </c>
      <c r="S209" s="7" t="str">
        <f t="shared" si="3"/>
        <v xml:space="preserve"> </v>
      </c>
      <c r="AB209" s="8" t="s">
        <v>334</v>
      </c>
      <c r="AG209" s="6">
        <v>20.579081330000001</v>
      </c>
    </row>
    <row r="210" spans="1:33" x14ac:dyDescent="0.25">
      <c r="A210" t="s">
        <v>309</v>
      </c>
      <c r="B210" t="s">
        <v>674</v>
      </c>
      <c r="C210" t="s">
        <v>675</v>
      </c>
      <c r="D210" t="s">
        <v>676</v>
      </c>
      <c r="E210" t="s">
        <v>677</v>
      </c>
      <c r="F210" t="s">
        <v>678</v>
      </c>
      <c r="G210" s="1">
        <v>-29281.71169169222</v>
      </c>
      <c r="H210" s="1">
        <v>26.96</v>
      </c>
      <c r="I210" s="2">
        <v>-789434.94720802235</v>
      </c>
      <c r="J210" s="3">
        <v>-2.1047857821829001E-3</v>
      </c>
      <c r="K210" s="4">
        <v>375066647.58503753</v>
      </c>
      <c r="L210" s="5">
        <v>18225001</v>
      </c>
      <c r="M210" s="6">
        <v>20.579787490000001</v>
      </c>
      <c r="N210" s="7" t="str">
        <f>IF(ISNUMBER(_xll.BDP($C210, "DELTA_MID")),_xll.BDP($C210, "DELTA_MID")," ")</f>
        <v xml:space="preserve"> </v>
      </c>
      <c r="O210" s="7" t="str">
        <f>IF(ISNUMBER(N210),_xll.BDP($C210, "OPT_UNDL_TICKER"),"")</f>
        <v/>
      </c>
      <c r="P210" s="8" t="str">
        <f>IF(ISNUMBER(N210),_xll.BDP($C210, "OPT_UNDL_PX")," ")</f>
        <v xml:space="preserve"> </v>
      </c>
      <c r="Q210" s="7" t="str">
        <f>IF(ISNUMBER(N210),+G210*_xll.BDP($C210, "PX_POS_MULT_FACTOR")*P210/K210," ")</f>
        <v xml:space="preserve"> </v>
      </c>
      <c r="R210" s="8" t="str">
        <f>IF(OR($A210="TUA",$A210="TYA"),"",IF(ISNUMBER(_xll.BDP($C210,"DUR_ADJ_OAS_MID")),_xll.BDP($C210,"DUR_ADJ_OAS_MID"),IF(ISNUMBER(_xll.BDP($E210&amp;" ISIN","DUR_ADJ_OAS_MID")),_xll.BDP($E210&amp;" ISIN","DUR_ADJ_OAS_MID")," ")))</f>
        <v xml:space="preserve"> </v>
      </c>
      <c r="S210" s="7" t="str">
        <f t="shared" si="3"/>
        <v xml:space="preserve"> </v>
      </c>
      <c r="AB210" s="8" t="s">
        <v>334</v>
      </c>
      <c r="AG210" s="6">
        <v>20.579081330000001</v>
      </c>
    </row>
    <row r="211" spans="1:33" x14ac:dyDescent="0.25">
      <c r="A211" t="s">
        <v>309</v>
      </c>
      <c r="B211" t="s">
        <v>679</v>
      </c>
      <c r="C211" t="s">
        <v>680</v>
      </c>
      <c r="D211" t="s">
        <v>681</v>
      </c>
      <c r="E211" t="s">
        <v>682</v>
      </c>
      <c r="F211" t="s">
        <v>683</v>
      </c>
      <c r="G211" s="1">
        <v>-144464.07052876049</v>
      </c>
      <c r="H211" s="1">
        <v>5.26</v>
      </c>
      <c r="I211" s="2">
        <v>-759881.01098128012</v>
      </c>
      <c r="J211" s="3">
        <v>-2.0259892898341E-3</v>
      </c>
      <c r="K211" s="4">
        <v>375066647.58503753</v>
      </c>
      <c r="L211" s="5">
        <v>18225001</v>
      </c>
      <c r="M211" s="6">
        <v>20.579787490000001</v>
      </c>
      <c r="N211" s="7" t="str">
        <f>IF(ISNUMBER(_xll.BDP($C211, "DELTA_MID")),_xll.BDP($C211, "DELTA_MID")," ")</f>
        <v xml:space="preserve"> </v>
      </c>
      <c r="O211" s="7" t="str">
        <f>IF(ISNUMBER(N211),_xll.BDP($C211, "OPT_UNDL_TICKER"),"")</f>
        <v/>
      </c>
      <c r="P211" s="8" t="str">
        <f>IF(ISNUMBER(N211),_xll.BDP($C211, "OPT_UNDL_PX")," ")</f>
        <v xml:space="preserve"> </v>
      </c>
      <c r="Q211" s="7" t="str">
        <f>IF(ISNUMBER(N211),+G211*_xll.BDP($C211, "PX_POS_MULT_FACTOR")*P211/K211," ")</f>
        <v xml:space="preserve"> </v>
      </c>
      <c r="R211" s="8" t="str">
        <f>IF(OR($A211="TUA",$A211="TYA"),"",IF(ISNUMBER(_xll.BDP($C211,"DUR_ADJ_OAS_MID")),_xll.BDP($C211,"DUR_ADJ_OAS_MID"),IF(ISNUMBER(_xll.BDP($E211&amp;" ISIN","DUR_ADJ_OAS_MID")),_xll.BDP($E211&amp;" ISIN","DUR_ADJ_OAS_MID")," ")))</f>
        <v xml:space="preserve"> </v>
      </c>
      <c r="S211" s="7" t="str">
        <f t="shared" si="3"/>
        <v xml:space="preserve"> </v>
      </c>
      <c r="AB211" s="8" t="s">
        <v>334</v>
      </c>
      <c r="AG211" s="6">
        <v>20.579081330000001</v>
      </c>
    </row>
    <row r="212" spans="1:33" x14ac:dyDescent="0.25">
      <c r="A212" t="s">
        <v>309</v>
      </c>
      <c r="B212" t="s">
        <v>684</v>
      </c>
      <c r="C212" t="s">
        <v>685</v>
      </c>
      <c r="D212" t="s">
        <v>686</v>
      </c>
      <c r="E212" t="s">
        <v>687</v>
      </c>
      <c r="F212" t="s">
        <v>688</v>
      </c>
      <c r="G212" s="1">
        <v>-4428.8131661034649</v>
      </c>
      <c r="H212" s="1">
        <v>193.77</v>
      </c>
      <c r="I212" s="2">
        <v>-858171.12719586841</v>
      </c>
      <c r="J212" s="3">
        <v>-2.2880496912253E-3</v>
      </c>
      <c r="K212" s="4">
        <v>375066647.58503753</v>
      </c>
      <c r="L212" s="5">
        <v>18225001</v>
      </c>
      <c r="M212" s="6">
        <v>20.579787490000001</v>
      </c>
      <c r="N212" s="7" t="str">
        <f>IF(ISNUMBER(_xll.BDP($C212, "DELTA_MID")),_xll.BDP($C212, "DELTA_MID")," ")</f>
        <v xml:space="preserve"> </v>
      </c>
      <c r="O212" s="7" t="str">
        <f>IF(ISNUMBER(N212),_xll.BDP($C212, "OPT_UNDL_TICKER"),"")</f>
        <v/>
      </c>
      <c r="P212" s="8" t="str">
        <f>IF(ISNUMBER(N212),_xll.BDP($C212, "OPT_UNDL_PX")," ")</f>
        <v xml:space="preserve"> </v>
      </c>
      <c r="Q212" s="7" t="str">
        <f>IF(ISNUMBER(N212),+G212*_xll.BDP($C212, "PX_POS_MULT_FACTOR")*P212/K212," ")</f>
        <v xml:space="preserve"> </v>
      </c>
      <c r="R212" s="8" t="str">
        <f>IF(OR($A212="TUA",$A212="TYA"),"",IF(ISNUMBER(_xll.BDP($C212,"DUR_ADJ_OAS_MID")),_xll.BDP($C212,"DUR_ADJ_OAS_MID"),IF(ISNUMBER(_xll.BDP($E212&amp;" ISIN","DUR_ADJ_OAS_MID")),_xll.BDP($E212&amp;" ISIN","DUR_ADJ_OAS_MID")," ")))</f>
        <v xml:space="preserve"> </v>
      </c>
      <c r="S212" s="7" t="str">
        <f t="shared" si="3"/>
        <v xml:space="preserve"> </v>
      </c>
      <c r="AB212" s="8" t="s">
        <v>334</v>
      </c>
      <c r="AG212" s="6">
        <v>20.579081330000001</v>
      </c>
    </row>
    <row r="213" spans="1:33" x14ac:dyDescent="0.25">
      <c r="A213" t="s">
        <v>309</v>
      </c>
      <c r="B213" t="s">
        <v>689</v>
      </c>
      <c r="C213" t="s">
        <v>690</v>
      </c>
      <c r="D213" t="s">
        <v>691</v>
      </c>
      <c r="E213" t="s">
        <v>692</v>
      </c>
      <c r="F213" t="s">
        <v>693</v>
      </c>
      <c r="G213" s="1">
        <v>-5959.2008621312716</v>
      </c>
      <c r="H213" s="1">
        <v>143.13</v>
      </c>
      <c r="I213" s="2">
        <v>-852940.41939684888</v>
      </c>
      <c r="J213" s="3">
        <v>-2.2741036156873002E-3</v>
      </c>
      <c r="K213" s="4">
        <v>375066647.58503753</v>
      </c>
      <c r="L213" s="5">
        <v>18225001</v>
      </c>
      <c r="M213" s="6">
        <v>20.579787490000001</v>
      </c>
      <c r="N213" s="7" t="str">
        <f>IF(ISNUMBER(_xll.BDP($C213, "DELTA_MID")),_xll.BDP($C213, "DELTA_MID")," ")</f>
        <v xml:space="preserve"> </v>
      </c>
      <c r="O213" s="7" t="str">
        <f>IF(ISNUMBER(N213),_xll.BDP($C213, "OPT_UNDL_TICKER"),"")</f>
        <v/>
      </c>
      <c r="P213" s="8" t="str">
        <f>IF(ISNUMBER(N213),_xll.BDP($C213, "OPT_UNDL_PX")," ")</f>
        <v xml:space="preserve"> </v>
      </c>
      <c r="Q213" s="7" t="str">
        <f>IF(ISNUMBER(N213),+G213*_xll.BDP($C213, "PX_POS_MULT_FACTOR")*P213/K213," ")</f>
        <v xml:space="preserve"> </v>
      </c>
      <c r="R213" s="8" t="str">
        <f>IF(OR($A213="TUA",$A213="TYA"),"",IF(ISNUMBER(_xll.BDP($C213,"DUR_ADJ_OAS_MID")),_xll.BDP($C213,"DUR_ADJ_OAS_MID"),IF(ISNUMBER(_xll.BDP($E213&amp;" ISIN","DUR_ADJ_OAS_MID")),_xll.BDP($E213&amp;" ISIN","DUR_ADJ_OAS_MID")," ")))</f>
        <v xml:space="preserve"> </v>
      </c>
      <c r="S213" s="7" t="str">
        <f t="shared" si="3"/>
        <v xml:space="preserve"> </v>
      </c>
      <c r="AB213" s="8" t="s">
        <v>334</v>
      </c>
      <c r="AG213" s="6">
        <v>20.579081330000001</v>
      </c>
    </row>
    <row r="214" spans="1:33" x14ac:dyDescent="0.25">
      <c r="A214" t="s">
        <v>309</v>
      </c>
      <c r="B214" t="s">
        <v>694</v>
      </c>
      <c r="C214" t="s">
        <v>695</v>
      </c>
      <c r="D214" t="s">
        <v>696</v>
      </c>
      <c r="E214" t="s">
        <v>697</v>
      </c>
      <c r="F214" t="s">
        <v>698</v>
      </c>
      <c r="G214" s="1">
        <v>-34466.730971259771</v>
      </c>
      <c r="H214" s="1">
        <v>21.37</v>
      </c>
      <c r="I214" s="2">
        <v>-736554.04085582134</v>
      </c>
      <c r="J214" s="3">
        <v>-1.9637950897482001E-3</v>
      </c>
      <c r="K214" s="4">
        <v>375066647.58503753</v>
      </c>
      <c r="L214" s="5">
        <v>18225001</v>
      </c>
      <c r="M214" s="6">
        <v>20.579787490000001</v>
      </c>
      <c r="N214" s="7" t="str">
        <f>IF(ISNUMBER(_xll.BDP($C214, "DELTA_MID")),_xll.BDP($C214, "DELTA_MID")," ")</f>
        <v xml:space="preserve"> </v>
      </c>
      <c r="O214" s="7" t="str">
        <f>IF(ISNUMBER(N214),_xll.BDP($C214, "OPT_UNDL_TICKER"),"")</f>
        <v/>
      </c>
      <c r="P214" s="8" t="str">
        <f>IF(ISNUMBER(N214),_xll.BDP($C214, "OPT_UNDL_PX")," ")</f>
        <v xml:space="preserve"> </v>
      </c>
      <c r="Q214" s="7" t="str">
        <f>IF(ISNUMBER(N214),+G214*_xll.BDP($C214, "PX_POS_MULT_FACTOR")*P214/K214," ")</f>
        <v xml:space="preserve"> </v>
      </c>
      <c r="R214" s="8" t="str">
        <f>IF(OR($A214="TUA",$A214="TYA"),"",IF(ISNUMBER(_xll.BDP($C214,"DUR_ADJ_OAS_MID")),_xll.BDP($C214,"DUR_ADJ_OAS_MID"),IF(ISNUMBER(_xll.BDP($E214&amp;" ISIN","DUR_ADJ_OAS_MID")),_xll.BDP($E214&amp;" ISIN","DUR_ADJ_OAS_MID")," ")))</f>
        <v xml:space="preserve"> </v>
      </c>
      <c r="S214" s="7" t="str">
        <f t="shared" si="3"/>
        <v xml:space="preserve"> </v>
      </c>
      <c r="AB214" s="8" t="s">
        <v>334</v>
      </c>
      <c r="AG214" s="6">
        <v>20.579081330000001</v>
      </c>
    </row>
    <row r="215" spans="1:33" x14ac:dyDescent="0.25">
      <c r="A215" t="s">
        <v>309</v>
      </c>
      <c r="B215" t="s">
        <v>699</v>
      </c>
      <c r="C215" t="s">
        <v>700</v>
      </c>
      <c r="D215" t="s">
        <v>701</v>
      </c>
      <c r="E215" t="s">
        <v>702</v>
      </c>
      <c r="F215" t="s">
        <v>703</v>
      </c>
      <c r="G215" s="1">
        <v>-36080.782286020687</v>
      </c>
      <c r="H215" s="1">
        <v>21.08</v>
      </c>
      <c r="I215" s="2">
        <v>-760582.89058931603</v>
      </c>
      <c r="J215" s="3">
        <v>-2.0278606362003002E-3</v>
      </c>
      <c r="K215" s="4">
        <v>375066647.58503753</v>
      </c>
      <c r="L215" s="5">
        <v>18225001</v>
      </c>
      <c r="M215" s="6">
        <v>20.579787490000001</v>
      </c>
      <c r="N215" s="7" t="str">
        <f>IF(ISNUMBER(_xll.BDP($C215, "DELTA_MID")),_xll.BDP($C215, "DELTA_MID")," ")</f>
        <v xml:space="preserve"> </v>
      </c>
      <c r="O215" s="7" t="str">
        <f>IF(ISNUMBER(N215),_xll.BDP($C215, "OPT_UNDL_TICKER"),"")</f>
        <v/>
      </c>
      <c r="P215" s="8" t="str">
        <f>IF(ISNUMBER(N215),_xll.BDP($C215, "OPT_UNDL_PX")," ")</f>
        <v xml:space="preserve"> </v>
      </c>
      <c r="Q215" s="7" t="str">
        <f>IF(ISNUMBER(N215),+G215*_xll.BDP($C215, "PX_POS_MULT_FACTOR")*P215/K215," ")</f>
        <v xml:space="preserve"> </v>
      </c>
      <c r="R215" s="8" t="str">
        <f>IF(OR($A215="TUA",$A215="TYA"),"",IF(ISNUMBER(_xll.BDP($C215,"DUR_ADJ_OAS_MID")),_xll.BDP($C215,"DUR_ADJ_OAS_MID"),IF(ISNUMBER(_xll.BDP($E215&amp;" ISIN","DUR_ADJ_OAS_MID")),_xll.BDP($E215&amp;" ISIN","DUR_ADJ_OAS_MID")," ")))</f>
        <v xml:space="preserve"> </v>
      </c>
      <c r="S215" s="7" t="str">
        <f t="shared" si="3"/>
        <v xml:space="preserve"> </v>
      </c>
      <c r="AB215" s="8" t="s">
        <v>334</v>
      </c>
      <c r="AG215" s="6">
        <v>20.579081330000001</v>
      </c>
    </row>
    <row r="216" spans="1:33" x14ac:dyDescent="0.25">
      <c r="A216" t="s">
        <v>309</v>
      </c>
      <c r="B216" t="s">
        <v>704</v>
      </c>
      <c r="C216" t="s">
        <v>705</v>
      </c>
      <c r="D216" t="s">
        <v>706</v>
      </c>
      <c r="E216" t="s">
        <v>707</v>
      </c>
      <c r="F216" t="s">
        <v>708</v>
      </c>
      <c r="G216" s="1">
        <v>-14268.056309420341</v>
      </c>
      <c r="H216" s="1">
        <v>55.94</v>
      </c>
      <c r="I216" s="2">
        <v>-798155.06994897348</v>
      </c>
      <c r="J216" s="3">
        <v>-2.128035310759E-3</v>
      </c>
      <c r="K216" s="4">
        <v>375066647.58503753</v>
      </c>
      <c r="L216" s="5">
        <v>18225001</v>
      </c>
      <c r="M216" s="6">
        <v>20.579787490000001</v>
      </c>
      <c r="N216" s="7" t="str">
        <f>IF(ISNUMBER(_xll.BDP($C216, "DELTA_MID")),_xll.BDP($C216, "DELTA_MID")," ")</f>
        <v xml:space="preserve"> </v>
      </c>
      <c r="O216" s="7" t="str">
        <f>IF(ISNUMBER(N216),_xll.BDP($C216, "OPT_UNDL_TICKER"),"")</f>
        <v/>
      </c>
      <c r="P216" s="8" t="str">
        <f>IF(ISNUMBER(N216),_xll.BDP($C216, "OPT_UNDL_PX")," ")</f>
        <v xml:space="preserve"> </v>
      </c>
      <c r="Q216" s="7" t="str">
        <f>IF(ISNUMBER(N216),+G216*_xll.BDP($C216, "PX_POS_MULT_FACTOR")*P216/K216," ")</f>
        <v xml:space="preserve"> </v>
      </c>
      <c r="R216" s="8" t="str">
        <f>IF(OR($A216="TUA",$A216="TYA"),"",IF(ISNUMBER(_xll.BDP($C216,"DUR_ADJ_OAS_MID")),_xll.BDP($C216,"DUR_ADJ_OAS_MID"),IF(ISNUMBER(_xll.BDP($E216&amp;" ISIN","DUR_ADJ_OAS_MID")),_xll.BDP($E216&amp;" ISIN","DUR_ADJ_OAS_MID")," ")))</f>
        <v xml:space="preserve"> </v>
      </c>
      <c r="S216" s="7" t="str">
        <f t="shared" si="3"/>
        <v xml:space="preserve"> </v>
      </c>
      <c r="AB216" s="8" t="s">
        <v>334</v>
      </c>
      <c r="AG216" s="6">
        <v>20.579081330000001</v>
      </c>
    </row>
    <row r="217" spans="1:33" x14ac:dyDescent="0.25">
      <c r="A217" t="s">
        <v>309</v>
      </c>
      <c r="B217" t="s">
        <v>709</v>
      </c>
      <c r="C217" t="s">
        <v>710</v>
      </c>
      <c r="D217" t="s">
        <v>711</v>
      </c>
      <c r="E217" t="s">
        <v>712</v>
      </c>
      <c r="F217" t="s">
        <v>713</v>
      </c>
      <c r="G217" s="1">
        <v>-8317.2835663855731</v>
      </c>
      <c r="H217" s="1">
        <v>94.32</v>
      </c>
      <c r="I217" s="2">
        <v>-784486.18598148716</v>
      </c>
      <c r="J217" s="3">
        <v>-2.0915914305700001E-3</v>
      </c>
      <c r="K217" s="4">
        <v>375066647.58503753</v>
      </c>
      <c r="L217" s="5">
        <v>18225001</v>
      </c>
      <c r="M217" s="6">
        <v>20.579787490000001</v>
      </c>
      <c r="N217" s="7" t="str">
        <f>IF(ISNUMBER(_xll.BDP($C217, "DELTA_MID")),_xll.BDP($C217, "DELTA_MID")," ")</f>
        <v xml:space="preserve"> </v>
      </c>
      <c r="O217" s="7" t="str">
        <f>IF(ISNUMBER(N217),_xll.BDP($C217, "OPT_UNDL_TICKER"),"")</f>
        <v/>
      </c>
      <c r="P217" s="8" t="str">
        <f>IF(ISNUMBER(N217),_xll.BDP($C217, "OPT_UNDL_PX")," ")</f>
        <v xml:space="preserve"> </v>
      </c>
      <c r="Q217" s="7" t="str">
        <f>IF(ISNUMBER(N217),+G217*_xll.BDP($C217, "PX_POS_MULT_FACTOR")*P217/K217," ")</f>
        <v xml:space="preserve"> </v>
      </c>
      <c r="R217" s="8" t="str">
        <f>IF(OR($A217="TUA",$A217="TYA"),"",IF(ISNUMBER(_xll.BDP($C217,"DUR_ADJ_OAS_MID")),_xll.BDP($C217,"DUR_ADJ_OAS_MID"),IF(ISNUMBER(_xll.BDP($E217&amp;" ISIN","DUR_ADJ_OAS_MID")),_xll.BDP($E217&amp;" ISIN","DUR_ADJ_OAS_MID")," ")))</f>
        <v xml:space="preserve"> </v>
      </c>
      <c r="S217" s="7" t="str">
        <f t="shared" si="3"/>
        <v xml:space="preserve"> </v>
      </c>
      <c r="AB217" s="8" t="s">
        <v>334</v>
      </c>
      <c r="AG217" s="6">
        <v>20.579081330000001</v>
      </c>
    </row>
    <row r="218" spans="1:33" x14ac:dyDescent="0.25">
      <c r="A218" t="s">
        <v>309</v>
      </c>
      <c r="B218" t="s">
        <v>714</v>
      </c>
      <c r="C218" t="s">
        <v>715</v>
      </c>
      <c r="D218" t="s">
        <v>716</v>
      </c>
      <c r="E218" t="s">
        <v>717</v>
      </c>
      <c r="F218" t="s">
        <v>718</v>
      </c>
      <c r="G218" s="1">
        <v>-26683.118490367611</v>
      </c>
      <c r="H218" s="1">
        <v>29.81</v>
      </c>
      <c r="I218" s="2">
        <v>-795423.7621978583</v>
      </c>
      <c r="J218" s="3">
        <v>-2.1207531176642E-3</v>
      </c>
      <c r="K218" s="4">
        <v>375066647.58503753</v>
      </c>
      <c r="L218" s="5">
        <v>18225001</v>
      </c>
      <c r="M218" s="6">
        <v>20.579787490000001</v>
      </c>
      <c r="N218" s="7" t="str">
        <f>IF(ISNUMBER(_xll.BDP($C218, "DELTA_MID")),_xll.BDP($C218, "DELTA_MID")," ")</f>
        <v xml:space="preserve"> </v>
      </c>
      <c r="O218" s="7" t="str">
        <f>IF(ISNUMBER(N218),_xll.BDP($C218, "OPT_UNDL_TICKER"),"")</f>
        <v/>
      </c>
      <c r="P218" s="8" t="str">
        <f>IF(ISNUMBER(N218),_xll.BDP($C218, "OPT_UNDL_PX")," ")</f>
        <v xml:space="preserve"> </v>
      </c>
      <c r="Q218" s="7" t="str">
        <f>IF(ISNUMBER(N218),+G218*_xll.BDP($C218, "PX_POS_MULT_FACTOR")*P218/K218," ")</f>
        <v xml:space="preserve"> </v>
      </c>
      <c r="R218" s="8" t="str">
        <f>IF(OR($A218="TUA",$A218="TYA"),"",IF(ISNUMBER(_xll.BDP($C218,"DUR_ADJ_OAS_MID")),_xll.BDP($C218,"DUR_ADJ_OAS_MID"),IF(ISNUMBER(_xll.BDP($E218&amp;" ISIN","DUR_ADJ_OAS_MID")),_xll.BDP($E218&amp;" ISIN","DUR_ADJ_OAS_MID")," ")))</f>
        <v xml:space="preserve"> </v>
      </c>
      <c r="S218" s="7" t="str">
        <f t="shared" si="3"/>
        <v xml:space="preserve"> </v>
      </c>
      <c r="AB218" s="8" t="s">
        <v>334</v>
      </c>
      <c r="AG218" s="6">
        <v>20.579081330000001</v>
      </c>
    </row>
    <row r="219" spans="1:33" x14ac:dyDescent="0.25">
      <c r="A219" t="s">
        <v>309</v>
      </c>
      <c r="B219" t="s">
        <v>719</v>
      </c>
      <c r="C219" t="s">
        <v>720</v>
      </c>
      <c r="D219" t="s">
        <v>721</v>
      </c>
      <c r="E219" t="s">
        <v>722</v>
      </c>
      <c r="G219" s="1">
        <v>-77940.573692058126</v>
      </c>
      <c r="H219" s="1">
        <v>10.3</v>
      </c>
      <c r="I219" s="2">
        <v>-802787.9090281988</v>
      </c>
      <c r="J219" s="3">
        <v>-2.1403873530135E-3</v>
      </c>
      <c r="K219" s="4">
        <v>375066647.58503753</v>
      </c>
      <c r="L219" s="5">
        <v>18225001</v>
      </c>
      <c r="M219" s="6">
        <v>20.579787490000001</v>
      </c>
      <c r="N219" s="7" t="str">
        <f>IF(ISNUMBER(_xll.BDP($C219, "DELTA_MID")),_xll.BDP($C219, "DELTA_MID")," ")</f>
        <v xml:space="preserve"> </v>
      </c>
      <c r="O219" s="7" t="str">
        <f>IF(ISNUMBER(N219),_xll.BDP($C219, "OPT_UNDL_TICKER"),"")</f>
        <v/>
      </c>
      <c r="P219" s="8" t="str">
        <f>IF(ISNUMBER(N219),_xll.BDP($C219, "OPT_UNDL_PX")," ")</f>
        <v xml:space="preserve"> </v>
      </c>
      <c r="Q219" s="7" t="str">
        <f>IF(ISNUMBER(N219),+G219*_xll.BDP($C219, "PX_POS_MULT_FACTOR")*P219/K219," ")</f>
        <v xml:space="preserve"> </v>
      </c>
      <c r="R219" s="8" t="str">
        <f>IF(OR($A219="TUA",$A219="TYA"),"",IF(ISNUMBER(_xll.BDP($C219,"DUR_ADJ_OAS_MID")),_xll.BDP($C219,"DUR_ADJ_OAS_MID"),IF(ISNUMBER(_xll.BDP($E219&amp;" ISIN","DUR_ADJ_OAS_MID")),_xll.BDP($E219&amp;" ISIN","DUR_ADJ_OAS_MID")," ")))</f>
        <v xml:space="preserve"> </v>
      </c>
      <c r="S219" s="7" t="str">
        <f t="shared" si="3"/>
        <v xml:space="preserve"> </v>
      </c>
      <c r="AB219" s="8" t="s">
        <v>334</v>
      </c>
      <c r="AG219" s="6">
        <v>20.579081330000001</v>
      </c>
    </row>
    <row r="220" spans="1:33" x14ac:dyDescent="0.25">
      <c r="A220" t="s">
        <v>309</v>
      </c>
      <c r="B220" t="s">
        <v>723</v>
      </c>
      <c r="C220" t="s">
        <v>724</v>
      </c>
      <c r="D220" t="s">
        <v>725</v>
      </c>
      <c r="E220" t="s">
        <v>726</v>
      </c>
      <c r="F220" t="s">
        <v>727</v>
      </c>
      <c r="G220" s="1">
        <v>-30488.70753007715</v>
      </c>
      <c r="H220" s="1">
        <v>23.54</v>
      </c>
      <c r="I220" s="2">
        <v>-717704.1752580161</v>
      </c>
      <c r="J220" s="3">
        <v>-1.9135377135747001E-3</v>
      </c>
      <c r="K220" s="4">
        <v>375066647.58503753</v>
      </c>
      <c r="L220" s="5">
        <v>18225001</v>
      </c>
      <c r="M220" s="6">
        <v>20.579787490000001</v>
      </c>
      <c r="N220" s="7" t="str">
        <f>IF(ISNUMBER(_xll.BDP($C220, "DELTA_MID")),_xll.BDP($C220, "DELTA_MID")," ")</f>
        <v xml:space="preserve"> </v>
      </c>
      <c r="O220" s="7" t="str">
        <f>IF(ISNUMBER(N220),_xll.BDP($C220, "OPT_UNDL_TICKER"),"")</f>
        <v/>
      </c>
      <c r="P220" s="8" t="str">
        <f>IF(ISNUMBER(N220),_xll.BDP($C220, "OPT_UNDL_PX")," ")</f>
        <v xml:space="preserve"> </v>
      </c>
      <c r="Q220" s="7" t="str">
        <f>IF(ISNUMBER(N220),+G220*_xll.BDP($C220, "PX_POS_MULT_FACTOR")*P220/K220," ")</f>
        <v xml:space="preserve"> </v>
      </c>
      <c r="R220" s="8" t="str">
        <f>IF(OR($A220="TUA",$A220="TYA"),"",IF(ISNUMBER(_xll.BDP($C220,"DUR_ADJ_OAS_MID")),_xll.BDP($C220,"DUR_ADJ_OAS_MID"),IF(ISNUMBER(_xll.BDP($E220&amp;" ISIN","DUR_ADJ_OAS_MID")),_xll.BDP($E220&amp;" ISIN","DUR_ADJ_OAS_MID")," ")))</f>
        <v xml:space="preserve"> </v>
      </c>
      <c r="S220" s="7" t="str">
        <f t="shared" si="3"/>
        <v xml:space="preserve"> </v>
      </c>
      <c r="AB220" s="8" t="s">
        <v>334</v>
      </c>
      <c r="AG220" s="6">
        <v>20.579081330000001</v>
      </c>
    </row>
    <row r="221" spans="1:33" x14ac:dyDescent="0.25">
      <c r="A221" t="s">
        <v>309</v>
      </c>
      <c r="B221" t="s">
        <v>728</v>
      </c>
      <c r="C221" t="s">
        <v>729</v>
      </c>
      <c r="D221" t="s">
        <v>730</v>
      </c>
      <c r="E221" t="s">
        <v>731</v>
      </c>
      <c r="F221" t="s">
        <v>732</v>
      </c>
      <c r="G221" s="1">
        <v>-10075.68526454494</v>
      </c>
      <c r="H221" s="1">
        <v>86.92</v>
      </c>
      <c r="I221" s="2">
        <v>-875778.56319424591</v>
      </c>
      <c r="J221" s="3">
        <v>-2.3349945105307001E-3</v>
      </c>
      <c r="K221" s="4">
        <v>375066647.58503753</v>
      </c>
      <c r="L221" s="5">
        <v>18225001</v>
      </c>
      <c r="M221" s="6">
        <v>20.579787490000001</v>
      </c>
      <c r="N221" s="7" t="str">
        <f>IF(ISNUMBER(_xll.BDP($C221, "DELTA_MID")),_xll.BDP($C221, "DELTA_MID")," ")</f>
        <v xml:space="preserve"> </v>
      </c>
      <c r="O221" s="7" t="str">
        <f>IF(ISNUMBER(N221),_xll.BDP($C221, "OPT_UNDL_TICKER"),"")</f>
        <v/>
      </c>
      <c r="P221" s="8" t="str">
        <f>IF(ISNUMBER(N221),_xll.BDP($C221, "OPT_UNDL_PX")," ")</f>
        <v xml:space="preserve"> </v>
      </c>
      <c r="Q221" s="7" t="str">
        <f>IF(ISNUMBER(N221),+G221*_xll.BDP($C221, "PX_POS_MULT_FACTOR")*P221/K221," ")</f>
        <v xml:space="preserve"> </v>
      </c>
      <c r="R221" s="8" t="str">
        <f>IF(OR($A221="TUA",$A221="TYA"),"",IF(ISNUMBER(_xll.BDP($C221,"DUR_ADJ_OAS_MID")),_xll.BDP($C221,"DUR_ADJ_OAS_MID"),IF(ISNUMBER(_xll.BDP($E221&amp;" ISIN","DUR_ADJ_OAS_MID")),_xll.BDP($E221&amp;" ISIN","DUR_ADJ_OAS_MID")," ")))</f>
        <v xml:space="preserve"> </v>
      </c>
      <c r="S221" s="7" t="str">
        <f t="shared" si="3"/>
        <v xml:space="preserve"> </v>
      </c>
      <c r="AB221" s="8" t="s">
        <v>334</v>
      </c>
      <c r="AG221" s="6">
        <v>20.579081330000001</v>
      </c>
    </row>
    <row r="222" spans="1:33" x14ac:dyDescent="0.25">
      <c r="A222" t="s">
        <v>309</v>
      </c>
      <c r="B222" t="s">
        <v>733</v>
      </c>
      <c r="C222" t="s">
        <v>734</v>
      </c>
      <c r="D222" t="s">
        <v>735</v>
      </c>
      <c r="E222" t="s">
        <v>736</v>
      </c>
      <c r="F222" t="s">
        <v>737</v>
      </c>
      <c r="G222" s="1">
        <v>-2808.536089836487</v>
      </c>
      <c r="H222" s="1">
        <v>260.13</v>
      </c>
      <c r="I222" s="2">
        <v>-730584.49304916523</v>
      </c>
      <c r="J222" s="3">
        <v>-1.9478791242922E-3</v>
      </c>
      <c r="K222" s="4">
        <v>375066647.58503753</v>
      </c>
      <c r="L222" s="5">
        <v>18225001</v>
      </c>
      <c r="M222" s="6">
        <v>20.579787490000001</v>
      </c>
      <c r="N222" s="7" t="str">
        <f>IF(ISNUMBER(_xll.BDP($C222, "DELTA_MID")),_xll.BDP($C222, "DELTA_MID")," ")</f>
        <v xml:space="preserve"> </v>
      </c>
      <c r="O222" s="7" t="str">
        <f>IF(ISNUMBER(N222),_xll.BDP($C222, "OPT_UNDL_TICKER"),"")</f>
        <v/>
      </c>
      <c r="P222" s="8" t="str">
        <f>IF(ISNUMBER(N222),_xll.BDP($C222, "OPT_UNDL_PX")," ")</f>
        <v xml:space="preserve"> </v>
      </c>
      <c r="Q222" s="7" t="str">
        <f>IF(ISNUMBER(N222),+G222*_xll.BDP($C222, "PX_POS_MULT_FACTOR")*P222/K222," ")</f>
        <v xml:space="preserve"> </v>
      </c>
      <c r="R222" s="8" t="str">
        <f>IF(OR($A222="TUA",$A222="TYA"),"",IF(ISNUMBER(_xll.BDP($C222,"DUR_ADJ_OAS_MID")),_xll.BDP($C222,"DUR_ADJ_OAS_MID"),IF(ISNUMBER(_xll.BDP($E222&amp;" ISIN","DUR_ADJ_OAS_MID")),_xll.BDP($E222&amp;" ISIN","DUR_ADJ_OAS_MID")," ")))</f>
        <v xml:space="preserve"> </v>
      </c>
      <c r="S222" s="7" t="str">
        <f t="shared" si="3"/>
        <v xml:space="preserve"> </v>
      </c>
      <c r="AB222" s="8" t="s">
        <v>334</v>
      </c>
      <c r="AG222" s="6">
        <v>20.579081330000001</v>
      </c>
    </row>
    <row r="223" spans="1:33" x14ac:dyDescent="0.25">
      <c r="A223" t="s">
        <v>309</v>
      </c>
      <c r="B223" t="s">
        <v>738</v>
      </c>
      <c r="C223" t="s">
        <v>739</v>
      </c>
      <c r="D223" t="s">
        <v>740</v>
      </c>
      <c r="E223" t="s">
        <v>741</v>
      </c>
      <c r="F223" t="s">
        <v>742</v>
      </c>
      <c r="G223" s="1">
        <v>-25718.221101448529</v>
      </c>
      <c r="H223" s="1">
        <v>25.98</v>
      </c>
      <c r="I223" s="2">
        <v>-668159.3842156328</v>
      </c>
      <c r="J223" s="3">
        <v>-1.7814417478006E-3</v>
      </c>
      <c r="K223" s="4">
        <v>375066647.58503753</v>
      </c>
      <c r="L223" s="5">
        <v>18225001</v>
      </c>
      <c r="M223" s="6">
        <v>20.579787490000001</v>
      </c>
      <c r="N223" s="7" t="str">
        <f>IF(ISNUMBER(_xll.BDP($C223, "DELTA_MID")),_xll.BDP($C223, "DELTA_MID")," ")</f>
        <v xml:space="preserve"> </v>
      </c>
      <c r="O223" s="7" t="str">
        <f>IF(ISNUMBER(N223),_xll.BDP($C223, "OPT_UNDL_TICKER"),"")</f>
        <v/>
      </c>
      <c r="P223" s="8" t="str">
        <f>IF(ISNUMBER(N223),_xll.BDP($C223, "OPT_UNDL_PX")," ")</f>
        <v xml:space="preserve"> </v>
      </c>
      <c r="Q223" s="7" t="str">
        <f>IF(ISNUMBER(N223),+G223*_xll.BDP($C223, "PX_POS_MULT_FACTOR")*P223/K223," ")</f>
        <v xml:space="preserve"> </v>
      </c>
      <c r="R223" s="8" t="str">
        <f>IF(OR($A223="TUA",$A223="TYA"),"",IF(ISNUMBER(_xll.BDP($C223,"DUR_ADJ_OAS_MID")),_xll.BDP($C223,"DUR_ADJ_OAS_MID"),IF(ISNUMBER(_xll.BDP($E223&amp;" ISIN","DUR_ADJ_OAS_MID")),_xll.BDP($E223&amp;" ISIN","DUR_ADJ_OAS_MID")," ")))</f>
        <v xml:space="preserve"> </v>
      </c>
      <c r="S223" s="7" t="str">
        <f t="shared" si="3"/>
        <v xml:space="preserve"> </v>
      </c>
      <c r="AB223" s="8" t="s">
        <v>334</v>
      </c>
      <c r="AG223" s="6">
        <v>20.579081330000001</v>
      </c>
    </row>
    <row r="224" spans="1:33" x14ac:dyDescent="0.25">
      <c r="A224" t="s">
        <v>309</v>
      </c>
      <c r="B224" t="s">
        <v>743</v>
      </c>
      <c r="C224" t="s">
        <v>744</v>
      </c>
      <c r="D224" t="s">
        <v>745</v>
      </c>
      <c r="E224" t="s">
        <v>746</v>
      </c>
      <c r="F224" t="s">
        <v>747</v>
      </c>
      <c r="G224" s="1">
        <v>-5218.4004838742694</v>
      </c>
      <c r="H224" s="1">
        <v>177.68</v>
      </c>
      <c r="I224" s="2">
        <v>-927205.39797478018</v>
      </c>
      <c r="J224" s="3">
        <v>-2.4721083677922999E-3</v>
      </c>
      <c r="K224" s="4">
        <v>375066647.58503753</v>
      </c>
      <c r="L224" s="5">
        <v>18225001</v>
      </c>
      <c r="M224" s="6">
        <v>20.579787490000001</v>
      </c>
      <c r="N224" s="7" t="str">
        <f>IF(ISNUMBER(_xll.BDP($C224, "DELTA_MID")),_xll.BDP($C224, "DELTA_MID")," ")</f>
        <v xml:space="preserve"> </v>
      </c>
      <c r="O224" s="7" t="str">
        <f>IF(ISNUMBER(N224),_xll.BDP($C224, "OPT_UNDL_TICKER"),"")</f>
        <v/>
      </c>
      <c r="P224" s="8" t="str">
        <f>IF(ISNUMBER(N224),_xll.BDP($C224, "OPT_UNDL_PX")," ")</f>
        <v xml:space="preserve"> </v>
      </c>
      <c r="Q224" s="7" t="str">
        <f>IF(ISNUMBER(N224),+G224*_xll.BDP($C224, "PX_POS_MULT_FACTOR")*P224/K224," ")</f>
        <v xml:space="preserve"> </v>
      </c>
      <c r="R224" s="8" t="str">
        <f>IF(OR($A224="TUA",$A224="TYA"),"",IF(ISNUMBER(_xll.BDP($C224,"DUR_ADJ_OAS_MID")),_xll.BDP($C224,"DUR_ADJ_OAS_MID"),IF(ISNUMBER(_xll.BDP($E224&amp;" ISIN","DUR_ADJ_OAS_MID")),_xll.BDP($E224&amp;" ISIN","DUR_ADJ_OAS_MID")," ")))</f>
        <v xml:space="preserve"> </v>
      </c>
      <c r="S224" s="7" t="str">
        <f t="shared" si="3"/>
        <v xml:space="preserve"> </v>
      </c>
      <c r="AB224" s="8" t="s">
        <v>334</v>
      </c>
      <c r="AG224" s="6">
        <v>20.579081330000001</v>
      </c>
    </row>
    <row r="225" spans="1:33" x14ac:dyDescent="0.25">
      <c r="A225" t="s">
        <v>309</v>
      </c>
      <c r="B225" t="s">
        <v>748</v>
      </c>
      <c r="C225" t="s">
        <v>749</v>
      </c>
      <c r="D225" t="s">
        <v>750</v>
      </c>
      <c r="E225" t="s">
        <v>751</v>
      </c>
      <c r="F225" t="s">
        <v>752</v>
      </c>
      <c r="G225" s="1">
        <v>-20882.44050260009</v>
      </c>
      <c r="H225" s="1">
        <v>56.93</v>
      </c>
      <c r="I225" s="2">
        <v>-1188837.337813023</v>
      </c>
      <c r="J225" s="3">
        <v>-3.1696695653095999E-3</v>
      </c>
      <c r="K225" s="4">
        <v>375066647.58503753</v>
      </c>
      <c r="L225" s="5">
        <v>18225001</v>
      </c>
      <c r="M225" s="6">
        <v>20.579787490000001</v>
      </c>
      <c r="N225" s="7" t="str">
        <f>IF(ISNUMBER(_xll.BDP($C225, "DELTA_MID")),_xll.BDP($C225, "DELTA_MID")," ")</f>
        <v xml:space="preserve"> </v>
      </c>
      <c r="O225" s="7" t="str">
        <f>IF(ISNUMBER(N225),_xll.BDP($C225, "OPT_UNDL_TICKER"),"")</f>
        <v/>
      </c>
      <c r="P225" s="8" t="str">
        <f>IF(ISNUMBER(N225),_xll.BDP($C225, "OPT_UNDL_PX")," ")</f>
        <v xml:space="preserve"> </v>
      </c>
      <c r="Q225" s="7" t="str">
        <f>IF(ISNUMBER(N225),+G225*_xll.BDP($C225, "PX_POS_MULT_FACTOR")*P225/K225," ")</f>
        <v xml:space="preserve"> </v>
      </c>
      <c r="R225" s="8" t="str">
        <f>IF(OR($A225="TUA",$A225="TYA"),"",IF(ISNUMBER(_xll.BDP($C225,"DUR_ADJ_OAS_MID")),_xll.BDP($C225,"DUR_ADJ_OAS_MID"),IF(ISNUMBER(_xll.BDP($E225&amp;" ISIN","DUR_ADJ_OAS_MID")),_xll.BDP($E225&amp;" ISIN","DUR_ADJ_OAS_MID")," ")))</f>
        <v xml:space="preserve"> </v>
      </c>
      <c r="S225" s="7" t="str">
        <f t="shared" si="3"/>
        <v xml:space="preserve"> </v>
      </c>
      <c r="AB225" s="8" t="s">
        <v>334</v>
      </c>
      <c r="AG225" s="6">
        <v>20.579081330000001</v>
      </c>
    </row>
    <row r="226" spans="1:33" x14ac:dyDescent="0.25">
      <c r="A226" t="s">
        <v>309</v>
      </c>
      <c r="B226" t="s">
        <v>753</v>
      </c>
      <c r="C226" t="s">
        <v>754</v>
      </c>
      <c r="D226" t="s">
        <v>755</v>
      </c>
      <c r="E226" t="s">
        <v>756</v>
      </c>
      <c r="F226" t="s">
        <v>757</v>
      </c>
      <c r="G226" s="1">
        <v>-151.32103202741371</v>
      </c>
      <c r="H226" s="1">
        <v>4548.6099999999997</v>
      </c>
      <c r="I226" s="2">
        <v>-688300.35949021426</v>
      </c>
      <c r="J226" s="3">
        <v>-1.8351414713145E-3</v>
      </c>
      <c r="K226" s="4">
        <v>375066647.58503753</v>
      </c>
      <c r="L226" s="5">
        <v>18225001</v>
      </c>
      <c r="M226" s="6">
        <v>20.579787490000001</v>
      </c>
      <c r="N226" s="7" t="str">
        <f>IF(ISNUMBER(_xll.BDP($C226, "DELTA_MID")),_xll.BDP($C226, "DELTA_MID")," ")</f>
        <v xml:space="preserve"> </v>
      </c>
      <c r="O226" s="7" t="str">
        <f>IF(ISNUMBER(N226),_xll.BDP($C226, "OPT_UNDL_TICKER"),"")</f>
        <v/>
      </c>
      <c r="P226" s="8" t="str">
        <f>IF(ISNUMBER(N226),_xll.BDP($C226, "OPT_UNDL_PX")," ")</f>
        <v xml:space="preserve"> </v>
      </c>
      <c r="Q226" s="7" t="str">
        <f>IF(ISNUMBER(N226),+G226*_xll.BDP($C226, "PX_POS_MULT_FACTOR")*P226/K226," ")</f>
        <v xml:space="preserve"> </v>
      </c>
      <c r="R226" s="8" t="str">
        <f>IF(OR($A226="TUA",$A226="TYA"),"",IF(ISNUMBER(_xll.BDP($C226,"DUR_ADJ_OAS_MID")),_xll.BDP($C226,"DUR_ADJ_OAS_MID"),IF(ISNUMBER(_xll.BDP($E226&amp;" ISIN","DUR_ADJ_OAS_MID")),_xll.BDP($E226&amp;" ISIN","DUR_ADJ_OAS_MID")," ")))</f>
        <v xml:space="preserve"> </v>
      </c>
      <c r="S226" s="7" t="str">
        <f t="shared" si="3"/>
        <v xml:space="preserve"> </v>
      </c>
      <c r="AB226" s="8" t="s">
        <v>334</v>
      </c>
      <c r="AG226" s="6">
        <v>20.579081330000001</v>
      </c>
    </row>
    <row r="227" spans="1:33" x14ac:dyDescent="0.25">
      <c r="A227" t="s">
        <v>309</v>
      </c>
      <c r="B227" t="s">
        <v>758</v>
      </c>
      <c r="C227" t="s">
        <v>759</v>
      </c>
      <c r="D227" t="s">
        <v>760</v>
      </c>
      <c r="E227" t="s">
        <v>761</v>
      </c>
      <c r="F227" t="s">
        <v>762</v>
      </c>
      <c r="G227" s="1">
        <v>-26341.027178946941</v>
      </c>
      <c r="H227" s="1">
        <v>31.68</v>
      </c>
      <c r="I227" s="2">
        <v>-834483.74102903903</v>
      </c>
      <c r="J227" s="3">
        <v>-2.2248945524803998E-3</v>
      </c>
      <c r="K227" s="4">
        <v>375066647.58503753</v>
      </c>
      <c r="L227" s="5">
        <v>18225001</v>
      </c>
      <c r="M227" s="6">
        <v>20.579787490000001</v>
      </c>
      <c r="N227" s="7" t="str">
        <f>IF(ISNUMBER(_xll.BDP($C227, "DELTA_MID")),_xll.BDP($C227, "DELTA_MID")," ")</f>
        <v xml:space="preserve"> </v>
      </c>
      <c r="O227" s="7" t="str">
        <f>IF(ISNUMBER(N227),_xll.BDP($C227, "OPT_UNDL_TICKER"),"")</f>
        <v/>
      </c>
      <c r="P227" s="8" t="str">
        <f>IF(ISNUMBER(N227),_xll.BDP($C227, "OPT_UNDL_PX")," ")</f>
        <v xml:space="preserve"> </v>
      </c>
      <c r="Q227" s="7" t="str">
        <f>IF(ISNUMBER(N227),+G227*_xll.BDP($C227, "PX_POS_MULT_FACTOR")*P227/K227," ")</f>
        <v xml:space="preserve"> </v>
      </c>
      <c r="R227" s="8" t="str">
        <f>IF(OR($A227="TUA",$A227="TYA"),"",IF(ISNUMBER(_xll.BDP($C227,"DUR_ADJ_OAS_MID")),_xll.BDP($C227,"DUR_ADJ_OAS_MID"),IF(ISNUMBER(_xll.BDP($E227&amp;" ISIN","DUR_ADJ_OAS_MID")),_xll.BDP($E227&amp;" ISIN","DUR_ADJ_OAS_MID")," ")))</f>
        <v xml:space="preserve"> </v>
      </c>
      <c r="S227" s="7" t="str">
        <f t="shared" si="3"/>
        <v xml:space="preserve"> </v>
      </c>
      <c r="AB227" s="8" t="s">
        <v>334</v>
      </c>
      <c r="AG227" s="6">
        <v>20.579081330000001</v>
      </c>
    </row>
    <row r="228" spans="1:33" x14ac:dyDescent="0.25">
      <c r="A228" t="s">
        <v>309</v>
      </c>
      <c r="B228" t="s">
        <v>763</v>
      </c>
      <c r="C228" t="s">
        <v>764</v>
      </c>
      <c r="D228" t="s">
        <v>765</v>
      </c>
      <c r="E228" t="s">
        <v>766</v>
      </c>
      <c r="F228" t="s">
        <v>767</v>
      </c>
      <c r="G228" s="1">
        <v>-17506.65196621955</v>
      </c>
      <c r="H228" s="1">
        <v>48.01</v>
      </c>
      <c r="I228" s="2">
        <v>-840494.36089820077</v>
      </c>
      <c r="J228" s="3">
        <v>-2.2409200239742002E-3</v>
      </c>
      <c r="K228" s="4">
        <v>375066647.58503753</v>
      </c>
      <c r="L228" s="5">
        <v>18225001</v>
      </c>
      <c r="M228" s="6">
        <v>20.579787490000001</v>
      </c>
      <c r="N228" s="7" t="str">
        <f>IF(ISNUMBER(_xll.BDP($C228, "DELTA_MID")),_xll.BDP($C228, "DELTA_MID")," ")</f>
        <v xml:space="preserve"> </v>
      </c>
      <c r="O228" s="7" t="str">
        <f>IF(ISNUMBER(N228),_xll.BDP($C228, "OPT_UNDL_TICKER"),"")</f>
        <v/>
      </c>
      <c r="P228" s="8" t="str">
        <f>IF(ISNUMBER(N228),_xll.BDP($C228, "OPT_UNDL_PX")," ")</f>
        <v xml:space="preserve"> </v>
      </c>
      <c r="Q228" s="7" t="str">
        <f>IF(ISNUMBER(N228),+G228*_xll.BDP($C228, "PX_POS_MULT_FACTOR")*P228/K228," ")</f>
        <v xml:space="preserve"> </v>
      </c>
      <c r="R228" s="8" t="str">
        <f>IF(OR($A228="TUA",$A228="TYA"),"",IF(ISNUMBER(_xll.BDP($C228,"DUR_ADJ_OAS_MID")),_xll.BDP($C228,"DUR_ADJ_OAS_MID"),IF(ISNUMBER(_xll.BDP($E228&amp;" ISIN","DUR_ADJ_OAS_MID")),_xll.BDP($E228&amp;" ISIN","DUR_ADJ_OAS_MID")," ")))</f>
        <v xml:space="preserve"> </v>
      </c>
      <c r="S228" s="7" t="str">
        <f t="shared" si="3"/>
        <v xml:space="preserve"> </v>
      </c>
      <c r="AB228" s="8" t="s">
        <v>334</v>
      </c>
      <c r="AG228" s="6">
        <v>20.579081330000001</v>
      </c>
    </row>
    <row r="229" spans="1:33" x14ac:dyDescent="0.25">
      <c r="A229" t="s">
        <v>309</v>
      </c>
      <c r="B229" t="s">
        <v>768</v>
      </c>
      <c r="C229" t="s">
        <v>769</v>
      </c>
      <c r="D229" t="s">
        <v>770</v>
      </c>
      <c r="E229" t="s">
        <v>771</v>
      </c>
      <c r="F229" t="s">
        <v>772</v>
      </c>
      <c r="G229" s="1">
        <v>-11649.96112712003</v>
      </c>
      <c r="H229" s="1">
        <v>73.099999999999994</v>
      </c>
      <c r="I229" s="2">
        <v>-851612.15839247417</v>
      </c>
      <c r="J229" s="3">
        <v>-2.2705622157442999E-3</v>
      </c>
      <c r="K229" s="4">
        <v>375066647.58503753</v>
      </c>
      <c r="L229" s="5">
        <v>18225001</v>
      </c>
      <c r="M229" s="6">
        <v>20.579787490000001</v>
      </c>
      <c r="N229" s="7" t="str">
        <f>IF(ISNUMBER(_xll.BDP($C229, "DELTA_MID")),_xll.BDP($C229, "DELTA_MID")," ")</f>
        <v xml:space="preserve"> </v>
      </c>
      <c r="O229" s="7" t="str">
        <f>IF(ISNUMBER(N229),_xll.BDP($C229, "OPT_UNDL_TICKER"),"")</f>
        <v/>
      </c>
      <c r="P229" s="8" t="str">
        <f>IF(ISNUMBER(N229),_xll.BDP($C229, "OPT_UNDL_PX")," ")</f>
        <v xml:space="preserve"> </v>
      </c>
      <c r="Q229" s="7" t="str">
        <f>IF(ISNUMBER(N229),+G229*_xll.BDP($C229, "PX_POS_MULT_FACTOR")*P229/K229," ")</f>
        <v xml:space="preserve"> </v>
      </c>
      <c r="R229" s="8" t="str">
        <f>IF(OR($A229="TUA",$A229="TYA"),"",IF(ISNUMBER(_xll.BDP($C229,"DUR_ADJ_OAS_MID")),_xll.BDP($C229,"DUR_ADJ_OAS_MID"),IF(ISNUMBER(_xll.BDP($E229&amp;" ISIN","DUR_ADJ_OAS_MID")),_xll.BDP($E229&amp;" ISIN","DUR_ADJ_OAS_MID")," ")))</f>
        <v xml:space="preserve"> </v>
      </c>
      <c r="S229" s="7" t="str">
        <f t="shared" si="3"/>
        <v xml:space="preserve"> </v>
      </c>
      <c r="AB229" s="8" t="s">
        <v>334</v>
      </c>
      <c r="AG229" s="6">
        <v>20.579081330000001</v>
      </c>
    </row>
    <row r="230" spans="1:33" x14ac:dyDescent="0.25">
      <c r="A230" t="s">
        <v>309</v>
      </c>
      <c r="B230" t="s">
        <v>773</v>
      </c>
      <c r="C230" t="s">
        <v>774</v>
      </c>
      <c r="D230" t="s">
        <v>775</v>
      </c>
      <c r="E230" t="s">
        <v>776</v>
      </c>
      <c r="F230" t="s">
        <v>777</v>
      </c>
      <c r="G230" s="1">
        <v>-14563.02527602024</v>
      </c>
      <c r="H230" s="1">
        <v>60.56</v>
      </c>
      <c r="I230" s="2">
        <v>-881936.81071578583</v>
      </c>
      <c r="J230" s="3">
        <v>-2.3514135858103001E-3</v>
      </c>
      <c r="K230" s="4">
        <v>375066647.58503753</v>
      </c>
      <c r="L230" s="5">
        <v>18225001</v>
      </c>
      <c r="M230" s="6">
        <v>20.579787490000001</v>
      </c>
      <c r="N230" s="7" t="str">
        <f>IF(ISNUMBER(_xll.BDP($C230, "DELTA_MID")),_xll.BDP($C230, "DELTA_MID")," ")</f>
        <v xml:space="preserve"> </v>
      </c>
      <c r="O230" s="7" t="str">
        <f>IF(ISNUMBER(N230),_xll.BDP($C230, "OPT_UNDL_TICKER"),"")</f>
        <v/>
      </c>
      <c r="P230" s="8" t="str">
        <f>IF(ISNUMBER(N230),_xll.BDP($C230, "OPT_UNDL_PX")," ")</f>
        <v xml:space="preserve"> </v>
      </c>
      <c r="Q230" s="7" t="str">
        <f>IF(ISNUMBER(N230),+G230*_xll.BDP($C230, "PX_POS_MULT_FACTOR")*P230/K230," ")</f>
        <v xml:space="preserve"> </v>
      </c>
      <c r="R230" s="8" t="str">
        <f>IF(OR($A230="TUA",$A230="TYA"),"",IF(ISNUMBER(_xll.BDP($C230,"DUR_ADJ_OAS_MID")),_xll.BDP($C230,"DUR_ADJ_OAS_MID"),IF(ISNUMBER(_xll.BDP($E230&amp;" ISIN","DUR_ADJ_OAS_MID")),_xll.BDP($E230&amp;" ISIN","DUR_ADJ_OAS_MID")," ")))</f>
        <v xml:space="preserve"> </v>
      </c>
      <c r="S230" s="7" t="str">
        <f t="shared" si="3"/>
        <v xml:space="preserve"> </v>
      </c>
      <c r="AB230" s="8" t="s">
        <v>334</v>
      </c>
      <c r="AG230" s="6">
        <v>20.579081330000001</v>
      </c>
    </row>
    <row r="231" spans="1:33" x14ac:dyDescent="0.25">
      <c r="A231" t="s">
        <v>309</v>
      </c>
      <c r="B231" t="s">
        <v>778</v>
      </c>
      <c r="C231" t="s">
        <v>779</v>
      </c>
      <c r="D231" t="s">
        <v>780</v>
      </c>
      <c r="E231" t="s">
        <v>781</v>
      </c>
      <c r="F231" t="s">
        <v>782</v>
      </c>
      <c r="G231" s="1">
        <v>-42853.768529491383</v>
      </c>
      <c r="H231" s="1">
        <v>15.43</v>
      </c>
      <c r="I231" s="2">
        <v>-661233.64841005206</v>
      </c>
      <c r="J231" s="3">
        <v>-1.7629764007745E-3</v>
      </c>
      <c r="K231" s="4">
        <v>375066647.58503753</v>
      </c>
      <c r="L231" s="5">
        <v>18225001</v>
      </c>
      <c r="M231" s="6">
        <v>20.579787490000001</v>
      </c>
      <c r="N231" s="7" t="str">
        <f>IF(ISNUMBER(_xll.BDP($C231, "DELTA_MID")),_xll.BDP($C231, "DELTA_MID")," ")</f>
        <v xml:space="preserve"> </v>
      </c>
      <c r="O231" s="7" t="str">
        <f>IF(ISNUMBER(N231),_xll.BDP($C231, "OPT_UNDL_TICKER"),"")</f>
        <v/>
      </c>
      <c r="P231" s="8" t="str">
        <f>IF(ISNUMBER(N231),_xll.BDP($C231, "OPT_UNDL_PX")," ")</f>
        <v xml:space="preserve"> </v>
      </c>
      <c r="Q231" s="7" t="str">
        <f>IF(ISNUMBER(N231),+G231*_xll.BDP($C231, "PX_POS_MULT_FACTOR")*P231/K231," ")</f>
        <v xml:space="preserve"> </v>
      </c>
      <c r="R231" s="8" t="str">
        <f>IF(OR($A231="TUA",$A231="TYA"),"",IF(ISNUMBER(_xll.BDP($C231,"DUR_ADJ_OAS_MID")),_xll.BDP($C231,"DUR_ADJ_OAS_MID"),IF(ISNUMBER(_xll.BDP($E231&amp;" ISIN","DUR_ADJ_OAS_MID")),_xll.BDP($E231&amp;" ISIN","DUR_ADJ_OAS_MID")," ")))</f>
        <v xml:space="preserve"> </v>
      </c>
      <c r="S231" s="7" t="str">
        <f t="shared" si="3"/>
        <v xml:space="preserve"> </v>
      </c>
      <c r="AB231" s="8" t="s">
        <v>334</v>
      </c>
      <c r="AG231" s="6">
        <v>20.579081330000001</v>
      </c>
    </row>
    <row r="232" spans="1:33" x14ac:dyDescent="0.25">
      <c r="A232" t="s">
        <v>309</v>
      </c>
      <c r="B232" t="s">
        <v>783</v>
      </c>
      <c r="C232" t="s">
        <v>784</v>
      </c>
      <c r="D232" t="s">
        <v>785</v>
      </c>
      <c r="E232" t="s">
        <v>786</v>
      </c>
      <c r="F232" t="s">
        <v>787</v>
      </c>
      <c r="G232" s="1">
        <v>-40178.685048436208</v>
      </c>
      <c r="H232" s="1">
        <v>24.66</v>
      </c>
      <c r="I232" s="2">
        <v>-990806.37329443719</v>
      </c>
      <c r="J232" s="3">
        <v>-2.6416808310575999E-3</v>
      </c>
      <c r="K232" s="4">
        <v>375066647.58503753</v>
      </c>
      <c r="L232" s="5">
        <v>18225001</v>
      </c>
      <c r="M232" s="6">
        <v>20.579787490000001</v>
      </c>
      <c r="N232" s="7" t="str">
        <f>IF(ISNUMBER(_xll.BDP($C232, "DELTA_MID")),_xll.BDP($C232, "DELTA_MID")," ")</f>
        <v xml:space="preserve"> </v>
      </c>
      <c r="O232" s="7" t="str">
        <f>IF(ISNUMBER(N232),_xll.BDP($C232, "OPT_UNDL_TICKER"),"")</f>
        <v/>
      </c>
      <c r="P232" s="8" t="str">
        <f>IF(ISNUMBER(N232),_xll.BDP($C232, "OPT_UNDL_PX")," ")</f>
        <v xml:space="preserve"> </v>
      </c>
      <c r="Q232" s="7" t="str">
        <f>IF(ISNUMBER(N232),+G232*_xll.BDP($C232, "PX_POS_MULT_FACTOR")*P232/K232," ")</f>
        <v xml:space="preserve"> </v>
      </c>
      <c r="R232" s="8" t="str">
        <f>IF(OR($A232="TUA",$A232="TYA"),"",IF(ISNUMBER(_xll.BDP($C232,"DUR_ADJ_OAS_MID")),_xll.BDP($C232,"DUR_ADJ_OAS_MID"),IF(ISNUMBER(_xll.BDP($E232&amp;" ISIN","DUR_ADJ_OAS_MID")),_xll.BDP($E232&amp;" ISIN","DUR_ADJ_OAS_MID")," ")))</f>
        <v xml:space="preserve"> </v>
      </c>
      <c r="S232" s="7" t="str">
        <f t="shared" si="3"/>
        <v xml:space="preserve"> </v>
      </c>
      <c r="AB232" s="8" t="s">
        <v>334</v>
      </c>
      <c r="AG232" s="6">
        <v>20.579081330000001</v>
      </c>
    </row>
    <row r="233" spans="1:33" x14ac:dyDescent="0.25">
      <c r="A233" t="s">
        <v>309</v>
      </c>
      <c r="B233" t="s">
        <v>788</v>
      </c>
      <c r="C233" t="s">
        <v>789</v>
      </c>
      <c r="D233" t="s">
        <v>790</v>
      </c>
      <c r="E233" t="s">
        <v>791</v>
      </c>
      <c r="F233" t="s">
        <v>792</v>
      </c>
      <c r="G233" s="1">
        <v>-18810.851773700291</v>
      </c>
      <c r="H233" s="1">
        <v>42.51</v>
      </c>
      <c r="I233" s="2">
        <v>-799649.30889999948</v>
      </c>
      <c r="J233" s="3">
        <v>-2.1320192399103999E-3</v>
      </c>
      <c r="K233" s="4">
        <v>375066647.58503753</v>
      </c>
      <c r="L233" s="5">
        <v>18225001</v>
      </c>
      <c r="M233" s="6">
        <v>20.579787490000001</v>
      </c>
      <c r="N233" s="7" t="str">
        <f>IF(ISNUMBER(_xll.BDP($C233, "DELTA_MID")),_xll.BDP($C233, "DELTA_MID")," ")</f>
        <v xml:space="preserve"> </v>
      </c>
      <c r="O233" s="7" t="str">
        <f>IF(ISNUMBER(N233),_xll.BDP($C233, "OPT_UNDL_TICKER"),"")</f>
        <v/>
      </c>
      <c r="P233" s="8" t="str">
        <f>IF(ISNUMBER(N233),_xll.BDP($C233, "OPT_UNDL_PX")," ")</f>
        <v xml:space="preserve"> </v>
      </c>
      <c r="Q233" s="7" t="str">
        <f>IF(ISNUMBER(N233),+G233*_xll.BDP($C233, "PX_POS_MULT_FACTOR")*P233/K233," ")</f>
        <v xml:space="preserve"> </v>
      </c>
      <c r="R233" s="8" t="str">
        <f>IF(OR($A233="TUA",$A233="TYA"),"",IF(ISNUMBER(_xll.BDP($C233,"DUR_ADJ_OAS_MID")),_xll.BDP($C233,"DUR_ADJ_OAS_MID"),IF(ISNUMBER(_xll.BDP($E233&amp;" ISIN","DUR_ADJ_OAS_MID")),_xll.BDP($E233&amp;" ISIN","DUR_ADJ_OAS_MID")," ")))</f>
        <v xml:space="preserve"> </v>
      </c>
      <c r="S233" s="7" t="str">
        <f t="shared" si="3"/>
        <v xml:space="preserve"> </v>
      </c>
      <c r="AB233" s="8" t="s">
        <v>334</v>
      </c>
      <c r="AG233" s="6">
        <v>20.579081330000001</v>
      </c>
    </row>
    <row r="234" spans="1:33" x14ac:dyDescent="0.25">
      <c r="A234" t="s">
        <v>309</v>
      </c>
      <c r="B234" t="s">
        <v>793</v>
      </c>
      <c r="C234" t="s">
        <v>794</v>
      </c>
      <c r="D234" t="s">
        <v>795</v>
      </c>
      <c r="E234" t="s">
        <v>796</v>
      </c>
      <c r="F234" t="s">
        <v>797</v>
      </c>
      <c r="G234" s="1">
        <v>-2303.6736405032671</v>
      </c>
      <c r="H234" s="1">
        <v>134.19999999999999</v>
      </c>
      <c r="I234" s="2">
        <v>-309153.00255553838</v>
      </c>
      <c r="J234" s="3">
        <v>-8.2426151337659998E-4</v>
      </c>
      <c r="K234" s="4">
        <v>375066647.58503753</v>
      </c>
      <c r="L234" s="5">
        <v>18225001</v>
      </c>
      <c r="M234" s="6">
        <v>20.579787490000001</v>
      </c>
      <c r="N234" s="7" t="str">
        <f>IF(ISNUMBER(_xll.BDP($C234, "DELTA_MID")),_xll.BDP($C234, "DELTA_MID")," ")</f>
        <v xml:space="preserve"> </v>
      </c>
      <c r="O234" s="7" t="str">
        <f>IF(ISNUMBER(N234),_xll.BDP($C234, "OPT_UNDL_TICKER"),"")</f>
        <v/>
      </c>
      <c r="P234" s="8" t="str">
        <f>IF(ISNUMBER(N234),_xll.BDP($C234, "OPT_UNDL_PX")," ")</f>
        <v xml:space="preserve"> </v>
      </c>
      <c r="Q234" s="7" t="str">
        <f>IF(ISNUMBER(N234),+G234*_xll.BDP($C234, "PX_POS_MULT_FACTOR")*P234/K234," ")</f>
        <v xml:space="preserve"> </v>
      </c>
      <c r="R234" s="8" t="str">
        <f>IF(OR($A234="TUA",$A234="TYA"),"",IF(ISNUMBER(_xll.BDP($C234,"DUR_ADJ_OAS_MID")),_xll.BDP($C234,"DUR_ADJ_OAS_MID"),IF(ISNUMBER(_xll.BDP($E234&amp;" ISIN","DUR_ADJ_OAS_MID")),_xll.BDP($E234&amp;" ISIN","DUR_ADJ_OAS_MID")," ")))</f>
        <v xml:space="preserve"> </v>
      </c>
      <c r="S234" s="7" t="str">
        <f t="shared" si="3"/>
        <v xml:space="preserve"> </v>
      </c>
      <c r="AB234" s="8" t="s">
        <v>334</v>
      </c>
      <c r="AG234" s="6">
        <v>20.579081330000001</v>
      </c>
    </row>
    <row r="235" spans="1:33" x14ac:dyDescent="0.25">
      <c r="A235" t="s">
        <v>309</v>
      </c>
      <c r="B235" t="s">
        <v>798</v>
      </c>
      <c r="C235" t="s">
        <v>799</v>
      </c>
      <c r="D235" t="s">
        <v>800</v>
      </c>
      <c r="E235" t="s">
        <v>801</v>
      </c>
      <c r="F235" t="s">
        <v>802</v>
      </c>
      <c r="G235" s="1">
        <v>-4089.2086122036831</v>
      </c>
      <c r="H235" s="1">
        <v>262.63</v>
      </c>
      <c r="I235" s="2">
        <v>-1073948.8578230529</v>
      </c>
      <c r="J235" s="3">
        <v>-2.8633547257212E-3</v>
      </c>
      <c r="K235" s="4">
        <v>375066647.58503753</v>
      </c>
      <c r="L235" s="5">
        <v>18225001</v>
      </c>
      <c r="M235" s="6">
        <v>20.579787490000001</v>
      </c>
      <c r="N235" s="7" t="str">
        <f>IF(ISNUMBER(_xll.BDP($C235, "DELTA_MID")),_xll.BDP($C235, "DELTA_MID")," ")</f>
        <v xml:space="preserve"> </v>
      </c>
      <c r="O235" s="7" t="str">
        <f>IF(ISNUMBER(N235),_xll.BDP($C235, "OPT_UNDL_TICKER"),"")</f>
        <v/>
      </c>
      <c r="P235" s="8" t="str">
        <f>IF(ISNUMBER(N235),_xll.BDP($C235, "OPT_UNDL_PX")," ")</f>
        <v xml:space="preserve"> </v>
      </c>
      <c r="Q235" s="7" t="str">
        <f>IF(ISNUMBER(N235),+G235*_xll.BDP($C235, "PX_POS_MULT_FACTOR")*P235/K235," ")</f>
        <v xml:space="preserve"> </v>
      </c>
      <c r="R235" s="8" t="str">
        <f>IF(OR($A235="TUA",$A235="TYA"),"",IF(ISNUMBER(_xll.BDP($C235,"DUR_ADJ_OAS_MID")),_xll.BDP($C235,"DUR_ADJ_OAS_MID"),IF(ISNUMBER(_xll.BDP($E235&amp;" ISIN","DUR_ADJ_OAS_MID")),_xll.BDP($E235&amp;" ISIN","DUR_ADJ_OAS_MID")," ")))</f>
        <v xml:space="preserve"> </v>
      </c>
      <c r="S235" s="7" t="str">
        <f t="shared" si="3"/>
        <v xml:space="preserve"> </v>
      </c>
      <c r="AB235" s="8" t="s">
        <v>334</v>
      </c>
      <c r="AG235" s="6">
        <v>20.579081330000001</v>
      </c>
    </row>
    <row r="236" spans="1:33" x14ac:dyDescent="0.25">
      <c r="A236" t="s">
        <v>309</v>
      </c>
      <c r="B236" t="s">
        <v>803</v>
      </c>
      <c r="C236" t="s">
        <v>804</v>
      </c>
      <c r="D236" t="s">
        <v>805</v>
      </c>
      <c r="E236" t="s">
        <v>806</v>
      </c>
      <c r="G236" s="1">
        <v>-8418.5755469535779</v>
      </c>
      <c r="H236" s="1">
        <v>95.64</v>
      </c>
      <c r="I236" s="2">
        <v>-805152.56531064014</v>
      </c>
      <c r="J236" s="3">
        <v>-2.1466919825978001E-3</v>
      </c>
      <c r="K236" s="4">
        <v>375066647.58503753</v>
      </c>
      <c r="L236" s="5">
        <v>18225001</v>
      </c>
      <c r="M236" s="6">
        <v>20.579787490000001</v>
      </c>
      <c r="N236" s="7" t="str">
        <f>IF(ISNUMBER(_xll.BDP($C236, "DELTA_MID")),_xll.BDP($C236, "DELTA_MID")," ")</f>
        <v xml:space="preserve"> </v>
      </c>
      <c r="O236" s="7" t="str">
        <f>IF(ISNUMBER(N236),_xll.BDP($C236, "OPT_UNDL_TICKER"),"")</f>
        <v/>
      </c>
      <c r="P236" s="8" t="str">
        <f>IF(ISNUMBER(N236),_xll.BDP($C236, "OPT_UNDL_PX")," ")</f>
        <v xml:space="preserve"> </v>
      </c>
      <c r="Q236" s="7" t="str">
        <f>IF(ISNUMBER(N236),+G236*_xll.BDP($C236, "PX_POS_MULT_FACTOR")*P236/K236," ")</f>
        <v xml:space="preserve"> </v>
      </c>
      <c r="R236" s="8" t="str">
        <f>IF(OR($A236="TUA",$A236="TYA"),"",IF(ISNUMBER(_xll.BDP($C236,"DUR_ADJ_OAS_MID")),_xll.BDP($C236,"DUR_ADJ_OAS_MID"),IF(ISNUMBER(_xll.BDP($E236&amp;" ISIN","DUR_ADJ_OAS_MID")),_xll.BDP($E236&amp;" ISIN","DUR_ADJ_OAS_MID")," ")))</f>
        <v xml:space="preserve"> </v>
      </c>
      <c r="S236" s="7" t="str">
        <f t="shared" si="3"/>
        <v xml:space="preserve"> </v>
      </c>
      <c r="AB236" s="8" t="s">
        <v>334</v>
      </c>
      <c r="AG236" s="6">
        <v>20.579081330000001</v>
      </c>
    </row>
    <row r="237" spans="1:33" x14ac:dyDescent="0.25">
      <c r="A237" t="s">
        <v>309</v>
      </c>
      <c r="B237" t="s">
        <v>807</v>
      </c>
      <c r="C237" t="s">
        <v>808</v>
      </c>
      <c r="D237" t="s">
        <v>809</v>
      </c>
      <c r="E237" t="s">
        <v>810</v>
      </c>
      <c r="F237" t="s">
        <v>811</v>
      </c>
      <c r="G237" s="1">
        <v>-26791.571775197241</v>
      </c>
      <c r="H237" s="1">
        <v>14.93</v>
      </c>
      <c r="I237" s="2">
        <v>-399998.16660369461</v>
      </c>
      <c r="J237" s="3">
        <v>-1.0664722368122E-3</v>
      </c>
      <c r="K237" s="4">
        <v>375066647.58503753</v>
      </c>
      <c r="L237" s="5">
        <v>18225001</v>
      </c>
      <c r="M237" s="6">
        <v>20.579787490000001</v>
      </c>
      <c r="N237" s="7" t="str">
        <f>IF(ISNUMBER(_xll.BDP($C237, "DELTA_MID")),_xll.BDP($C237, "DELTA_MID")," ")</f>
        <v xml:space="preserve"> </v>
      </c>
      <c r="O237" s="7" t="str">
        <f>IF(ISNUMBER(N237),_xll.BDP($C237, "OPT_UNDL_TICKER"),"")</f>
        <v/>
      </c>
      <c r="P237" s="8" t="str">
        <f>IF(ISNUMBER(N237),_xll.BDP($C237, "OPT_UNDL_PX")," ")</f>
        <v xml:space="preserve"> </v>
      </c>
      <c r="Q237" s="7" t="str">
        <f>IF(ISNUMBER(N237),+G237*_xll.BDP($C237, "PX_POS_MULT_FACTOR")*P237/K237," ")</f>
        <v xml:space="preserve"> </v>
      </c>
      <c r="R237" s="8" t="str">
        <f>IF(OR($A237="TUA",$A237="TYA"),"",IF(ISNUMBER(_xll.BDP($C237,"DUR_ADJ_OAS_MID")),_xll.BDP($C237,"DUR_ADJ_OAS_MID"),IF(ISNUMBER(_xll.BDP($E237&amp;" ISIN","DUR_ADJ_OAS_MID")),_xll.BDP($E237&amp;" ISIN","DUR_ADJ_OAS_MID")," ")))</f>
        <v xml:space="preserve"> </v>
      </c>
      <c r="S237" s="7" t="str">
        <f t="shared" si="3"/>
        <v xml:space="preserve"> </v>
      </c>
      <c r="AB237" s="8" t="s">
        <v>334</v>
      </c>
      <c r="AG237" s="6">
        <v>20.579081330000001</v>
      </c>
    </row>
    <row r="238" spans="1:33" x14ac:dyDescent="0.25">
      <c r="A238" t="s">
        <v>309</v>
      </c>
      <c r="B238" t="s">
        <v>812</v>
      </c>
      <c r="C238" t="s">
        <v>813</v>
      </c>
      <c r="D238" t="s">
        <v>814</v>
      </c>
      <c r="E238" t="s">
        <v>815</v>
      </c>
      <c r="F238" t="s">
        <v>816</v>
      </c>
      <c r="G238" s="1">
        <v>-11213.70620220727</v>
      </c>
      <c r="H238" s="1">
        <v>83.8</v>
      </c>
      <c r="I238" s="2">
        <v>-939708.57974496961</v>
      </c>
      <c r="J238" s="3">
        <v>-2.5054442611613E-3</v>
      </c>
      <c r="K238" s="4">
        <v>375066647.58503753</v>
      </c>
      <c r="L238" s="5">
        <v>18225001</v>
      </c>
      <c r="M238" s="6">
        <v>20.579787490000001</v>
      </c>
      <c r="N238" s="7" t="str">
        <f>IF(ISNUMBER(_xll.BDP($C238, "DELTA_MID")),_xll.BDP($C238, "DELTA_MID")," ")</f>
        <v xml:space="preserve"> </v>
      </c>
      <c r="O238" s="7" t="str">
        <f>IF(ISNUMBER(N238),_xll.BDP($C238, "OPT_UNDL_TICKER"),"")</f>
        <v/>
      </c>
      <c r="P238" s="8" t="str">
        <f>IF(ISNUMBER(N238),_xll.BDP($C238, "OPT_UNDL_PX")," ")</f>
        <v xml:space="preserve"> </v>
      </c>
      <c r="Q238" s="7" t="str">
        <f>IF(ISNUMBER(N238),+G238*_xll.BDP($C238, "PX_POS_MULT_FACTOR")*P238/K238," ")</f>
        <v xml:space="preserve"> </v>
      </c>
      <c r="R238" s="8" t="str">
        <f>IF(OR($A238="TUA",$A238="TYA"),"",IF(ISNUMBER(_xll.BDP($C238,"DUR_ADJ_OAS_MID")),_xll.BDP($C238,"DUR_ADJ_OAS_MID"),IF(ISNUMBER(_xll.BDP($E238&amp;" ISIN","DUR_ADJ_OAS_MID")),_xll.BDP($E238&amp;" ISIN","DUR_ADJ_OAS_MID")," ")))</f>
        <v xml:space="preserve"> </v>
      </c>
      <c r="S238" s="7" t="str">
        <f t="shared" si="3"/>
        <v xml:space="preserve"> </v>
      </c>
      <c r="AB238" s="8" t="s">
        <v>334</v>
      </c>
      <c r="AG238" s="6">
        <v>20.579081330000001</v>
      </c>
    </row>
    <row r="239" spans="1:33" x14ac:dyDescent="0.25">
      <c r="A239" t="s">
        <v>309</v>
      </c>
      <c r="B239" t="s">
        <v>817</v>
      </c>
      <c r="C239" t="s">
        <v>818</v>
      </c>
      <c r="D239" t="s">
        <v>819</v>
      </c>
      <c r="E239" t="s">
        <v>820</v>
      </c>
      <c r="F239" t="s">
        <v>821</v>
      </c>
      <c r="G239" s="1">
        <v>-131845.9613658551</v>
      </c>
      <c r="H239" s="1">
        <v>6.97</v>
      </c>
      <c r="I239" s="2">
        <v>-918966.35072001</v>
      </c>
      <c r="J239" s="3">
        <v>-2.4501414792196998E-3</v>
      </c>
      <c r="K239" s="4">
        <v>375066647.58503753</v>
      </c>
      <c r="L239" s="5">
        <v>18225001</v>
      </c>
      <c r="M239" s="6">
        <v>20.579787490000001</v>
      </c>
      <c r="N239" s="7" t="str">
        <f>IF(ISNUMBER(_xll.BDP($C239, "DELTA_MID")),_xll.BDP($C239, "DELTA_MID")," ")</f>
        <v xml:space="preserve"> </v>
      </c>
      <c r="O239" s="7" t="str">
        <f>IF(ISNUMBER(N239),_xll.BDP($C239, "OPT_UNDL_TICKER"),"")</f>
        <v/>
      </c>
      <c r="P239" s="8" t="str">
        <f>IF(ISNUMBER(N239),_xll.BDP($C239, "OPT_UNDL_PX")," ")</f>
        <v xml:space="preserve"> </v>
      </c>
      <c r="Q239" s="7" t="str">
        <f>IF(ISNUMBER(N239),+G239*_xll.BDP($C239, "PX_POS_MULT_FACTOR")*P239/K239," ")</f>
        <v xml:space="preserve"> </v>
      </c>
      <c r="R239" s="8" t="str">
        <f>IF(OR($A239="TUA",$A239="TYA"),"",IF(ISNUMBER(_xll.BDP($C239,"DUR_ADJ_OAS_MID")),_xll.BDP($C239,"DUR_ADJ_OAS_MID"),IF(ISNUMBER(_xll.BDP($E239&amp;" ISIN","DUR_ADJ_OAS_MID")),_xll.BDP($E239&amp;" ISIN","DUR_ADJ_OAS_MID")," ")))</f>
        <v xml:space="preserve"> </v>
      </c>
      <c r="S239" s="7" t="str">
        <f t="shared" si="3"/>
        <v xml:space="preserve"> </v>
      </c>
      <c r="AB239" s="8" t="s">
        <v>334</v>
      </c>
      <c r="AG239" s="6">
        <v>20.579081330000001</v>
      </c>
    </row>
    <row r="240" spans="1:33" x14ac:dyDescent="0.25">
      <c r="A240" t="s">
        <v>309</v>
      </c>
      <c r="B240" t="s">
        <v>822</v>
      </c>
      <c r="C240" t="s">
        <v>823</v>
      </c>
      <c r="D240" t="s">
        <v>824</v>
      </c>
      <c r="E240" t="s">
        <v>825</v>
      </c>
      <c r="F240" t="s">
        <v>826</v>
      </c>
      <c r="G240" s="1">
        <v>-5131.3570031616737</v>
      </c>
      <c r="H240" s="1">
        <v>166.22</v>
      </c>
      <c r="I240" s="2">
        <v>-852934.16106553341</v>
      </c>
      <c r="J240" s="3">
        <v>-2.2740869297693E-3</v>
      </c>
      <c r="K240" s="4">
        <v>375066647.58503753</v>
      </c>
      <c r="L240" s="5">
        <v>18225001</v>
      </c>
      <c r="M240" s="6">
        <v>20.579787490000001</v>
      </c>
      <c r="N240" s="7" t="str">
        <f>IF(ISNUMBER(_xll.BDP($C240, "DELTA_MID")),_xll.BDP($C240, "DELTA_MID")," ")</f>
        <v xml:space="preserve"> </v>
      </c>
      <c r="O240" s="7" t="str">
        <f>IF(ISNUMBER(N240),_xll.BDP($C240, "OPT_UNDL_TICKER"),"")</f>
        <v/>
      </c>
      <c r="P240" s="8" t="str">
        <f>IF(ISNUMBER(N240),_xll.BDP($C240, "OPT_UNDL_PX")," ")</f>
        <v xml:space="preserve"> </v>
      </c>
      <c r="Q240" s="7" t="str">
        <f>IF(ISNUMBER(N240),+G240*_xll.BDP($C240, "PX_POS_MULT_FACTOR")*P240/K240," ")</f>
        <v xml:space="preserve"> </v>
      </c>
      <c r="R240" s="8" t="str">
        <f>IF(OR($A240="TUA",$A240="TYA"),"",IF(ISNUMBER(_xll.BDP($C240,"DUR_ADJ_OAS_MID")),_xll.BDP($C240,"DUR_ADJ_OAS_MID"),IF(ISNUMBER(_xll.BDP($E240&amp;" ISIN","DUR_ADJ_OAS_MID")),_xll.BDP($E240&amp;" ISIN","DUR_ADJ_OAS_MID")," ")))</f>
        <v xml:space="preserve"> </v>
      </c>
      <c r="S240" s="7" t="str">
        <f t="shared" si="3"/>
        <v xml:space="preserve"> </v>
      </c>
      <c r="AB240" s="8" t="s">
        <v>334</v>
      </c>
      <c r="AG240" s="6">
        <v>20.579081330000001</v>
      </c>
    </row>
    <row r="241" spans="1:33" x14ac:dyDescent="0.25">
      <c r="A241" t="s">
        <v>309</v>
      </c>
      <c r="B241" t="s">
        <v>827</v>
      </c>
      <c r="C241" t="s">
        <v>828</v>
      </c>
      <c r="D241" t="s">
        <v>829</v>
      </c>
      <c r="E241" t="s">
        <v>830</v>
      </c>
      <c r="F241" t="s">
        <v>831</v>
      </c>
      <c r="G241" s="1">
        <v>-43740.747304953569</v>
      </c>
      <c r="H241" s="1">
        <v>18.25</v>
      </c>
      <c r="I241" s="2">
        <v>-798268.63831540267</v>
      </c>
      <c r="J241" s="3">
        <v>-2.1283381059213E-3</v>
      </c>
      <c r="K241" s="4">
        <v>375066647.58503753</v>
      </c>
      <c r="L241" s="5">
        <v>18225001</v>
      </c>
      <c r="M241" s="6">
        <v>20.579787490000001</v>
      </c>
      <c r="N241" s="7" t="str">
        <f>IF(ISNUMBER(_xll.BDP($C241, "DELTA_MID")),_xll.BDP($C241, "DELTA_MID")," ")</f>
        <v xml:space="preserve"> </v>
      </c>
      <c r="O241" s="7" t="str">
        <f>IF(ISNUMBER(N241),_xll.BDP($C241, "OPT_UNDL_TICKER"),"")</f>
        <v/>
      </c>
      <c r="P241" s="8" t="str">
        <f>IF(ISNUMBER(N241),_xll.BDP($C241, "OPT_UNDL_PX")," ")</f>
        <v xml:space="preserve"> </v>
      </c>
      <c r="Q241" s="7" t="str">
        <f>IF(ISNUMBER(N241),+G241*_xll.BDP($C241, "PX_POS_MULT_FACTOR")*P241/K241," ")</f>
        <v xml:space="preserve"> </v>
      </c>
      <c r="R241" s="8" t="str">
        <f>IF(OR($A241="TUA",$A241="TYA"),"",IF(ISNUMBER(_xll.BDP($C241,"DUR_ADJ_OAS_MID")),_xll.BDP($C241,"DUR_ADJ_OAS_MID"),IF(ISNUMBER(_xll.BDP($E241&amp;" ISIN","DUR_ADJ_OAS_MID")),_xll.BDP($E241&amp;" ISIN","DUR_ADJ_OAS_MID")," ")))</f>
        <v xml:space="preserve"> </v>
      </c>
      <c r="S241" s="7" t="str">
        <f t="shared" si="3"/>
        <v xml:space="preserve"> </v>
      </c>
      <c r="AB241" s="8" t="s">
        <v>334</v>
      </c>
      <c r="AG241" s="6">
        <v>20.579081330000001</v>
      </c>
    </row>
    <row r="242" spans="1:33" x14ac:dyDescent="0.25">
      <c r="A242" t="s">
        <v>309</v>
      </c>
      <c r="B242" t="s">
        <v>832</v>
      </c>
      <c r="C242" t="s">
        <v>833</v>
      </c>
      <c r="D242" t="s">
        <v>834</v>
      </c>
      <c r="E242" t="s">
        <v>835</v>
      </c>
      <c r="F242" t="s">
        <v>836</v>
      </c>
      <c r="G242" s="1">
        <v>-2076.5723784602492</v>
      </c>
      <c r="H242" s="1">
        <v>330.67</v>
      </c>
      <c r="I242" s="2">
        <v>-686660.18838545063</v>
      </c>
      <c r="J242" s="3">
        <v>-1.8307684589037E-3</v>
      </c>
      <c r="K242" s="4">
        <v>375066647.58503753</v>
      </c>
      <c r="L242" s="5">
        <v>18225001</v>
      </c>
      <c r="M242" s="6">
        <v>20.579787490000001</v>
      </c>
      <c r="N242" s="7" t="str">
        <f>IF(ISNUMBER(_xll.BDP($C242, "DELTA_MID")),_xll.BDP($C242, "DELTA_MID")," ")</f>
        <v xml:space="preserve"> </v>
      </c>
      <c r="O242" s="7" t="str">
        <f>IF(ISNUMBER(N242),_xll.BDP($C242, "OPT_UNDL_TICKER"),"")</f>
        <v/>
      </c>
      <c r="P242" s="8" t="str">
        <f>IF(ISNUMBER(N242),_xll.BDP($C242, "OPT_UNDL_PX")," ")</f>
        <v xml:space="preserve"> </v>
      </c>
      <c r="Q242" s="7" t="str">
        <f>IF(ISNUMBER(N242),+G242*_xll.BDP($C242, "PX_POS_MULT_FACTOR")*P242/K242," ")</f>
        <v xml:space="preserve"> </v>
      </c>
      <c r="R242" s="8" t="str">
        <f>IF(OR($A242="TUA",$A242="TYA"),"",IF(ISNUMBER(_xll.BDP($C242,"DUR_ADJ_OAS_MID")),_xll.BDP($C242,"DUR_ADJ_OAS_MID"),IF(ISNUMBER(_xll.BDP($E242&amp;" ISIN","DUR_ADJ_OAS_MID")),_xll.BDP($E242&amp;" ISIN","DUR_ADJ_OAS_MID")," ")))</f>
        <v xml:space="preserve"> </v>
      </c>
      <c r="S242" s="7" t="str">
        <f t="shared" si="3"/>
        <v xml:space="preserve"> </v>
      </c>
      <c r="AB242" s="8" t="s">
        <v>334</v>
      </c>
      <c r="AG242" s="6">
        <v>20.579081330000001</v>
      </c>
    </row>
    <row r="243" spans="1:33" x14ac:dyDescent="0.25">
      <c r="A243" t="s">
        <v>309</v>
      </c>
      <c r="B243" t="s">
        <v>837</v>
      </c>
      <c r="C243" t="s">
        <v>838</v>
      </c>
      <c r="D243" t="s">
        <v>839</v>
      </c>
      <c r="E243" t="s">
        <v>840</v>
      </c>
      <c r="F243" t="s">
        <v>841</v>
      </c>
      <c r="G243" s="1">
        <v>-9671.2349928768872</v>
      </c>
      <c r="H243" s="1">
        <v>72.16</v>
      </c>
      <c r="I243" s="2">
        <v>-697876.31708599615</v>
      </c>
      <c r="J243" s="3">
        <v>-1.8606728206292001E-3</v>
      </c>
      <c r="K243" s="4">
        <v>375066647.58503753</v>
      </c>
      <c r="L243" s="5">
        <v>18225001</v>
      </c>
      <c r="M243" s="6">
        <v>20.579787490000001</v>
      </c>
      <c r="N243" s="7" t="str">
        <f>IF(ISNUMBER(_xll.BDP($C243, "DELTA_MID")),_xll.BDP($C243, "DELTA_MID")," ")</f>
        <v xml:space="preserve"> </v>
      </c>
      <c r="O243" s="7" t="str">
        <f>IF(ISNUMBER(N243),_xll.BDP($C243, "OPT_UNDL_TICKER"),"")</f>
        <v/>
      </c>
      <c r="P243" s="8" t="str">
        <f>IF(ISNUMBER(N243),_xll.BDP($C243, "OPT_UNDL_PX")," ")</f>
        <v xml:space="preserve"> </v>
      </c>
      <c r="Q243" s="7" t="str">
        <f>IF(ISNUMBER(N243),+G243*_xll.BDP($C243, "PX_POS_MULT_FACTOR")*P243/K243," ")</f>
        <v xml:space="preserve"> </v>
      </c>
      <c r="R243" s="8" t="str">
        <f>IF(OR($A243="TUA",$A243="TYA"),"",IF(ISNUMBER(_xll.BDP($C243,"DUR_ADJ_OAS_MID")),_xll.BDP($C243,"DUR_ADJ_OAS_MID"),IF(ISNUMBER(_xll.BDP($E243&amp;" ISIN","DUR_ADJ_OAS_MID")),_xll.BDP($E243&amp;" ISIN","DUR_ADJ_OAS_MID")," ")))</f>
        <v xml:space="preserve"> </v>
      </c>
      <c r="S243" s="7" t="str">
        <f t="shared" si="3"/>
        <v xml:space="preserve"> </v>
      </c>
      <c r="AB243" s="8" t="s">
        <v>334</v>
      </c>
      <c r="AG243" s="6">
        <v>20.579081330000001</v>
      </c>
    </row>
    <row r="244" spans="1:33" x14ac:dyDescent="0.25">
      <c r="A244" t="s">
        <v>309</v>
      </c>
      <c r="B244" t="s">
        <v>842</v>
      </c>
      <c r="C244" t="s">
        <v>843</v>
      </c>
      <c r="D244" t="s">
        <v>844</v>
      </c>
      <c r="E244" t="s">
        <v>845</v>
      </c>
      <c r="F244" t="s">
        <v>846</v>
      </c>
      <c r="G244" s="1">
        <v>-26558.565255801379</v>
      </c>
      <c r="H244" s="1">
        <v>25.72</v>
      </c>
      <c r="I244" s="2">
        <v>-683086.29837921157</v>
      </c>
      <c r="J244" s="3">
        <v>-1.8212397790564E-3</v>
      </c>
      <c r="K244" s="4">
        <v>375066647.58503753</v>
      </c>
      <c r="L244" s="5">
        <v>18225001</v>
      </c>
      <c r="M244" s="6">
        <v>20.579787490000001</v>
      </c>
      <c r="N244" s="7" t="str">
        <f>IF(ISNUMBER(_xll.BDP($C244, "DELTA_MID")),_xll.BDP($C244, "DELTA_MID")," ")</f>
        <v xml:space="preserve"> </v>
      </c>
      <c r="O244" s="7" t="str">
        <f>IF(ISNUMBER(N244),_xll.BDP($C244, "OPT_UNDL_TICKER"),"")</f>
        <v/>
      </c>
      <c r="P244" s="8" t="str">
        <f>IF(ISNUMBER(N244),_xll.BDP($C244, "OPT_UNDL_PX")," ")</f>
        <v xml:space="preserve"> </v>
      </c>
      <c r="Q244" s="7" t="str">
        <f>IF(ISNUMBER(N244),+G244*_xll.BDP($C244, "PX_POS_MULT_FACTOR")*P244/K244," ")</f>
        <v xml:space="preserve"> </v>
      </c>
      <c r="R244" s="8" t="str">
        <f>IF(OR($A244="TUA",$A244="TYA"),"",IF(ISNUMBER(_xll.BDP($C244,"DUR_ADJ_OAS_MID")),_xll.BDP($C244,"DUR_ADJ_OAS_MID"),IF(ISNUMBER(_xll.BDP($E244&amp;" ISIN","DUR_ADJ_OAS_MID")),_xll.BDP($E244&amp;" ISIN","DUR_ADJ_OAS_MID")," ")))</f>
        <v xml:space="preserve"> </v>
      </c>
      <c r="S244" s="7" t="str">
        <f t="shared" si="3"/>
        <v xml:space="preserve"> </v>
      </c>
      <c r="AB244" s="8" t="s">
        <v>334</v>
      </c>
      <c r="AG244" s="6">
        <v>20.579081330000001</v>
      </c>
    </row>
    <row r="245" spans="1:33" x14ac:dyDescent="0.25">
      <c r="A245" t="s">
        <v>309</v>
      </c>
      <c r="B245" t="s">
        <v>847</v>
      </c>
      <c r="C245" t="s">
        <v>848</v>
      </c>
      <c r="D245" t="s">
        <v>849</v>
      </c>
      <c r="E245" t="s">
        <v>850</v>
      </c>
      <c r="F245" t="s">
        <v>851</v>
      </c>
      <c r="G245" s="1">
        <v>-72515.29854520208</v>
      </c>
      <c r="H245" s="1">
        <v>13.49</v>
      </c>
      <c r="I245" s="2">
        <v>-978231.37737477606</v>
      </c>
      <c r="J245" s="3">
        <v>-2.6081534673192998E-3</v>
      </c>
      <c r="K245" s="4">
        <v>375066647.58503753</v>
      </c>
      <c r="L245" s="5">
        <v>18225001</v>
      </c>
      <c r="M245" s="6">
        <v>20.579787490000001</v>
      </c>
      <c r="N245" s="7" t="str">
        <f>IF(ISNUMBER(_xll.BDP($C245, "DELTA_MID")),_xll.BDP($C245, "DELTA_MID")," ")</f>
        <v xml:space="preserve"> </v>
      </c>
      <c r="O245" s="7" t="str">
        <f>IF(ISNUMBER(N245),_xll.BDP($C245, "OPT_UNDL_TICKER"),"")</f>
        <v/>
      </c>
      <c r="P245" s="8" t="str">
        <f>IF(ISNUMBER(N245),_xll.BDP($C245, "OPT_UNDL_PX")," ")</f>
        <v xml:space="preserve"> </v>
      </c>
      <c r="Q245" s="7" t="str">
        <f>IF(ISNUMBER(N245),+G245*_xll.BDP($C245, "PX_POS_MULT_FACTOR")*P245/K245," ")</f>
        <v xml:space="preserve"> </v>
      </c>
      <c r="R245" s="8" t="str">
        <f>IF(OR($A245="TUA",$A245="TYA"),"",IF(ISNUMBER(_xll.BDP($C245,"DUR_ADJ_OAS_MID")),_xll.BDP($C245,"DUR_ADJ_OAS_MID"),IF(ISNUMBER(_xll.BDP($E245&amp;" ISIN","DUR_ADJ_OAS_MID")),_xll.BDP($E245&amp;" ISIN","DUR_ADJ_OAS_MID")," ")))</f>
        <v xml:space="preserve"> </v>
      </c>
      <c r="S245" s="7" t="str">
        <f t="shared" si="3"/>
        <v xml:space="preserve"> </v>
      </c>
      <c r="AB245" s="8" t="s">
        <v>334</v>
      </c>
      <c r="AG245" s="6">
        <v>20.579081330000001</v>
      </c>
    </row>
    <row r="246" spans="1:33" x14ac:dyDescent="0.25">
      <c r="A246" t="s">
        <v>309</v>
      </c>
      <c r="B246" t="s">
        <v>329</v>
      </c>
      <c r="C246" t="s">
        <v>852</v>
      </c>
      <c r="F246" t="s">
        <v>853</v>
      </c>
      <c r="G246" s="1">
        <v>792217</v>
      </c>
      <c r="H246" s="1">
        <v>107.5599</v>
      </c>
      <c r="I246" s="2">
        <v>85210781.299999997</v>
      </c>
      <c r="J246" s="3">
        <v>0.22719617</v>
      </c>
      <c r="K246" s="4">
        <v>375066647.58503753</v>
      </c>
      <c r="L246" s="5">
        <v>18225001</v>
      </c>
      <c r="M246" s="6">
        <v>20.579787490000001</v>
      </c>
      <c r="N246" s="7" t="str">
        <f>IF(ISNUMBER(_xll.BDP($C246, "DELTA_MID")),_xll.BDP($C246, "DELTA_MID")," ")</f>
        <v xml:space="preserve"> </v>
      </c>
      <c r="O246" s="7" t="str">
        <f>IF(ISNUMBER(N246),_xll.BDP($C246, "OPT_UNDL_TICKER"),"")</f>
        <v/>
      </c>
      <c r="P246" s="8" t="str">
        <f>IF(ISNUMBER(N246),_xll.BDP($C246, "OPT_UNDL_PX")," ")</f>
        <v xml:space="preserve"> </v>
      </c>
      <c r="Q246" s="7" t="str">
        <f>IF(ISNUMBER(N246),+G246*_xll.BDP($C246, "PX_POS_MULT_FACTOR")*P246/K246," ")</f>
        <v xml:space="preserve"> </v>
      </c>
      <c r="R246" s="8" t="str">
        <f>IF(OR($A246="TUA",$A246="TYA"),"",IF(ISNUMBER(_xll.BDP($C246,"DUR_ADJ_OAS_MID")),_xll.BDP($C246,"DUR_ADJ_OAS_MID"),IF(ISNUMBER(_xll.BDP($E246&amp;" ISIN","DUR_ADJ_OAS_MID")),_xll.BDP($E246&amp;" ISIN","DUR_ADJ_OAS_MID")," ")))</f>
        <v xml:space="preserve"> </v>
      </c>
      <c r="S246" s="7" t="str">
        <f t="shared" si="3"/>
        <v xml:space="preserve"> </v>
      </c>
      <c r="T246" t="s">
        <v>853</v>
      </c>
      <c r="U246" t="s">
        <v>55</v>
      </c>
      <c r="AG246" s="6">
        <v>20.579081330000001</v>
      </c>
    </row>
    <row r="247" spans="1:33" x14ac:dyDescent="0.25">
      <c r="A247" t="s">
        <v>309</v>
      </c>
      <c r="B247" t="s">
        <v>854</v>
      </c>
      <c r="C247" t="s">
        <v>855</v>
      </c>
      <c r="D247" t="s">
        <v>856</v>
      </c>
      <c r="E247" t="s">
        <v>857</v>
      </c>
      <c r="F247" t="s">
        <v>858</v>
      </c>
      <c r="G247" s="1">
        <v>6396.6840246197107</v>
      </c>
      <c r="H247" s="1">
        <v>140.54</v>
      </c>
      <c r="I247" s="2">
        <v>898989.97282005404</v>
      </c>
      <c r="J247" s="3">
        <v>2.3968806040430999E-3</v>
      </c>
      <c r="K247" s="4">
        <v>375066647.58503753</v>
      </c>
      <c r="L247" s="5">
        <v>18225001</v>
      </c>
      <c r="M247" s="6">
        <v>20.579787490000001</v>
      </c>
      <c r="N247" s="7" t="str">
        <f>IF(ISNUMBER(_xll.BDP($C247, "DELTA_MID")),_xll.BDP($C247, "DELTA_MID")," ")</f>
        <v xml:space="preserve"> </v>
      </c>
      <c r="O247" s="7" t="str">
        <f>IF(ISNUMBER(N247),_xll.BDP($C247, "OPT_UNDL_TICKER"),"")</f>
        <v/>
      </c>
      <c r="P247" s="8" t="str">
        <f>IF(ISNUMBER(N247),_xll.BDP($C247, "OPT_UNDL_PX")," ")</f>
        <v xml:space="preserve"> </v>
      </c>
      <c r="Q247" s="7" t="str">
        <f>IF(ISNUMBER(N247),+G247*_xll.BDP($C247, "PX_POS_MULT_FACTOR")*P247/K247," ")</f>
        <v xml:space="preserve"> </v>
      </c>
      <c r="R247" s="8" t="str">
        <f>IF(OR($A247="TUA",$A247="TYA"),"",IF(ISNUMBER(_xll.BDP($C247,"DUR_ADJ_OAS_MID")),_xll.BDP($C247,"DUR_ADJ_OAS_MID"),IF(ISNUMBER(_xll.BDP($E247&amp;" ISIN","DUR_ADJ_OAS_MID")),_xll.BDP($E247&amp;" ISIN","DUR_ADJ_OAS_MID")," ")))</f>
        <v xml:space="preserve"> </v>
      </c>
      <c r="S247" s="7" t="str">
        <f t="shared" si="3"/>
        <v xml:space="preserve"> </v>
      </c>
      <c r="AB247" s="8" t="s">
        <v>853</v>
      </c>
      <c r="AG247" s="6">
        <v>20.579081330000001</v>
      </c>
    </row>
    <row r="248" spans="1:33" x14ac:dyDescent="0.25">
      <c r="A248" t="s">
        <v>309</v>
      </c>
      <c r="B248" t="s">
        <v>859</v>
      </c>
      <c r="C248" t="s">
        <v>860</v>
      </c>
      <c r="D248" t="s">
        <v>861</v>
      </c>
      <c r="E248" t="s">
        <v>862</v>
      </c>
      <c r="F248" t="s">
        <v>863</v>
      </c>
      <c r="G248" s="1">
        <v>2753.204292080869</v>
      </c>
      <c r="H248" s="1">
        <v>340.08</v>
      </c>
      <c r="I248" s="2">
        <v>936309.71565086197</v>
      </c>
      <c r="J248" s="3">
        <v>2.4963822341429998E-3</v>
      </c>
      <c r="K248" s="4">
        <v>375066647.58503753</v>
      </c>
      <c r="L248" s="5">
        <v>18225001</v>
      </c>
      <c r="M248" s="6">
        <v>20.579787490000001</v>
      </c>
      <c r="N248" s="7" t="str">
        <f>IF(ISNUMBER(_xll.BDP($C248, "DELTA_MID")),_xll.BDP($C248, "DELTA_MID")," ")</f>
        <v xml:space="preserve"> </v>
      </c>
      <c r="O248" s="7" t="str">
        <f>IF(ISNUMBER(N248),_xll.BDP($C248, "OPT_UNDL_TICKER"),"")</f>
        <v/>
      </c>
      <c r="P248" s="8" t="str">
        <f>IF(ISNUMBER(N248),_xll.BDP($C248, "OPT_UNDL_PX")," ")</f>
        <v xml:space="preserve"> </v>
      </c>
      <c r="Q248" s="7" t="str">
        <f>IF(ISNUMBER(N248),+G248*_xll.BDP($C248, "PX_POS_MULT_FACTOR")*P248/K248," ")</f>
        <v xml:space="preserve"> </v>
      </c>
      <c r="R248" s="8" t="str">
        <f>IF(OR($A248="TUA",$A248="TYA"),"",IF(ISNUMBER(_xll.BDP($C248,"DUR_ADJ_OAS_MID")),_xll.BDP($C248,"DUR_ADJ_OAS_MID"),IF(ISNUMBER(_xll.BDP($E248&amp;" ISIN","DUR_ADJ_OAS_MID")),_xll.BDP($E248&amp;" ISIN","DUR_ADJ_OAS_MID")," ")))</f>
        <v xml:space="preserve"> </v>
      </c>
      <c r="S248" s="7" t="str">
        <f t="shared" si="3"/>
        <v xml:space="preserve"> </v>
      </c>
      <c r="AB248" s="8" t="s">
        <v>853</v>
      </c>
      <c r="AG248" s="6">
        <v>20.579081330000001</v>
      </c>
    </row>
    <row r="249" spans="1:33" x14ac:dyDescent="0.25">
      <c r="A249" t="s">
        <v>309</v>
      </c>
      <c r="B249" t="s">
        <v>864</v>
      </c>
      <c r="C249" t="s">
        <v>865</v>
      </c>
      <c r="D249" t="s">
        <v>866</v>
      </c>
      <c r="E249" t="s">
        <v>867</v>
      </c>
      <c r="F249" t="s">
        <v>868</v>
      </c>
      <c r="G249" s="1">
        <v>3451.4739188026442</v>
      </c>
      <c r="H249" s="1">
        <v>263.2</v>
      </c>
      <c r="I249" s="2">
        <v>908427.93542885559</v>
      </c>
      <c r="J249" s="3">
        <v>2.4220440321152999E-3</v>
      </c>
      <c r="K249" s="4">
        <v>375066647.58503753</v>
      </c>
      <c r="L249" s="5">
        <v>18225001</v>
      </c>
      <c r="M249" s="6">
        <v>20.579787490000001</v>
      </c>
      <c r="N249" s="7" t="str">
        <f>IF(ISNUMBER(_xll.BDP($C249, "DELTA_MID")),_xll.BDP($C249, "DELTA_MID")," ")</f>
        <v xml:space="preserve"> </v>
      </c>
      <c r="O249" s="7" t="str">
        <f>IF(ISNUMBER(N249),_xll.BDP($C249, "OPT_UNDL_TICKER"),"")</f>
        <v/>
      </c>
      <c r="P249" s="8" t="str">
        <f>IF(ISNUMBER(N249),_xll.BDP($C249, "OPT_UNDL_PX")," ")</f>
        <v xml:space="preserve"> </v>
      </c>
      <c r="Q249" s="7" t="str">
        <f>IF(ISNUMBER(N249),+G249*_xll.BDP($C249, "PX_POS_MULT_FACTOR")*P249/K249," ")</f>
        <v xml:space="preserve"> </v>
      </c>
      <c r="R249" s="8" t="str">
        <f>IF(OR($A249="TUA",$A249="TYA"),"",IF(ISNUMBER(_xll.BDP($C249,"DUR_ADJ_OAS_MID")),_xll.BDP($C249,"DUR_ADJ_OAS_MID"),IF(ISNUMBER(_xll.BDP($E249&amp;" ISIN","DUR_ADJ_OAS_MID")),_xll.BDP($E249&amp;" ISIN","DUR_ADJ_OAS_MID")," ")))</f>
        <v xml:space="preserve"> </v>
      </c>
      <c r="S249" s="7" t="str">
        <f t="shared" si="3"/>
        <v xml:space="preserve"> </v>
      </c>
      <c r="AB249" s="8" t="s">
        <v>853</v>
      </c>
      <c r="AG249" s="6">
        <v>20.579081330000001</v>
      </c>
    </row>
    <row r="250" spans="1:33" x14ac:dyDescent="0.25">
      <c r="A250" t="s">
        <v>309</v>
      </c>
      <c r="B250" t="s">
        <v>869</v>
      </c>
      <c r="C250" t="s">
        <v>870</v>
      </c>
      <c r="D250" t="s">
        <v>871</v>
      </c>
      <c r="E250" t="s">
        <v>872</v>
      </c>
      <c r="F250" t="s">
        <v>873</v>
      </c>
      <c r="G250" s="1">
        <v>5835.5633393575336</v>
      </c>
      <c r="H250" s="1">
        <v>153.11000000000001</v>
      </c>
      <c r="I250" s="2">
        <v>893483.10288903199</v>
      </c>
      <c r="J250" s="3">
        <v>2.3821982270136001E-3</v>
      </c>
      <c r="K250" s="4">
        <v>375066647.58503753</v>
      </c>
      <c r="L250" s="5">
        <v>18225001</v>
      </c>
      <c r="M250" s="6">
        <v>20.579787490000001</v>
      </c>
      <c r="N250" s="7" t="str">
        <f>IF(ISNUMBER(_xll.BDP($C250, "DELTA_MID")),_xll.BDP($C250, "DELTA_MID")," ")</f>
        <v xml:space="preserve"> </v>
      </c>
      <c r="O250" s="7" t="str">
        <f>IF(ISNUMBER(N250),_xll.BDP($C250, "OPT_UNDL_TICKER"),"")</f>
        <v/>
      </c>
      <c r="P250" s="8" t="str">
        <f>IF(ISNUMBER(N250),_xll.BDP($C250, "OPT_UNDL_PX")," ")</f>
        <v xml:space="preserve"> </v>
      </c>
      <c r="Q250" s="7" t="str">
        <f>IF(ISNUMBER(N250),+G250*_xll.BDP($C250, "PX_POS_MULT_FACTOR")*P250/K250," ")</f>
        <v xml:space="preserve"> </v>
      </c>
      <c r="R250" s="8" t="str">
        <f>IF(OR($A250="TUA",$A250="TYA"),"",IF(ISNUMBER(_xll.BDP($C250,"DUR_ADJ_OAS_MID")),_xll.BDP($C250,"DUR_ADJ_OAS_MID"),IF(ISNUMBER(_xll.BDP($E250&amp;" ISIN","DUR_ADJ_OAS_MID")),_xll.BDP($E250&amp;" ISIN","DUR_ADJ_OAS_MID")," ")))</f>
        <v xml:space="preserve"> </v>
      </c>
      <c r="S250" s="7" t="str">
        <f t="shared" si="3"/>
        <v xml:space="preserve"> </v>
      </c>
      <c r="AB250" s="8" t="s">
        <v>853</v>
      </c>
      <c r="AG250" s="6">
        <v>20.579081330000001</v>
      </c>
    </row>
    <row r="251" spans="1:33" x14ac:dyDescent="0.25">
      <c r="A251" t="s">
        <v>309</v>
      </c>
      <c r="B251" t="s">
        <v>874</v>
      </c>
      <c r="C251" t="s">
        <v>875</v>
      </c>
      <c r="D251" t="s">
        <v>876</v>
      </c>
      <c r="E251" t="s">
        <v>877</v>
      </c>
      <c r="G251" s="1">
        <v>6379.5601921262287</v>
      </c>
      <c r="H251" s="1">
        <v>164.66</v>
      </c>
      <c r="I251" s="2">
        <v>1050458.381235505</v>
      </c>
      <c r="J251" s="3">
        <v>2.8007245858813002E-3</v>
      </c>
      <c r="K251" s="4">
        <v>375066647.58503753</v>
      </c>
      <c r="L251" s="5">
        <v>18225001</v>
      </c>
      <c r="M251" s="6">
        <v>20.579787490000001</v>
      </c>
      <c r="N251" s="7" t="str">
        <f>IF(ISNUMBER(_xll.BDP($C251, "DELTA_MID")),_xll.BDP($C251, "DELTA_MID")," ")</f>
        <v xml:space="preserve"> </v>
      </c>
      <c r="O251" s="7" t="str">
        <f>IF(ISNUMBER(N251),_xll.BDP($C251, "OPT_UNDL_TICKER"),"")</f>
        <v/>
      </c>
      <c r="P251" s="8" t="str">
        <f>IF(ISNUMBER(N251),_xll.BDP($C251, "OPT_UNDL_PX")," ")</f>
        <v xml:space="preserve"> </v>
      </c>
      <c r="Q251" s="7" t="str">
        <f>IF(ISNUMBER(N251),+G251*_xll.BDP($C251, "PX_POS_MULT_FACTOR")*P251/K251," ")</f>
        <v xml:space="preserve"> </v>
      </c>
      <c r="R251" s="8" t="str">
        <f>IF(OR($A251="TUA",$A251="TYA"),"",IF(ISNUMBER(_xll.BDP($C251,"DUR_ADJ_OAS_MID")),_xll.BDP($C251,"DUR_ADJ_OAS_MID"),IF(ISNUMBER(_xll.BDP($E251&amp;" ISIN","DUR_ADJ_OAS_MID")),_xll.BDP($E251&amp;" ISIN","DUR_ADJ_OAS_MID")," ")))</f>
        <v xml:space="preserve"> </v>
      </c>
      <c r="S251" s="7" t="str">
        <f t="shared" si="3"/>
        <v xml:space="preserve"> </v>
      </c>
      <c r="AB251" s="8" t="s">
        <v>853</v>
      </c>
      <c r="AG251" s="6">
        <v>20.579081330000001</v>
      </c>
    </row>
    <row r="252" spans="1:33" x14ac:dyDescent="0.25">
      <c r="A252" t="s">
        <v>309</v>
      </c>
      <c r="B252" t="s">
        <v>878</v>
      </c>
      <c r="C252" t="s">
        <v>879</v>
      </c>
      <c r="D252" t="s">
        <v>880</v>
      </c>
      <c r="E252" t="s">
        <v>881</v>
      </c>
      <c r="F252" t="s">
        <v>882</v>
      </c>
      <c r="G252" s="1">
        <v>3674.6850518856209</v>
      </c>
      <c r="H252" s="1">
        <v>264.17</v>
      </c>
      <c r="I252" s="2">
        <v>970741.55015662441</v>
      </c>
      <c r="J252" s="3">
        <v>2.5881841438234001E-3</v>
      </c>
      <c r="K252" s="4">
        <v>375066647.58503753</v>
      </c>
      <c r="L252" s="5">
        <v>18225001</v>
      </c>
      <c r="M252" s="6">
        <v>20.579787490000001</v>
      </c>
      <c r="N252" s="7" t="str">
        <f>IF(ISNUMBER(_xll.BDP($C252, "DELTA_MID")),_xll.BDP($C252, "DELTA_MID")," ")</f>
        <v xml:space="preserve"> </v>
      </c>
      <c r="O252" s="7" t="str">
        <f>IF(ISNUMBER(N252),_xll.BDP($C252, "OPT_UNDL_TICKER"),"")</f>
        <v/>
      </c>
      <c r="P252" s="8" t="str">
        <f>IF(ISNUMBER(N252),_xll.BDP($C252, "OPT_UNDL_PX")," ")</f>
        <v xml:space="preserve"> </v>
      </c>
      <c r="Q252" s="7" t="str">
        <f>IF(ISNUMBER(N252),+G252*_xll.BDP($C252, "PX_POS_MULT_FACTOR")*P252/K252," ")</f>
        <v xml:space="preserve"> </v>
      </c>
      <c r="R252" s="8" t="str">
        <f>IF(OR($A252="TUA",$A252="TYA"),"",IF(ISNUMBER(_xll.BDP($C252,"DUR_ADJ_OAS_MID")),_xll.BDP($C252,"DUR_ADJ_OAS_MID"),IF(ISNUMBER(_xll.BDP($E252&amp;" ISIN","DUR_ADJ_OAS_MID")),_xll.BDP($E252&amp;" ISIN","DUR_ADJ_OAS_MID")," ")))</f>
        <v xml:space="preserve"> </v>
      </c>
      <c r="S252" s="7" t="str">
        <f t="shared" si="3"/>
        <v xml:space="preserve"> </v>
      </c>
      <c r="AB252" s="8" t="s">
        <v>853</v>
      </c>
      <c r="AG252" s="6">
        <v>20.579081330000001</v>
      </c>
    </row>
    <row r="253" spans="1:33" x14ac:dyDescent="0.25">
      <c r="A253" t="s">
        <v>309</v>
      </c>
      <c r="B253" t="s">
        <v>883</v>
      </c>
      <c r="C253" t="s">
        <v>884</v>
      </c>
      <c r="D253" t="s">
        <v>885</v>
      </c>
      <c r="E253" t="s">
        <v>886</v>
      </c>
      <c r="F253" t="s">
        <v>887</v>
      </c>
      <c r="G253" s="1">
        <v>4292.1285030230583</v>
      </c>
      <c r="H253" s="1">
        <v>237.38</v>
      </c>
      <c r="I253" s="2">
        <v>1018865.464047614</v>
      </c>
      <c r="J253" s="3">
        <v>2.7164917771489998E-3</v>
      </c>
      <c r="K253" s="4">
        <v>375066647.58503753</v>
      </c>
      <c r="L253" s="5">
        <v>18225001</v>
      </c>
      <c r="M253" s="6">
        <v>20.579787490000001</v>
      </c>
      <c r="N253" s="7" t="str">
        <f>IF(ISNUMBER(_xll.BDP($C253, "DELTA_MID")),_xll.BDP($C253, "DELTA_MID")," ")</f>
        <v xml:space="preserve"> </v>
      </c>
      <c r="O253" s="7" t="str">
        <f>IF(ISNUMBER(N253),_xll.BDP($C253, "OPT_UNDL_TICKER"),"")</f>
        <v/>
      </c>
      <c r="P253" s="8" t="str">
        <f>IF(ISNUMBER(N253),_xll.BDP($C253, "OPT_UNDL_PX")," ")</f>
        <v xml:space="preserve"> </v>
      </c>
      <c r="Q253" s="7" t="str">
        <f>IF(ISNUMBER(N253),+G253*_xll.BDP($C253, "PX_POS_MULT_FACTOR")*P253/K253," ")</f>
        <v xml:space="preserve"> </v>
      </c>
      <c r="R253" s="8" t="str">
        <f>IF(OR($A253="TUA",$A253="TYA"),"",IF(ISNUMBER(_xll.BDP($C253,"DUR_ADJ_OAS_MID")),_xll.BDP($C253,"DUR_ADJ_OAS_MID"),IF(ISNUMBER(_xll.BDP($E253&amp;" ISIN","DUR_ADJ_OAS_MID")),_xll.BDP($E253&amp;" ISIN","DUR_ADJ_OAS_MID")," ")))</f>
        <v xml:space="preserve"> </v>
      </c>
      <c r="S253" s="7" t="str">
        <f t="shared" si="3"/>
        <v xml:space="preserve"> </v>
      </c>
      <c r="AB253" s="8" t="s">
        <v>853</v>
      </c>
      <c r="AG253" s="6">
        <v>20.579081330000001</v>
      </c>
    </row>
    <row r="254" spans="1:33" x14ac:dyDescent="0.25">
      <c r="A254" t="s">
        <v>309</v>
      </c>
      <c r="B254" t="s">
        <v>888</v>
      </c>
      <c r="C254" t="s">
        <v>889</v>
      </c>
      <c r="D254" t="s">
        <v>890</v>
      </c>
      <c r="E254" t="s">
        <v>891</v>
      </c>
      <c r="F254" t="s">
        <v>892</v>
      </c>
      <c r="G254" s="1">
        <v>3755.0650167760618</v>
      </c>
      <c r="H254" s="1">
        <v>265.31</v>
      </c>
      <c r="I254" s="2">
        <v>996256.29960085719</v>
      </c>
      <c r="J254" s="3">
        <v>2.6562113854044001E-3</v>
      </c>
      <c r="K254" s="4">
        <v>375066647.58503753</v>
      </c>
      <c r="L254" s="5">
        <v>18225001</v>
      </c>
      <c r="M254" s="6">
        <v>20.579787490000001</v>
      </c>
      <c r="N254" s="7" t="str">
        <f>IF(ISNUMBER(_xll.BDP($C254, "DELTA_MID")),_xll.BDP($C254, "DELTA_MID")," ")</f>
        <v xml:space="preserve"> </v>
      </c>
      <c r="O254" s="7" t="str">
        <f>IF(ISNUMBER(N254),_xll.BDP($C254, "OPT_UNDL_TICKER"),"")</f>
        <v/>
      </c>
      <c r="P254" s="8" t="str">
        <f>IF(ISNUMBER(N254),_xll.BDP($C254, "OPT_UNDL_PX")," ")</f>
        <v xml:space="preserve"> </v>
      </c>
      <c r="Q254" s="7" t="str">
        <f>IF(ISNUMBER(N254),+G254*_xll.BDP($C254, "PX_POS_MULT_FACTOR")*P254/K254," ")</f>
        <v xml:space="preserve"> </v>
      </c>
      <c r="R254" s="8" t="str">
        <f>IF(OR($A254="TUA",$A254="TYA"),"",IF(ISNUMBER(_xll.BDP($C254,"DUR_ADJ_OAS_MID")),_xll.BDP($C254,"DUR_ADJ_OAS_MID"),IF(ISNUMBER(_xll.BDP($E254&amp;" ISIN","DUR_ADJ_OAS_MID")),_xll.BDP($E254&amp;" ISIN","DUR_ADJ_OAS_MID")," ")))</f>
        <v xml:space="preserve"> </v>
      </c>
      <c r="S254" s="7" t="str">
        <f t="shared" si="3"/>
        <v xml:space="preserve"> </v>
      </c>
      <c r="AB254" s="8" t="s">
        <v>853</v>
      </c>
      <c r="AG254" s="6">
        <v>20.579081330000001</v>
      </c>
    </row>
    <row r="255" spans="1:33" x14ac:dyDescent="0.25">
      <c r="A255" t="s">
        <v>309</v>
      </c>
      <c r="B255" t="s">
        <v>893</v>
      </c>
      <c r="C255" t="s">
        <v>894</v>
      </c>
      <c r="D255" t="s">
        <v>895</v>
      </c>
      <c r="E255" t="s">
        <v>896</v>
      </c>
      <c r="F255" t="s">
        <v>897</v>
      </c>
      <c r="G255" s="1">
        <v>1382.993060346028</v>
      </c>
      <c r="H255" s="1">
        <v>476.46</v>
      </c>
      <c r="I255" s="2">
        <v>658940.87353246869</v>
      </c>
      <c r="J255" s="3">
        <v>1.7568634208751999E-3</v>
      </c>
      <c r="K255" s="4">
        <v>375066647.58503753</v>
      </c>
      <c r="L255" s="5">
        <v>18225001</v>
      </c>
      <c r="M255" s="6">
        <v>20.579787490000001</v>
      </c>
      <c r="N255" s="7" t="str">
        <f>IF(ISNUMBER(_xll.BDP($C255, "DELTA_MID")),_xll.BDP($C255, "DELTA_MID")," ")</f>
        <v xml:space="preserve"> </v>
      </c>
      <c r="O255" s="7" t="str">
        <f>IF(ISNUMBER(N255),_xll.BDP($C255, "OPT_UNDL_TICKER"),"")</f>
        <v/>
      </c>
      <c r="P255" s="8" t="str">
        <f>IF(ISNUMBER(N255),_xll.BDP($C255, "OPT_UNDL_PX")," ")</f>
        <v xml:space="preserve"> </v>
      </c>
      <c r="Q255" s="7" t="str">
        <f>IF(ISNUMBER(N255),+G255*_xll.BDP($C255, "PX_POS_MULT_FACTOR")*P255/K255," ")</f>
        <v xml:space="preserve"> </v>
      </c>
      <c r="R255" s="8" t="str">
        <f>IF(OR($A255="TUA",$A255="TYA"),"",IF(ISNUMBER(_xll.BDP($C255,"DUR_ADJ_OAS_MID")),_xll.BDP($C255,"DUR_ADJ_OAS_MID"),IF(ISNUMBER(_xll.BDP($E255&amp;" ISIN","DUR_ADJ_OAS_MID")),_xll.BDP($E255&amp;" ISIN","DUR_ADJ_OAS_MID")," ")))</f>
        <v xml:space="preserve"> </v>
      </c>
      <c r="S255" s="7" t="str">
        <f t="shared" si="3"/>
        <v xml:space="preserve"> </v>
      </c>
      <c r="AB255" s="8" t="s">
        <v>853</v>
      </c>
      <c r="AG255" s="6">
        <v>20.579081330000001</v>
      </c>
    </row>
    <row r="256" spans="1:33" x14ac:dyDescent="0.25">
      <c r="A256" t="s">
        <v>309</v>
      </c>
      <c r="B256" t="s">
        <v>898</v>
      </c>
      <c r="C256" t="s">
        <v>899</v>
      </c>
      <c r="D256" t="s">
        <v>900</v>
      </c>
      <c r="E256" t="s">
        <v>901</v>
      </c>
      <c r="F256" t="s">
        <v>902</v>
      </c>
      <c r="G256" s="1">
        <v>3461.5005355713201</v>
      </c>
      <c r="H256" s="1">
        <v>241.43</v>
      </c>
      <c r="I256" s="2">
        <v>835710.07430298382</v>
      </c>
      <c r="J256" s="3">
        <v>2.2281641934410999E-3</v>
      </c>
      <c r="K256" s="4">
        <v>375066647.58503753</v>
      </c>
      <c r="L256" s="5">
        <v>18225001</v>
      </c>
      <c r="M256" s="6">
        <v>20.579787490000001</v>
      </c>
      <c r="N256" s="7" t="str">
        <f>IF(ISNUMBER(_xll.BDP($C256, "DELTA_MID")),_xll.BDP($C256, "DELTA_MID")," ")</f>
        <v xml:space="preserve"> </v>
      </c>
      <c r="O256" s="7" t="str">
        <f>IF(ISNUMBER(N256),_xll.BDP($C256, "OPT_UNDL_TICKER"),"")</f>
        <v/>
      </c>
      <c r="P256" s="8" t="str">
        <f>IF(ISNUMBER(N256),_xll.BDP($C256, "OPT_UNDL_PX")," ")</f>
        <v xml:space="preserve"> </v>
      </c>
      <c r="Q256" s="7" t="str">
        <f>IF(ISNUMBER(N256),+G256*_xll.BDP($C256, "PX_POS_MULT_FACTOR")*P256/K256," ")</f>
        <v xml:space="preserve"> </v>
      </c>
      <c r="R256" s="8" t="str">
        <f>IF(OR($A256="TUA",$A256="TYA"),"",IF(ISNUMBER(_xll.BDP($C256,"DUR_ADJ_OAS_MID")),_xll.BDP($C256,"DUR_ADJ_OAS_MID"),IF(ISNUMBER(_xll.BDP($E256&amp;" ISIN","DUR_ADJ_OAS_MID")),_xll.BDP($E256&amp;" ISIN","DUR_ADJ_OAS_MID")," ")))</f>
        <v xml:space="preserve"> </v>
      </c>
      <c r="S256" s="7" t="str">
        <f t="shared" si="3"/>
        <v xml:space="preserve"> </v>
      </c>
      <c r="AB256" s="8" t="s">
        <v>853</v>
      </c>
      <c r="AG256" s="6">
        <v>20.579081330000001</v>
      </c>
    </row>
    <row r="257" spans="1:33" x14ac:dyDescent="0.25">
      <c r="A257" t="s">
        <v>309</v>
      </c>
      <c r="B257" t="s">
        <v>903</v>
      </c>
      <c r="C257" t="s">
        <v>904</v>
      </c>
      <c r="D257" t="s">
        <v>905</v>
      </c>
      <c r="E257" t="s">
        <v>906</v>
      </c>
      <c r="F257" t="s">
        <v>907</v>
      </c>
      <c r="G257" s="1">
        <v>2334.9990857662219</v>
      </c>
      <c r="H257" s="1">
        <v>393.1</v>
      </c>
      <c r="I257" s="2">
        <v>917888.14061470202</v>
      </c>
      <c r="J257" s="3">
        <v>2.4472667631865999E-3</v>
      </c>
      <c r="K257" s="4">
        <v>375066647.58503753</v>
      </c>
      <c r="L257" s="5">
        <v>18225001</v>
      </c>
      <c r="M257" s="6">
        <v>20.579787490000001</v>
      </c>
      <c r="N257" s="7" t="str">
        <f>IF(ISNUMBER(_xll.BDP($C257, "DELTA_MID")),_xll.BDP($C257, "DELTA_MID")," ")</f>
        <v xml:space="preserve"> </v>
      </c>
      <c r="O257" s="7" t="str">
        <f>IF(ISNUMBER(N257),_xll.BDP($C257, "OPT_UNDL_TICKER"),"")</f>
        <v/>
      </c>
      <c r="P257" s="8" t="str">
        <f>IF(ISNUMBER(N257),_xll.BDP($C257, "OPT_UNDL_PX")," ")</f>
        <v xml:space="preserve"> </v>
      </c>
      <c r="Q257" s="7" t="str">
        <f>IF(ISNUMBER(N257),+G257*_xll.BDP($C257, "PX_POS_MULT_FACTOR")*P257/K257," ")</f>
        <v xml:space="preserve"> </v>
      </c>
      <c r="R257" s="8" t="str">
        <f>IF(OR($A257="TUA",$A257="TYA"),"",IF(ISNUMBER(_xll.BDP($C257,"DUR_ADJ_OAS_MID")),_xll.BDP($C257,"DUR_ADJ_OAS_MID"),IF(ISNUMBER(_xll.BDP($E257&amp;" ISIN","DUR_ADJ_OAS_MID")),_xll.BDP($E257&amp;" ISIN","DUR_ADJ_OAS_MID")," ")))</f>
        <v xml:space="preserve"> </v>
      </c>
      <c r="S257" s="7" t="str">
        <f t="shared" si="3"/>
        <v xml:space="preserve"> </v>
      </c>
      <c r="AB257" s="8" t="s">
        <v>853</v>
      </c>
      <c r="AG257" s="6">
        <v>20.579081330000001</v>
      </c>
    </row>
    <row r="258" spans="1:33" x14ac:dyDescent="0.25">
      <c r="A258" t="s">
        <v>309</v>
      </c>
      <c r="B258" t="s">
        <v>908</v>
      </c>
      <c r="C258" t="s">
        <v>909</v>
      </c>
      <c r="D258" t="s">
        <v>910</v>
      </c>
      <c r="E258" t="s">
        <v>911</v>
      </c>
      <c r="F258" t="s">
        <v>912</v>
      </c>
      <c r="G258" s="1">
        <v>4995.4869996548741</v>
      </c>
      <c r="H258" s="1">
        <v>169.71</v>
      </c>
      <c r="I258" s="2">
        <v>847784.0987114287</v>
      </c>
      <c r="J258" s="3">
        <v>2.2603558705368001E-3</v>
      </c>
      <c r="K258" s="4">
        <v>375066647.58503753</v>
      </c>
      <c r="L258" s="5">
        <v>18225001</v>
      </c>
      <c r="M258" s="6">
        <v>20.579787490000001</v>
      </c>
      <c r="N258" s="7" t="str">
        <f>IF(ISNUMBER(_xll.BDP($C258, "DELTA_MID")),_xll.BDP($C258, "DELTA_MID")," ")</f>
        <v xml:space="preserve"> </v>
      </c>
      <c r="O258" s="7" t="str">
        <f>IF(ISNUMBER(N258),_xll.BDP($C258, "OPT_UNDL_TICKER"),"")</f>
        <v/>
      </c>
      <c r="P258" s="8" t="str">
        <f>IF(ISNUMBER(N258),_xll.BDP($C258, "OPT_UNDL_PX")," ")</f>
        <v xml:space="preserve"> </v>
      </c>
      <c r="Q258" s="7" t="str">
        <f>IF(ISNUMBER(N258),+G258*_xll.BDP($C258, "PX_POS_MULT_FACTOR")*P258/K258," ")</f>
        <v xml:space="preserve"> </v>
      </c>
      <c r="R258" s="8" t="str">
        <f>IF(OR($A258="TUA",$A258="TYA"),"",IF(ISNUMBER(_xll.BDP($C258,"DUR_ADJ_OAS_MID")),_xll.BDP($C258,"DUR_ADJ_OAS_MID"),IF(ISNUMBER(_xll.BDP($E258&amp;" ISIN","DUR_ADJ_OAS_MID")),_xll.BDP($E258&amp;" ISIN","DUR_ADJ_OAS_MID")," ")))</f>
        <v xml:space="preserve"> </v>
      </c>
      <c r="S258" s="7" t="str">
        <f t="shared" si="3"/>
        <v xml:space="preserve"> </v>
      </c>
      <c r="AB258" s="8" t="s">
        <v>853</v>
      </c>
      <c r="AG258" s="6">
        <v>20.579081330000001</v>
      </c>
    </row>
    <row r="259" spans="1:33" x14ac:dyDescent="0.25">
      <c r="A259" t="s">
        <v>309</v>
      </c>
      <c r="B259" t="s">
        <v>913</v>
      </c>
      <c r="C259" t="s">
        <v>914</v>
      </c>
      <c r="D259" t="s">
        <v>915</v>
      </c>
      <c r="E259" t="s">
        <v>916</v>
      </c>
      <c r="F259" t="s">
        <v>917</v>
      </c>
      <c r="G259" s="1">
        <v>5105.658090284709</v>
      </c>
      <c r="H259" s="1">
        <v>143.85</v>
      </c>
      <c r="I259" s="2">
        <v>734448.91628745536</v>
      </c>
      <c r="J259" s="3">
        <v>1.9581824217546001E-3</v>
      </c>
      <c r="K259" s="4">
        <v>375066647.58503753</v>
      </c>
      <c r="L259" s="5">
        <v>18225001</v>
      </c>
      <c r="M259" s="6">
        <v>20.579787490000001</v>
      </c>
      <c r="N259" s="7" t="str">
        <f>IF(ISNUMBER(_xll.BDP($C259, "DELTA_MID")),_xll.BDP($C259, "DELTA_MID")," ")</f>
        <v xml:space="preserve"> </v>
      </c>
      <c r="O259" s="7" t="str">
        <f>IF(ISNUMBER(N259),_xll.BDP($C259, "OPT_UNDL_TICKER"),"")</f>
        <v/>
      </c>
      <c r="P259" s="8" t="str">
        <f>IF(ISNUMBER(N259),_xll.BDP($C259, "OPT_UNDL_PX")," ")</f>
        <v xml:space="preserve"> </v>
      </c>
      <c r="Q259" s="7" t="str">
        <f>IF(ISNUMBER(N259),+G259*_xll.BDP($C259, "PX_POS_MULT_FACTOR")*P259/K259," ")</f>
        <v xml:space="preserve"> </v>
      </c>
      <c r="R259" s="8" t="str">
        <f>IF(OR($A259="TUA",$A259="TYA"),"",IF(ISNUMBER(_xll.BDP($C259,"DUR_ADJ_OAS_MID")),_xll.BDP($C259,"DUR_ADJ_OAS_MID"),IF(ISNUMBER(_xll.BDP($E259&amp;" ISIN","DUR_ADJ_OAS_MID")),_xll.BDP($E259&amp;" ISIN","DUR_ADJ_OAS_MID")," ")))</f>
        <v xml:space="preserve"> </v>
      </c>
      <c r="S259" s="7" t="str">
        <f t="shared" ref="S259:S322" si="4">IF(ISNUMBER(N259),Q259*N259,IF(ISNUMBER(R259),J259*R259," "))</f>
        <v xml:space="preserve"> </v>
      </c>
      <c r="AB259" s="8" t="s">
        <v>853</v>
      </c>
      <c r="AG259" s="6">
        <v>20.579081330000001</v>
      </c>
    </row>
    <row r="260" spans="1:33" x14ac:dyDescent="0.25">
      <c r="A260" t="s">
        <v>309</v>
      </c>
      <c r="B260" t="s">
        <v>918</v>
      </c>
      <c r="C260" t="s">
        <v>919</v>
      </c>
      <c r="D260" t="s">
        <v>920</v>
      </c>
      <c r="E260" t="s">
        <v>921</v>
      </c>
      <c r="F260" t="s">
        <v>922</v>
      </c>
      <c r="G260" s="1">
        <v>2131.4426985955702</v>
      </c>
      <c r="H260" s="1">
        <v>380.91</v>
      </c>
      <c r="I260" s="2">
        <v>811887.83832203865</v>
      </c>
      <c r="J260" s="3">
        <v>2.164649519091E-3</v>
      </c>
      <c r="K260" s="4">
        <v>375066647.58503753</v>
      </c>
      <c r="L260" s="5">
        <v>18225001</v>
      </c>
      <c r="M260" s="6">
        <v>20.579787490000001</v>
      </c>
      <c r="N260" s="7" t="str">
        <f>IF(ISNUMBER(_xll.BDP($C260, "DELTA_MID")),_xll.BDP($C260, "DELTA_MID")," ")</f>
        <v xml:space="preserve"> </v>
      </c>
      <c r="O260" s="7" t="str">
        <f>IF(ISNUMBER(N260),_xll.BDP($C260, "OPT_UNDL_TICKER"),"")</f>
        <v/>
      </c>
      <c r="P260" s="8" t="str">
        <f>IF(ISNUMBER(N260),_xll.BDP($C260, "OPT_UNDL_PX")," ")</f>
        <v xml:space="preserve"> </v>
      </c>
      <c r="Q260" s="7" t="str">
        <f>IF(ISNUMBER(N260),+G260*_xll.BDP($C260, "PX_POS_MULT_FACTOR")*P260/K260," ")</f>
        <v xml:space="preserve"> </v>
      </c>
      <c r="R260" s="8" t="str">
        <f>IF(OR($A260="TUA",$A260="TYA"),"",IF(ISNUMBER(_xll.BDP($C260,"DUR_ADJ_OAS_MID")),_xll.BDP($C260,"DUR_ADJ_OAS_MID"),IF(ISNUMBER(_xll.BDP($E260&amp;" ISIN","DUR_ADJ_OAS_MID")),_xll.BDP($E260&amp;" ISIN","DUR_ADJ_OAS_MID")," ")))</f>
        <v xml:space="preserve"> </v>
      </c>
      <c r="S260" s="7" t="str">
        <f t="shared" si="4"/>
        <v xml:space="preserve"> </v>
      </c>
      <c r="AB260" s="8" t="s">
        <v>853</v>
      </c>
      <c r="AG260" s="6">
        <v>20.579081330000001</v>
      </c>
    </row>
    <row r="261" spans="1:33" x14ac:dyDescent="0.25">
      <c r="A261" t="s">
        <v>309</v>
      </c>
      <c r="B261" t="s">
        <v>923</v>
      </c>
      <c r="C261" t="s">
        <v>924</v>
      </c>
      <c r="D261" t="s">
        <v>925</v>
      </c>
      <c r="E261" t="s">
        <v>926</v>
      </c>
      <c r="F261" t="s">
        <v>927</v>
      </c>
      <c r="G261" s="1">
        <v>4796.1875102270387</v>
      </c>
      <c r="H261" s="1">
        <v>199.31</v>
      </c>
      <c r="I261" s="2">
        <v>955928.13266335125</v>
      </c>
      <c r="J261" s="3">
        <v>2.5486887165742998E-3</v>
      </c>
      <c r="K261" s="4">
        <v>375066647.58503753</v>
      </c>
      <c r="L261" s="5">
        <v>18225001</v>
      </c>
      <c r="M261" s="6">
        <v>20.579787490000001</v>
      </c>
      <c r="N261" s="7" t="str">
        <f>IF(ISNUMBER(_xll.BDP($C261, "DELTA_MID")),_xll.BDP($C261, "DELTA_MID")," ")</f>
        <v xml:space="preserve"> </v>
      </c>
      <c r="O261" s="7" t="str">
        <f>IF(ISNUMBER(N261),_xll.BDP($C261, "OPT_UNDL_TICKER"),"")</f>
        <v/>
      </c>
      <c r="P261" s="8" t="str">
        <f>IF(ISNUMBER(N261),_xll.BDP($C261, "OPT_UNDL_PX")," ")</f>
        <v xml:space="preserve"> </v>
      </c>
      <c r="Q261" s="7" t="str">
        <f>IF(ISNUMBER(N261),+G261*_xll.BDP($C261, "PX_POS_MULT_FACTOR")*P261/K261," ")</f>
        <v xml:space="preserve"> </v>
      </c>
      <c r="R261" s="8" t="str">
        <f>IF(OR($A261="TUA",$A261="TYA"),"",IF(ISNUMBER(_xll.BDP($C261,"DUR_ADJ_OAS_MID")),_xll.BDP($C261,"DUR_ADJ_OAS_MID"),IF(ISNUMBER(_xll.BDP($E261&amp;" ISIN","DUR_ADJ_OAS_MID")),_xll.BDP($E261&amp;" ISIN","DUR_ADJ_OAS_MID")," ")))</f>
        <v xml:space="preserve"> </v>
      </c>
      <c r="S261" s="7" t="str">
        <f t="shared" si="4"/>
        <v xml:space="preserve"> </v>
      </c>
      <c r="AB261" s="8" t="s">
        <v>853</v>
      </c>
      <c r="AG261" s="6">
        <v>20.579081330000001</v>
      </c>
    </row>
    <row r="262" spans="1:33" x14ac:dyDescent="0.25">
      <c r="A262" t="s">
        <v>309</v>
      </c>
      <c r="B262" t="s">
        <v>928</v>
      </c>
      <c r="C262" t="s">
        <v>929</v>
      </c>
      <c r="D262" t="s">
        <v>930</v>
      </c>
      <c r="E262" t="s">
        <v>931</v>
      </c>
      <c r="F262" t="s">
        <v>932</v>
      </c>
      <c r="G262" s="1">
        <v>13808.247627121171</v>
      </c>
      <c r="H262" s="1">
        <v>58.46</v>
      </c>
      <c r="I262" s="2">
        <v>807230.1562815035</v>
      </c>
      <c r="J262" s="3">
        <v>2.1522312407116001E-3</v>
      </c>
      <c r="K262" s="4">
        <v>375066647.58503753</v>
      </c>
      <c r="L262" s="5">
        <v>18225001</v>
      </c>
      <c r="M262" s="6">
        <v>20.579787490000001</v>
      </c>
      <c r="N262" s="7" t="str">
        <f>IF(ISNUMBER(_xll.BDP($C262, "DELTA_MID")),_xll.BDP($C262, "DELTA_MID")," ")</f>
        <v xml:space="preserve"> </v>
      </c>
      <c r="O262" s="7" t="str">
        <f>IF(ISNUMBER(N262),_xll.BDP($C262, "OPT_UNDL_TICKER"),"")</f>
        <v/>
      </c>
      <c r="P262" s="8" t="str">
        <f>IF(ISNUMBER(N262),_xll.BDP($C262, "OPT_UNDL_PX")," ")</f>
        <v xml:space="preserve"> </v>
      </c>
      <c r="Q262" s="7" t="str">
        <f>IF(ISNUMBER(N262),+G262*_xll.BDP($C262, "PX_POS_MULT_FACTOR")*P262/K262," ")</f>
        <v xml:space="preserve"> </v>
      </c>
      <c r="R262" s="8" t="str">
        <f>IF(OR($A262="TUA",$A262="TYA"),"",IF(ISNUMBER(_xll.BDP($C262,"DUR_ADJ_OAS_MID")),_xll.BDP($C262,"DUR_ADJ_OAS_MID"),IF(ISNUMBER(_xll.BDP($E262&amp;" ISIN","DUR_ADJ_OAS_MID")),_xll.BDP($E262&amp;" ISIN","DUR_ADJ_OAS_MID")," ")))</f>
        <v xml:space="preserve"> </v>
      </c>
      <c r="S262" s="7" t="str">
        <f t="shared" si="4"/>
        <v xml:space="preserve"> </v>
      </c>
      <c r="AB262" s="8" t="s">
        <v>853</v>
      </c>
      <c r="AG262" s="6">
        <v>20.579081330000001</v>
      </c>
    </row>
    <row r="263" spans="1:33" x14ac:dyDescent="0.25">
      <c r="A263" t="s">
        <v>309</v>
      </c>
      <c r="B263" t="s">
        <v>933</v>
      </c>
      <c r="C263" t="s">
        <v>934</v>
      </c>
      <c r="D263" t="s">
        <v>935</v>
      </c>
      <c r="E263" t="s">
        <v>936</v>
      </c>
      <c r="F263" t="s">
        <v>937</v>
      </c>
      <c r="G263" s="1">
        <v>798.03390680096902</v>
      </c>
      <c r="H263" s="1">
        <v>1097.55</v>
      </c>
      <c r="I263" s="2">
        <v>875882.11440940353</v>
      </c>
      <c r="J263" s="3">
        <v>2.3352705980363001E-3</v>
      </c>
      <c r="K263" s="4">
        <v>375066647.58503753</v>
      </c>
      <c r="L263" s="5">
        <v>18225001</v>
      </c>
      <c r="M263" s="6">
        <v>20.579787490000001</v>
      </c>
      <c r="N263" s="7" t="str">
        <f>IF(ISNUMBER(_xll.BDP($C263, "DELTA_MID")),_xll.BDP($C263, "DELTA_MID")," ")</f>
        <v xml:space="preserve"> </v>
      </c>
      <c r="O263" s="7" t="str">
        <f>IF(ISNUMBER(N263),_xll.BDP($C263, "OPT_UNDL_TICKER"),"")</f>
        <v/>
      </c>
      <c r="P263" s="8" t="str">
        <f>IF(ISNUMBER(N263),_xll.BDP($C263, "OPT_UNDL_PX")," ")</f>
        <v xml:space="preserve"> </v>
      </c>
      <c r="Q263" s="7" t="str">
        <f>IF(ISNUMBER(N263),+G263*_xll.BDP($C263, "PX_POS_MULT_FACTOR")*P263/K263," ")</f>
        <v xml:space="preserve"> </v>
      </c>
      <c r="R263" s="8" t="str">
        <f>IF(OR($A263="TUA",$A263="TYA"),"",IF(ISNUMBER(_xll.BDP($C263,"DUR_ADJ_OAS_MID")),_xll.BDP($C263,"DUR_ADJ_OAS_MID"),IF(ISNUMBER(_xll.BDP($E263&amp;" ISIN","DUR_ADJ_OAS_MID")),_xll.BDP($E263&amp;" ISIN","DUR_ADJ_OAS_MID")," ")))</f>
        <v xml:space="preserve"> </v>
      </c>
      <c r="S263" s="7" t="str">
        <f t="shared" si="4"/>
        <v xml:space="preserve"> </v>
      </c>
      <c r="AB263" s="8" t="s">
        <v>853</v>
      </c>
      <c r="AG263" s="6">
        <v>20.579081330000001</v>
      </c>
    </row>
    <row r="264" spans="1:33" x14ac:dyDescent="0.25">
      <c r="A264" t="s">
        <v>309</v>
      </c>
      <c r="B264" t="s">
        <v>938</v>
      </c>
      <c r="C264" t="s">
        <v>939</v>
      </c>
      <c r="D264" t="s">
        <v>940</v>
      </c>
      <c r="E264" t="s">
        <v>941</v>
      </c>
      <c r="F264" t="s">
        <v>942</v>
      </c>
      <c r="G264" s="1">
        <v>17769.034863009911</v>
      </c>
      <c r="H264" s="1">
        <v>46.06</v>
      </c>
      <c r="I264" s="2">
        <v>818441.7457902364</v>
      </c>
      <c r="J264" s="3">
        <v>2.1821235000765E-3</v>
      </c>
      <c r="K264" s="4">
        <v>375066647.58503753</v>
      </c>
      <c r="L264" s="5">
        <v>18225001</v>
      </c>
      <c r="M264" s="6">
        <v>20.579787490000001</v>
      </c>
      <c r="N264" s="7" t="str">
        <f>IF(ISNUMBER(_xll.BDP($C264, "DELTA_MID")),_xll.BDP($C264, "DELTA_MID")," ")</f>
        <v xml:space="preserve"> </v>
      </c>
      <c r="O264" s="7" t="str">
        <f>IF(ISNUMBER(N264),_xll.BDP($C264, "OPT_UNDL_TICKER"),"")</f>
        <v/>
      </c>
      <c r="P264" s="8" t="str">
        <f>IF(ISNUMBER(N264),_xll.BDP($C264, "OPT_UNDL_PX")," ")</f>
        <v xml:space="preserve"> </v>
      </c>
      <c r="Q264" s="7" t="str">
        <f>IF(ISNUMBER(N264),+G264*_xll.BDP($C264, "PX_POS_MULT_FACTOR")*P264/K264," ")</f>
        <v xml:space="preserve"> </v>
      </c>
      <c r="R264" s="8" t="str">
        <f>IF(OR($A264="TUA",$A264="TYA"),"",IF(ISNUMBER(_xll.BDP($C264,"DUR_ADJ_OAS_MID")),_xll.BDP($C264,"DUR_ADJ_OAS_MID"),IF(ISNUMBER(_xll.BDP($E264&amp;" ISIN","DUR_ADJ_OAS_MID")),_xll.BDP($E264&amp;" ISIN","DUR_ADJ_OAS_MID")," ")))</f>
        <v xml:space="preserve"> </v>
      </c>
      <c r="S264" s="7" t="str">
        <f t="shared" si="4"/>
        <v xml:space="preserve"> </v>
      </c>
      <c r="AB264" s="8" t="s">
        <v>853</v>
      </c>
      <c r="AG264" s="6">
        <v>20.579081330000001</v>
      </c>
    </row>
    <row r="265" spans="1:33" x14ac:dyDescent="0.25">
      <c r="A265" t="s">
        <v>309</v>
      </c>
      <c r="B265" t="s">
        <v>943</v>
      </c>
      <c r="C265" t="s">
        <v>944</v>
      </c>
      <c r="D265" t="s">
        <v>945</v>
      </c>
      <c r="E265" t="s">
        <v>946</v>
      </c>
      <c r="F265" t="s">
        <v>947</v>
      </c>
      <c r="G265" s="1">
        <v>3147.6497731762638</v>
      </c>
      <c r="H265" s="1">
        <v>297.39</v>
      </c>
      <c r="I265" s="2">
        <v>936079.56604488881</v>
      </c>
      <c r="J265" s="3">
        <v>2.4957686109176999E-3</v>
      </c>
      <c r="K265" s="4">
        <v>375066647.58503753</v>
      </c>
      <c r="L265" s="5">
        <v>18225001</v>
      </c>
      <c r="M265" s="6">
        <v>20.579787490000001</v>
      </c>
      <c r="N265" s="7" t="str">
        <f>IF(ISNUMBER(_xll.BDP($C265, "DELTA_MID")),_xll.BDP($C265, "DELTA_MID")," ")</f>
        <v xml:space="preserve"> </v>
      </c>
      <c r="O265" s="7" t="str">
        <f>IF(ISNUMBER(N265),_xll.BDP($C265, "OPT_UNDL_TICKER"),"")</f>
        <v/>
      </c>
      <c r="P265" s="8" t="str">
        <f>IF(ISNUMBER(N265),_xll.BDP($C265, "OPT_UNDL_PX")," ")</f>
        <v xml:space="preserve"> </v>
      </c>
      <c r="Q265" s="7" t="str">
        <f>IF(ISNUMBER(N265),+G265*_xll.BDP($C265, "PX_POS_MULT_FACTOR")*P265/K265," ")</f>
        <v xml:space="preserve"> </v>
      </c>
      <c r="R265" s="8" t="str">
        <f>IF(OR($A265="TUA",$A265="TYA"),"",IF(ISNUMBER(_xll.BDP($C265,"DUR_ADJ_OAS_MID")),_xll.BDP($C265,"DUR_ADJ_OAS_MID"),IF(ISNUMBER(_xll.BDP($E265&amp;" ISIN","DUR_ADJ_OAS_MID")),_xll.BDP($E265&amp;" ISIN","DUR_ADJ_OAS_MID")," ")))</f>
        <v xml:space="preserve"> </v>
      </c>
      <c r="S265" s="7" t="str">
        <f t="shared" si="4"/>
        <v xml:space="preserve"> </v>
      </c>
      <c r="AB265" s="8" t="s">
        <v>853</v>
      </c>
      <c r="AG265" s="6">
        <v>20.579081330000001</v>
      </c>
    </row>
    <row r="266" spans="1:33" x14ac:dyDescent="0.25">
      <c r="A266" t="s">
        <v>309</v>
      </c>
      <c r="B266" t="s">
        <v>948</v>
      </c>
      <c r="C266" t="s">
        <v>949</v>
      </c>
      <c r="D266" t="s">
        <v>950</v>
      </c>
      <c r="E266" t="s">
        <v>951</v>
      </c>
      <c r="F266" t="s">
        <v>952</v>
      </c>
      <c r="G266" s="1">
        <v>2137.5719314068838</v>
      </c>
      <c r="H266" s="1">
        <v>344.72</v>
      </c>
      <c r="I266" s="2">
        <v>736863.79619458108</v>
      </c>
      <c r="J266" s="3">
        <v>1.964620957206E-3</v>
      </c>
      <c r="K266" s="4">
        <v>375066647.58503753</v>
      </c>
      <c r="L266" s="5">
        <v>18225001</v>
      </c>
      <c r="M266" s="6">
        <v>20.579787490000001</v>
      </c>
      <c r="N266" s="7" t="str">
        <f>IF(ISNUMBER(_xll.BDP($C266, "DELTA_MID")),_xll.BDP($C266, "DELTA_MID")," ")</f>
        <v xml:space="preserve"> </v>
      </c>
      <c r="O266" s="7" t="str">
        <f>IF(ISNUMBER(N266),_xll.BDP($C266, "OPT_UNDL_TICKER"),"")</f>
        <v/>
      </c>
      <c r="P266" s="8" t="str">
        <f>IF(ISNUMBER(N266),_xll.BDP($C266, "OPT_UNDL_PX")," ")</f>
        <v xml:space="preserve"> </v>
      </c>
      <c r="Q266" s="7" t="str">
        <f>IF(ISNUMBER(N266),+G266*_xll.BDP($C266, "PX_POS_MULT_FACTOR")*P266/K266," ")</f>
        <v xml:space="preserve"> </v>
      </c>
      <c r="R266" s="8" t="str">
        <f>IF(OR($A266="TUA",$A266="TYA"),"",IF(ISNUMBER(_xll.BDP($C266,"DUR_ADJ_OAS_MID")),_xll.BDP($C266,"DUR_ADJ_OAS_MID"),IF(ISNUMBER(_xll.BDP($E266&amp;" ISIN","DUR_ADJ_OAS_MID")),_xll.BDP($E266&amp;" ISIN","DUR_ADJ_OAS_MID")," ")))</f>
        <v xml:space="preserve"> </v>
      </c>
      <c r="S266" s="7" t="str">
        <f t="shared" si="4"/>
        <v xml:space="preserve"> </v>
      </c>
      <c r="AB266" s="8" t="s">
        <v>853</v>
      </c>
      <c r="AG266" s="6">
        <v>20.579081330000001</v>
      </c>
    </row>
    <row r="267" spans="1:33" x14ac:dyDescent="0.25">
      <c r="A267" t="s">
        <v>309</v>
      </c>
      <c r="B267" t="s">
        <v>953</v>
      </c>
      <c r="C267" t="s">
        <v>954</v>
      </c>
      <c r="D267" t="s">
        <v>955</v>
      </c>
      <c r="E267" t="s">
        <v>956</v>
      </c>
      <c r="F267" t="s">
        <v>957</v>
      </c>
      <c r="G267" s="1">
        <v>4530.6865796687534</v>
      </c>
      <c r="H267" s="1">
        <v>169.34</v>
      </c>
      <c r="I267" s="2">
        <v>767226.46540110651</v>
      </c>
      <c r="J267" s="3">
        <v>2.0455736876128002E-3</v>
      </c>
      <c r="K267" s="4">
        <v>375066647.58503753</v>
      </c>
      <c r="L267" s="5">
        <v>18225001</v>
      </c>
      <c r="M267" s="6">
        <v>20.579787490000001</v>
      </c>
      <c r="N267" s="7" t="str">
        <f>IF(ISNUMBER(_xll.BDP($C267, "DELTA_MID")),_xll.BDP($C267, "DELTA_MID")," ")</f>
        <v xml:space="preserve"> </v>
      </c>
      <c r="O267" s="7" t="str">
        <f>IF(ISNUMBER(N267),_xll.BDP($C267, "OPT_UNDL_TICKER"),"")</f>
        <v/>
      </c>
      <c r="P267" s="8" t="str">
        <f>IF(ISNUMBER(N267),_xll.BDP($C267, "OPT_UNDL_PX")," ")</f>
        <v xml:space="preserve"> </v>
      </c>
      <c r="Q267" s="7" t="str">
        <f>IF(ISNUMBER(N267),+G267*_xll.BDP($C267, "PX_POS_MULT_FACTOR")*P267/K267," ")</f>
        <v xml:space="preserve"> </v>
      </c>
      <c r="R267" s="8" t="str">
        <f>IF(OR($A267="TUA",$A267="TYA"),"",IF(ISNUMBER(_xll.BDP($C267,"DUR_ADJ_OAS_MID")),_xll.BDP($C267,"DUR_ADJ_OAS_MID"),IF(ISNUMBER(_xll.BDP($E267&amp;" ISIN","DUR_ADJ_OAS_MID")),_xll.BDP($E267&amp;" ISIN","DUR_ADJ_OAS_MID")," ")))</f>
        <v xml:space="preserve"> </v>
      </c>
      <c r="S267" s="7" t="str">
        <f t="shared" si="4"/>
        <v xml:space="preserve"> </v>
      </c>
      <c r="AB267" s="8" t="s">
        <v>853</v>
      </c>
      <c r="AG267" s="6">
        <v>20.579081330000001</v>
      </c>
    </row>
    <row r="268" spans="1:33" x14ac:dyDescent="0.25">
      <c r="A268" t="s">
        <v>309</v>
      </c>
      <c r="B268" t="s">
        <v>958</v>
      </c>
      <c r="C268" t="s">
        <v>959</v>
      </c>
      <c r="D268" t="s">
        <v>960</v>
      </c>
      <c r="E268" t="s">
        <v>961</v>
      </c>
      <c r="F268" t="s">
        <v>962</v>
      </c>
      <c r="G268" s="1">
        <v>2862.328656733584</v>
      </c>
      <c r="H268" s="1">
        <v>301.06</v>
      </c>
      <c r="I268" s="2">
        <v>861732.66539621272</v>
      </c>
      <c r="J268" s="3">
        <v>2.2975454387765002E-3</v>
      </c>
      <c r="K268" s="4">
        <v>375066647.58503753</v>
      </c>
      <c r="L268" s="5">
        <v>18225001</v>
      </c>
      <c r="M268" s="6">
        <v>20.579787490000001</v>
      </c>
      <c r="N268" s="7" t="str">
        <f>IF(ISNUMBER(_xll.BDP($C268, "DELTA_MID")),_xll.BDP($C268, "DELTA_MID")," ")</f>
        <v xml:space="preserve"> </v>
      </c>
      <c r="O268" s="7" t="str">
        <f>IF(ISNUMBER(N268),_xll.BDP($C268, "OPT_UNDL_TICKER"),"")</f>
        <v/>
      </c>
      <c r="P268" s="8" t="str">
        <f>IF(ISNUMBER(N268),_xll.BDP($C268, "OPT_UNDL_PX")," ")</f>
        <v xml:space="preserve"> </v>
      </c>
      <c r="Q268" s="7" t="str">
        <f>IF(ISNUMBER(N268),+G268*_xll.BDP($C268, "PX_POS_MULT_FACTOR")*P268/K268," ")</f>
        <v xml:space="preserve"> </v>
      </c>
      <c r="R268" s="8" t="str">
        <f>IF(OR($A268="TUA",$A268="TYA"),"",IF(ISNUMBER(_xll.BDP($C268,"DUR_ADJ_OAS_MID")),_xll.BDP($C268,"DUR_ADJ_OAS_MID"),IF(ISNUMBER(_xll.BDP($E268&amp;" ISIN","DUR_ADJ_OAS_MID")),_xll.BDP($E268&amp;" ISIN","DUR_ADJ_OAS_MID")," ")))</f>
        <v xml:space="preserve"> </v>
      </c>
      <c r="S268" s="7" t="str">
        <f t="shared" si="4"/>
        <v xml:space="preserve"> </v>
      </c>
      <c r="AB268" s="8" t="s">
        <v>853</v>
      </c>
      <c r="AG268" s="6">
        <v>20.579081330000001</v>
      </c>
    </row>
    <row r="269" spans="1:33" x14ac:dyDescent="0.25">
      <c r="A269" t="s">
        <v>309</v>
      </c>
      <c r="B269" t="s">
        <v>963</v>
      </c>
      <c r="C269" t="s">
        <v>964</v>
      </c>
      <c r="D269" t="s">
        <v>965</v>
      </c>
      <c r="E269" t="s">
        <v>966</v>
      </c>
      <c r="F269" t="s">
        <v>967</v>
      </c>
      <c r="G269" s="1">
        <v>2882.4900625603659</v>
      </c>
      <c r="H269" s="1">
        <v>319.58</v>
      </c>
      <c r="I269" s="2">
        <v>921186.17419304163</v>
      </c>
      <c r="J269" s="3">
        <v>2.4560599566086001E-3</v>
      </c>
      <c r="K269" s="4">
        <v>375066647.58503753</v>
      </c>
      <c r="L269" s="5">
        <v>18225001</v>
      </c>
      <c r="M269" s="6">
        <v>20.579787490000001</v>
      </c>
      <c r="N269" s="7" t="str">
        <f>IF(ISNUMBER(_xll.BDP($C269, "DELTA_MID")),_xll.BDP($C269, "DELTA_MID")," ")</f>
        <v xml:space="preserve"> </v>
      </c>
      <c r="O269" s="7" t="str">
        <f>IF(ISNUMBER(N269),_xll.BDP($C269, "OPT_UNDL_TICKER"),"")</f>
        <v/>
      </c>
      <c r="P269" s="8" t="str">
        <f>IF(ISNUMBER(N269),_xll.BDP($C269, "OPT_UNDL_PX")," ")</f>
        <v xml:space="preserve"> </v>
      </c>
      <c r="Q269" s="7" t="str">
        <f>IF(ISNUMBER(N269),+G269*_xll.BDP($C269, "PX_POS_MULT_FACTOR")*P269/K269," ")</f>
        <v xml:space="preserve"> </v>
      </c>
      <c r="R269" s="8" t="str">
        <f>IF(OR($A269="TUA",$A269="TYA"),"",IF(ISNUMBER(_xll.BDP($C269,"DUR_ADJ_OAS_MID")),_xll.BDP($C269,"DUR_ADJ_OAS_MID"),IF(ISNUMBER(_xll.BDP($E269&amp;" ISIN","DUR_ADJ_OAS_MID")),_xll.BDP($E269&amp;" ISIN","DUR_ADJ_OAS_MID")," ")))</f>
        <v xml:space="preserve"> </v>
      </c>
      <c r="S269" s="7" t="str">
        <f t="shared" si="4"/>
        <v xml:space="preserve"> </v>
      </c>
      <c r="AB269" s="8" t="s">
        <v>853</v>
      </c>
      <c r="AG269" s="6">
        <v>20.579081330000001</v>
      </c>
    </row>
    <row r="270" spans="1:33" x14ac:dyDescent="0.25">
      <c r="A270" t="s">
        <v>309</v>
      </c>
      <c r="B270" t="s">
        <v>968</v>
      </c>
      <c r="C270" t="s">
        <v>969</v>
      </c>
      <c r="D270" t="s">
        <v>970</v>
      </c>
      <c r="E270" t="s">
        <v>971</v>
      </c>
      <c r="F270" t="s">
        <v>972</v>
      </c>
      <c r="G270" s="1">
        <v>2387.6352445716088</v>
      </c>
      <c r="H270" s="1">
        <v>384.32</v>
      </c>
      <c r="I270" s="2">
        <v>917615.9771937608</v>
      </c>
      <c r="J270" s="3">
        <v>2.4465411230299001E-3</v>
      </c>
      <c r="K270" s="4">
        <v>375066647.58503753</v>
      </c>
      <c r="L270" s="5">
        <v>18225001</v>
      </c>
      <c r="M270" s="6">
        <v>20.579787490000001</v>
      </c>
      <c r="N270" s="7" t="str">
        <f>IF(ISNUMBER(_xll.BDP($C270, "DELTA_MID")),_xll.BDP($C270, "DELTA_MID")," ")</f>
        <v xml:space="preserve"> </v>
      </c>
      <c r="O270" s="7" t="str">
        <f>IF(ISNUMBER(N270),_xll.BDP($C270, "OPT_UNDL_TICKER"),"")</f>
        <v/>
      </c>
      <c r="P270" s="8" t="str">
        <f>IF(ISNUMBER(N270),_xll.BDP($C270, "OPT_UNDL_PX")," ")</f>
        <v xml:space="preserve"> </v>
      </c>
      <c r="Q270" s="7" t="str">
        <f>IF(ISNUMBER(N270),+G270*_xll.BDP($C270, "PX_POS_MULT_FACTOR")*P270/K270," ")</f>
        <v xml:space="preserve"> </v>
      </c>
      <c r="R270" s="8" t="str">
        <f>IF(OR($A270="TUA",$A270="TYA"),"",IF(ISNUMBER(_xll.BDP($C270,"DUR_ADJ_OAS_MID")),_xll.BDP($C270,"DUR_ADJ_OAS_MID"),IF(ISNUMBER(_xll.BDP($E270&amp;" ISIN","DUR_ADJ_OAS_MID")),_xll.BDP($E270&amp;" ISIN","DUR_ADJ_OAS_MID")," ")))</f>
        <v xml:space="preserve"> </v>
      </c>
      <c r="S270" s="7" t="str">
        <f t="shared" si="4"/>
        <v xml:space="preserve"> </v>
      </c>
      <c r="AB270" s="8" t="s">
        <v>853</v>
      </c>
      <c r="AG270" s="6">
        <v>20.579081330000001</v>
      </c>
    </row>
    <row r="271" spans="1:33" x14ac:dyDescent="0.25">
      <c r="A271" t="s">
        <v>309</v>
      </c>
      <c r="B271" t="s">
        <v>973</v>
      </c>
      <c r="C271" t="s">
        <v>974</v>
      </c>
      <c r="D271" t="s">
        <v>975</v>
      </c>
      <c r="E271" t="s">
        <v>976</v>
      </c>
      <c r="F271" t="s">
        <v>977</v>
      </c>
      <c r="G271" s="1">
        <v>6688.1383507961109</v>
      </c>
      <c r="H271" s="1">
        <v>115.58</v>
      </c>
      <c r="I271" s="2">
        <v>773015.03058501449</v>
      </c>
      <c r="J271" s="3">
        <v>2.0610071185008E-3</v>
      </c>
      <c r="K271" s="4">
        <v>375066647.58503753</v>
      </c>
      <c r="L271" s="5">
        <v>18225001</v>
      </c>
      <c r="M271" s="6">
        <v>20.579787490000001</v>
      </c>
      <c r="N271" s="7" t="str">
        <f>IF(ISNUMBER(_xll.BDP($C271, "DELTA_MID")),_xll.BDP($C271, "DELTA_MID")," ")</f>
        <v xml:space="preserve"> </v>
      </c>
      <c r="O271" s="7" t="str">
        <f>IF(ISNUMBER(N271),_xll.BDP($C271, "OPT_UNDL_TICKER"),"")</f>
        <v/>
      </c>
      <c r="P271" s="8" t="str">
        <f>IF(ISNUMBER(N271),_xll.BDP($C271, "OPT_UNDL_PX")," ")</f>
        <v xml:space="preserve"> </v>
      </c>
      <c r="Q271" s="7" t="str">
        <f>IF(ISNUMBER(N271),+G271*_xll.BDP($C271, "PX_POS_MULT_FACTOR")*P271/K271," ")</f>
        <v xml:space="preserve"> </v>
      </c>
      <c r="R271" s="8" t="str">
        <f>IF(OR($A271="TUA",$A271="TYA"),"",IF(ISNUMBER(_xll.BDP($C271,"DUR_ADJ_OAS_MID")),_xll.BDP($C271,"DUR_ADJ_OAS_MID"),IF(ISNUMBER(_xll.BDP($E271&amp;" ISIN","DUR_ADJ_OAS_MID")),_xll.BDP($E271&amp;" ISIN","DUR_ADJ_OAS_MID")," ")))</f>
        <v xml:space="preserve"> </v>
      </c>
      <c r="S271" s="7" t="str">
        <f t="shared" si="4"/>
        <v xml:space="preserve"> </v>
      </c>
      <c r="AB271" s="8" t="s">
        <v>853</v>
      </c>
      <c r="AG271" s="6">
        <v>20.579081330000001</v>
      </c>
    </row>
    <row r="272" spans="1:33" x14ac:dyDescent="0.25">
      <c r="A272" t="s">
        <v>309</v>
      </c>
      <c r="B272" t="s">
        <v>978</v>
      </c>
      <c r="C272" t="s">
        <v>979</v>
      </c>
      <c r="D272" t="s">
        <v>980</v>
      </c>
      <c r="E272" t="s">
        <v>981</v>
      </c>
      <c r="F272" t="s">
        <v>982</v>
      </c>
      <c r="G272" s="1">
        <v>10242.29561072357</v>
      </c>
      <c r="H272" s="1">
        <v>88.95</v>
      </c>
      <c r="I272" s="2">
        <v>911052.1945738612</v>
      </c>
      <c r="J272" s="3">
        <v>2.4290408129858999E-3</v>
      </c>
      <c r="K272" s="4">
        <v>375066647.58503753</v>
      </c>
      <c r="L272" s="5">
        <v>18225001</v>
      </c>
      <c r="M272" s="6">
        <v>20.579787490000001</v>
      </c>
      <c r="N272" s="7" t="str">
        <f>IF(ISNUMBER(_xll.BDP($C272, "DELTA_MID")),_xll.BDP($C272, "DELTA_MID")," ")</f>
        <v xml:space="preserve"> </v>
      </c>
      <c r="O272" s="7" t="str">
        <f>IF(ISNUMBER(N272),_xll.BDP($C272, "OPT_UNDL_TICKER"),"")</f>
        <v/>
      </c>
      <c r="P272" s="8" t="str">
        <f>IF(ISNUMBER(N272),_xll.BDP($C272, "OPT_UNDL_PX")," ")</f>
        <v xml:space="preserve"> </v>
      </c>
      <c r="Q272" s="7" t="str">
        <f>IF(ISNUMBER(N272),+G272*_xll.BDP($C272, "PX_POS_MULT_FACTOR")*P272/K272," ")</f>
        <v xml:space="preserve"> </v>
      </c>
      <c r="R272" s="8" t="str">
        <f>IF(OR($A272="TUA",$A272="TYA"),"",IF(ISNUMBER(_xll.BDP($C272,"DUR_ADJ_OAS_MID")),_xll.BDP($C272,"DUR_ADJ_OAS_MID"),IF(ISNUMBER(_xll.BDP($E272&amp;" ISIN","DUR_ADJ_OAS_MID")),_xll.BDP($E272&amp;" ISIN","DUR_ADJ_OAS_MID")," ")))</f>
        <v xml:space="preserve"> </v>
      </c>
      <c r="S272" s="7" t="str">
        <f t="shared" si="4"/>
        <v xml:space="preserve"> </v>
      </c>
      <c r="AB272" s="8" t="s">
        <v>853</v>
      </c>
      <c r="AG272" s="6">
        <v>20.579081330000001</v>
      </c>
    </row>
    <row r="273" spans="1:33" x14ac:dyDescent="0.25">
      <c r="A273" t="s">
        <v>309</v>
      </c>
      <c r="B273" t="s">
        <v>983</v>
      </c>
      <c r="C273" t="s">
        <v>984</v>
      </c>
      <c r="D273" t="s">
        <v>985</v>
      </c>
      <c r="E273" t="s">
        <v>986</v>
      </c>
      <c r="F273" t="s">
        <v>987</v>
      </c>
      <c r="G273" s="1">
        <v>7818.8553383510089</v>
      </c>
      <c r="H273" s="1">
        <v>103.92</v>
      </c>
      <c r="I273" s="2">
        <v>812535.44676143688</v>
      </c>
      <c r="J273" s="3">
        <v>2.1663761680573998E-3</v>
      </c>
      <c r="K273" s="4">
        <v>375066647.58503753</v>
      </c>
      <c r="L273" s="5">
        <v>18225001</v>
      </c>
      <c r="M273" s="6">
        <v>20.579787490000001</v>
      </c>
      <c r="N273" s="7" t="str">
        <f>IF(ISNUMBER(_xll.BDP($C273, "DELTA_MID")),_xll.BDP($C273, "DELTA_MID")," ")</f>
        <v xml:space="preserve"> </v>
      </c>
      <c r="O273" s="7" t="str">
        <f>IF(ISNUMBER(N273),_xll.BDP($C273, "OPT_UNDL_TICKER"),"")</f>
        <v/>
      </c>
      <c r="P273" s="8" t="str">
        <f>IF(ISNUMBER(N273),_xll.BDP($C273, "OPT_UNDL_PX")," ")</f>
        <v xml:space="preserve"> </v>
      </c>
      <c r="Q273" s="7" t="str">
        <f>IF(ISNUMBER(N273),+G273*_xll.BDP($C273, "PX_POS_MULT_FACTOR")*P273/K273," ")</f>
        <v xml:space="preserve"> </v>
      </c>
      <c r="R273" s="8" t="str">
        <f>IF(OR($A273="TUA",$A273="TYA"),"",IF(ISNUMBER(_xll.BDP($C273,"DUR_ADJ_OAS_MID")),_xll.BDP($C273,"DUR_ADJ_OAS_MID"),IF(ISNUMBER(_xll.BDP($E273&amp;" ISIN","DUR_ADJ_OAS_MID")),_xll.BDP($E273&amp;" ISIN","DUR_ADJ_OAS_MID")," ")))</f>
        <v xml:space="preserve"> </v>
      </c>
      <c r="S273" s="7" t="str">
        <f t="shared" si="4"/>
        <v xml:space="preserve"> </v>
      </c>
      <c r="AB273" s="8" t="s">
        <v>853</v>
      </c>
      <c r="AG273" s="6">
        <v>20.579081330000001</v>
      </c>
    </row>
    <row r="274" spans="1:33" x14ac:dyDescent="0.25">
      <c r="A274" t="s">
        <v>309</v>
      </c>
      <c r="B274" t="s">
        <v>988</v>
      </c>
      <c r="C274" t="s">
        <v>989</v>
      </c>
      <c r="D274" t="s">
        <v>990</v>
      </c>
      <c r="E274" t="s">
        <v>991</v>
      </c>
      <c r="F274" t="s">
        <v>992</v>
      </c>
      <c r="G274" s="1">
        <v>1894.12303558694</v>
      </c>
      <c r="H274" s="1">
        <v>392.1</v>
      </c>
      <c r="I274" s="2">
        <v>742685.64225363918</v>
      </c>
      <c r="J274" s="3">
        <v>1.9801431213240998E-3</v>
      </c>
      <c r="K274" s="4">
        <v>375066647.58503753</v>
      </c>
      <c r="L274" s="5">
        <v>18225001</v>
      </c>
      <c r="M274" s="6">
        <v>20.579787490000001</v>
      </c>
      <c r="N274" s="7" t="str">
        <f>IF(ISNUMBER(_xll.BDP($C274, "DELTA_MID")),_xll.BDP($C274, "DELTA_MID")," ")</f>
        <v xml:space="preserve"> </v>
      </c>
      <c r="O274" s="7" t="str">
        <f>IF(ISNUMBER(N274),_xll.BDP($C274, "OPT_UNDL_TICKER"),"")</f>
        <v/>
      </c>
      <c r="P274" s="8" t="str">
        <f>IF(ISNUMBER(N274),_xll.BDP($C274, "OPT_UNDL_PX")," ")</f>
        <v xml:space="preserve"> </v>
      </c>
      <c r="Q274" s="7" t="str">
        <f>IF(ISNUMBER(N274),+G274*_xll.BDP($C274, "PX_POS_MULT_FACTOR")*P274/K274," ")</f>
        <v xml:space="preserve"> </v>
      </c>
      <c r="R274" s="8" t="str">
        <f>IF(OR($A274="TUA",$A274="TYA"),"",IF(ISNUMBER(_xll.BDP($C274,"DUR_ADJ_OAS_MID")),_xll.BDP($C274,"DUR_ADJ_OAS_MID"),IF(ISNUMBER(_xll.BDP($E274&amp;" ISIN","DUR_ADJ_OAS_MID")),_xll.BDP($E274&amp;" ISIN","DUR_ADJ_OAS_MID")," ")))</f>
        <v xml:space="preserve"> </v>
      </c>
      <c r="S274" s="7" t="str">
        <f t="shared" si="4"/>
        <v xml:space="preserve"> </v>
      </c>
      <c r="AB274" s="8" t="s">
        <v>853</v>
      </c>
      <c r="AG274" s="6">
        <v>20.579081330000001</v>
      </c>
    </row>
    <row r="275" spans="1:33" x14ac:dyDescent="0.25">
      <c r="A275" t="s">
        <v>309</v>
      </c>
      <c r="B275" t="s">
        <v>993</v>
      </c>
      <c r="C275" t="s">
        <v>994</v>
      </c>
      <c r="D275" t="s">
        <v>995</v>
      </c>
      <c r="E275" t="s">
        <v>996</v>
      </c>
      <c r="F275" t="s">
        <v>997</v>
      </c>
      <c r="G275" s="1">
        <v>4155.2205630612343</v>
      </c>
      <c r="H275" s="1">
        <v>193.18</v>
      </c>
      <c r="I275" s="2">
        <v>802705.50837216922</v>
      </c>
      <c r="J275" s="3">
        <v>2.1401676569766E-3</v>
      </c>
      <c r="K275" s="4">
        <v>375066647.58503753</v>
      </c>
      <c r="L275" s="5">
        <v>18225001</v>
      </c>
      <c r="M275" s="6">
        <v>20.579787490000001</v>
      </c>
      <c r="N275" s="7" t="str">
        <f>IF(ISNUMBER(_xll.BDP($C275, "DELTA_MID")),_xll.BDP($C275, "DELTA_MID")," ")</f>
        <v xml:space="preserve"> </v>
      </c>
      <c r="O275" s="7" t="str">
        <f>IF(ISNUMBER(N275),_xll.BDP($C275, "OPT_UNDL_TICKER"),"")</f>
        <v/>
      </c>
      <c r="P275" s="8" t="str">
        <f>IF(ISNUMBER(N275),_xll.BDP($C275, "OPT_UNDL_PX")," ")</f>
        <v xml:space="preserve"> </v>
      </c>
      <c r="Q275" s="7" t="str">
        <f>IF(ISNUMBER(N275),+G275*_xll.BDP($C275, "PX_POS_MULT_FACTOR")*P275/K275," ")</f>
        <v xml:space="preserve"> </v>
      </c>
      <c r="R275" s="8" t="str">
        <f>IF(OR($A275="TUA",$A275="TYA"),"",IF(ISNUMBER(_xll.BDP($C275,"DUR_ADJ_OAS_MID")),_xll.BDP($C275,"DUR_ADJ_OAS_MID"),IF(ISNUMBER(_xll.BDP($E275&amp;" ISIN","DUR_ADJ_OAS_MID")),_xll.BDP($E275&amp;" ISIN","DUR_ADJ_OAS_MID")," ")))</f>
        <v xml:space="preserve"> </v>
      </c>
      <c r="S275" s="7" t="str">
        <f t="shared" si="4"/>
        <v xml:space="preserve"> </v>
      </c>
      <c r="AB275" s="8" t="s">
        <v>853</v>
      </c>
      <c r="AG275" s="6">
        <v>20.579081330000001</v>
      </c>
    </row>
    <row r="276" spans="1:33" x14ac:dyDescent="0.25">
      <c r="A276" t="s">
        <v>309</v>
      </c>
      <c r="B276" t="s">
        <v>998</v>
      </c>
      <c r="C276" t="s">
        <v>999</v>
      </c>
      <c r="D276" t="s">
        <v>1000</v>
      </c>
      <c r="E276" t="s">
        <v>1001</v>
      </c>
      <c r="F276" t="s">
        <v>1002</v>
      </c>
      <c r="G276" s="1">
        <v>2050.7923029815552</v>
      </c>
      <c r="H276" s="1">
        <v>385.73</v>
      </c>
      <c r="I276" s="2">
        <v>791052.1150290753</v>
      </c>
      <c r="J276" s="3">
        <v>2.109097463404E-3</v>
      </c>
      <c r="K276" s="4">
        <v>375066647.58503753</v>
      </c>
      <c r="L276" s="5">
        <v>18225001</v>
      </c>
      <c r="M276" s="6">
        <v>20.579787490000001</v>
      </c>
      <c r="N276" s="7" t="str">
        <f>IF(ISNUMBER(_xll.BDP($C276, "DELTA_MID")),_xll.BDP($C276, "DELTA_MID")," ")</f>
        <v xml:space="preserve"> </v>
      </c>
      <c r="O276" s="7" t="str">
        <f>IF(ISNUMBER(N276),_xll.BDP($C276, "OPT_UNDL_TICKER"),"")</f>
        <v/>
      </c>
      <c r="P276" s="8" t="str">
        <f>IF(ISNUMBER(N276),_xll.BDP($C276, "OPT_UNDL_PX")," ")</f>
        <v xml:space="preserve"> </v>
      </c>
      <c r="Q276" s="7" t="str">
        <f>IF(ISNUMBER(N276),+G276*_xll.BDP($C276, "PX_POS_MULT_FACTOR")*P276/K276," ")</f>
        <v xml:space="preserve"> </v>
      </c>
      <c r="R276" s="8" t="str">
        <f>IF(OR($A276="TUA",$A276="TYA"),"",IF(ISNUMBER(_xll.BDP($C276,"DUR_ADJ_OAS_MID")),_xll.BDP($C276,"DUR_ADJ_OAS_MID"),IF(ISNUMBER(_xll.BDP($E276&amp;" ISIN","DUR_ADJ_OAS_MID")),_xll.BDP($E276&amp;" ISIN","DUR_ADJ_OAS_MID")," ")))</f>
        <v xml:space="preserve"> </v>
      </c>
      <c r="S276" s="7" t="str">
        <f t="shared" si="4"/>
        <v xml:space="preserve"> </v>
      </c>
      <c r="AB276" s="8" t="s">
        <v>853</v>
      </c>
      <c r="AG276" s="6">
        <v>20.579081330000001</v>
      </c>
    </row>
    <row r="277" spans="1:33" x14ac:dyDescent="0.25">
      <c r="A277" t="s">
        <v>309</v>
      </c>
      <c r="B277" t="s">
        <v>1003</v>
      </c>
      <c r="C277" t="s">
        <v>1004</v>
      </c>
      <c r="D277" t="s">
        <v>1005</v>
      </c>
      <c r="E277" t="s">
        <v>1006</v>
      </c>
      <c r="F277" t="s">
        <v>1007</v>
      </c>
      <c r="G277" s="1">
        <v>966.20363840772916</v>
      </c>
      <c r="H277" s="1">
        <v>705.82</v>
      </c>
      <c r="I277" s="2">
        <v>681965.85206094349</v>
      </c>
      <c r="J277" s="3">
        <v>1.8182524531358E-3</v>
      </c>
      <c r="K277" s="4">
        <v>375066647.58503753</v>
      </c>
      <c r="L277" s="5">
        <v>18225001</v>
      </c>
      <c r="M277" s="6">
        <v>20.579787490000001</v>
      </c>
      <c r="N277" s="7" t="str">
        <f>IF(ISNUMBER(_xll.BDP($C277, "DELTA_MID")),_xll.BDP($C277, "DELTA_MID")," ")</f>
        <v xml:space="preserve"> </v>
      </c>
      <c r="O277" s="7" t="str">
        <f>IF(ISNUMBER(N277),_xll.BDP($C277, "OPT_UNDL_TICKER"),"")</f>
        <v/>
      </c>
      <c r="P277" s="8" t="str">
        <f>IF(ISNUMBER(N277),_xll.BDP($C277, "OPT_UNDL_PX")," ")</f>
        <v xml:space="preserve"> </v>
      </c>
      <c r="Q277" s="7" t="str">
        <f>IF(ISNUMBER(N277),+G277*_xll.BDP($C277, "PX_POS_MULT_FACTOR")*P277/K277," ")</f>
        <v xml:space="preserve"> </v>
      </c>
      <c r="R277" s="8" t="str">
        <f>IF(OR($A277="TUA",$A277="TYA"),"",IF(ISNUMBER(_xll.BDP($C277,"DUR_ADJ_OAS_MID")),_xll.BDP($C277,"DUR_ADJ_OAS_MID"),IF(ISNUMBER(_xll.BDP($E277&amp;" ISIN","DUR_ADJ_OAS_MID")),_xll.BDP($E277&amp;" ISIN","DUR_ADJ_OAS_MID")," ")))</f>
        <v xml:space="preserve"> </v>
      </c>
      <c r="S277" s="7" t="str">
        <f t="shared" si="4"/>
        <v xml:space="preserve"> </v>
      </c>
      <c r="AB277" s="8" t="s">
        <v>853</v>
      </c>
      <c r="AG277" s="6">
        <v>20.579081330000001</v>
      </c>
    </row>
    <row r="278" spans="1:33" x14ac:dyDescent="0.25">
      <c r="A278" t="s">
        <v>309</v>
      </c>
      <c r="B278" t="s">
        <v>1008</v>
      </c>
      <c r="C278" t="s">
        <v>1009</v>
      </c>
      <c r="D278" t="s">
        <v>1010</v>
      </c>
      <c r="E278" t="s">
        <v>1011</v>
      </c>
      <c r="F278" t="s">
        <v>1012</v>
      </c>
      <c r="G278" s="1">
        <v>5660.6678365786383</v>
      </c>
      <c r="H278" s="1">
        <v>151.81</v>
      </c>
      <c r="I278" s="2">
        <v>859345.98427100305</v>
      </c>
      <c r="J278" s="3">
        <v>2.2911820867147002E-3</v>
      </c>
      <c r="K278" s="4">
        <v>375066647.58503753</v>
      </c>
      <c r="L278" s="5">
        <v>18225001</v>
      </c>
      <c r="M278" s="6">
        <v>20.579787490000001</v>
      </c>
      <c r="N278" s="7" t="str">
        <f>IF(ISNUMBER(_xll.BDP($C278, "DELTA_MID")),_xll.BDP($C278, "DELTA_MID")," ")</f>
        <v xml:space="preserve"> </v>
      </c>
      <c r="O278" s="7" t="str">
        <f>IF(ISNUMBER(N278),_xll.BDP($C278, "OPT_UNDL_TICKER"),"")</f>
        <v/>
      </c>
      <c r="P278" s="8" t="str">
        <f>IF(ISNUMBER(N278),_xll.BDP($C278, "OPT_UNDL_PX")," ")</f>
        <v xml:space="preserve"> </v>
      </c>
      <c r="Q278" s="7" t="str">
        <f>IF(ISNUMBER(N278),+G278*_xll.BDP($C278, "PX_POS_MULT_FACTOR")*P278/K278," ")</f>
        <v xml:space="preserve"> </v>
      </c>
      <c r="R278" s="8" t="str">
        <f>IF(OR($A278="TUA",$A278="TYA"),"",IF(ISNUMBER(_xll.BDP($C278,"DUR_ADJ_OAS_MID")),_xll.BDP($C278,"DUR_ADJ_OAS_MID"),IF(ISNUMBER(_xll.BDP($E278&amp;" ISIN","DUR_ADJ_OAS_MID")),_xll.BDP($E278&amp;" ISIN","DUR_ADJ_OAS_MID")," ")))</f>
        <v xml:space="preserve"> </v>
      </c>
      <c r="S278" s="7" t="str">
        <f t="shared" si="4"/>
        <v xml:space="preserve"> </v>
      </c>
      <c r="AB278" s="8" t="s">
        <v>853</v>
      </c>
      <c r="AG278" s="6">
        <v>20.579081330000001</v>
      </c>
    </row>
    <row r="279" spans="1:33" x14ac:dyDescent="0.25">
      <c r="A279" t="s">
        <v>309</v>
      </c>
      <c r="B279" t="s">
        <v>1013</v>
      </c>
      <c r="C279" t="s">
        <v>1014</v>
      </c>
      <c r="D279" t="s">
        <v>1015</v>
      </c>
      <c r="E279" t="s">
        <v>1016</v>
      </c>
      <c r="F279" t="s">
        <v>1017</v>
      </c>
      <c r="G279" s="1">
        <v>6006.4341966620896</v>
      </c>
      <c r="H279" s="1">
        <v>139.63999999999999</v>
      </c>
      <c r="I279" s="2">
        <v>838738.47122189426</v>
      </c>
      <c r="J279" s="3">
        <v>2.2362384835396998E-3</v>
      </c>
      <c r="K279" s="4">
        <v>375066647.58503753</v>
      </c>
      <c r="L279" s="5">
        <v>18225001</v>
      </c>
      <c r="M279" s="6">
        <v>20.579787490000001</v>
      </c>
      <c r="N279" s="7" t="str">
        <f>IF(ISNUMBER(_xll.BDP($C279, "DELTA_MID")),_xll.BDP($C279, "DELTA_MID")," ")</f>
        <v xml:space="preserve"> </v>
      </c>
      <c r="O279" s="7" t="str">
        <f>IF(ISNUMBER(N279),_xll.BDP($C279, "OPT_UNDL_TICKER"),"")</f>
        <v/>
      </c>
      <c r="P279" s="8" t="str">
        <f>IF(ISNUMBER(N279),_xll.BDP($C279, "OPT_UNDL_PX")," ")</f>
        <v xml:space="preserve"> </v>
      </c>
      <c r="Q279" s="7" t="str">
        <f>IF(ISNUMBER(N279),+G279*_xll.BDP($C279, "PX_POS_MULT_FACTOR")*P279/K279," ")</f>
        <v xml:space="preserve"> </v>
      </c>
      <c r="R279" s="8" t="str">
        <f>IF(OR($A279="TUA",$A279="TYA"),"",IF(ISNUMBER(_xll.BDP($C279,"DUR_ADJ_OAS_MID")),_xll.BDP($C279,"DUR_ADJ_OAS_MID"),IF(ISNUMBER(_xll.BDP($E279&amp;" ISIN","DUR_ADJ_OAS_MID")),_xll.BDP($E279&amp;" ISIN","DUR_ADJ_OAS_MID")," ")))</f>
        <v xml:space="preserve"> </v>
      </c>
      <c r="S279" s="7" t="str">
        <f t="shared" si="4"/>
        <v xml:space="preserve"> </v>
      </c>
      <c r="AB279" s="8" t="s">
        <v>853</v>
      </c>
      <c r="AG279" s="6">
        <v>20.579081330000001</v>
      </c>
    </row>
    <row r="280" spans="1:33" x14ac:dyDescent="0.25">
      <c r="A280" t="s">
        <v>309</v>
      </c>
      <c r="B280" t="s">
        <v>1018</v>
      </c>
      <c r="C280" t="s">
        <v>1019</v>
      </c>
      <c r="D280" t="s">
        <v>1020</v>
      </c>
      <c r="E280" t="s">
        <v>1021</v>
      </c>
      <c r="F280" t="s">
        <v>1022</v>
      </c>
      <c r="G280" s="1">
        <v>726.0921758704576</v>
      </c>
      <c r="H280" s="1">
        <v>1034.8599999999999</v>
      </c>
      <c r="I280" s="2">
        <v>751403.74912130169</v>
      </c>
      <c r="J280" s="3">
        <v>2.0033872751933001E-3</v>
      </c>
      <c r="K280" s="4">
        <v>375066647.58503753</v>
      </c>
      <c r="L280" s="5">
        <v>18225001</v>
      </c>
      <c r="M280" s="6">
        <v>20.579787490000001</v>
      </c>
      <c r="N280" s="7" t="str">
        <f>IF(ISNUMBER(_xll.BDP($C280, "DELTA_MID")),_xll.BDP($C280, "DELTA_MID")," ")</f>
        <v xml:space="preserve"> </v>
      </c>
      <c r="O280" s="7" t="str">
        <f>IF(ISNUMBER(N280),_xll.BDP($C280, "OPT_UNDL_TICKER"),"")</f>
        <v/>
      </c>
      <c r="P280" s="8" t="str">
        <f>IF(ISNUMBER(N280),_xll.BDP($C280, "OPT_UNDL_PX")," ")</f>
        <v xml:space="preserve"> </v>
      </c>
      <c r="Q280" s="7" t="str">
        <f>IF(ISNUMBER(N280),+G280*_xll.BDP($C280, "PX_POS_MULT_FACTOR")*P280/K280," ")</f>
        <v xml:space="preserve"> </v>
      </c>
      <c r="R280" s="8" t="str">
        <f>IF(OR($A280="TUA",$A280="TYA"),"",IF(ISNUMBER(_xll.BDP($C280,"DUR_ADJ_OAS_MID")),_xll.BDP($C280,"DUR_ADJ_OAS_MID"),IF(ISNUMBER(_xll.BDP($E280&amp;" ISIN","DUR_ADJ_OAS_MID")),_xll.BDP($E280&amp;" ISIN","DUR_ADJ_OAS_MID")," ")))</f>
        <v xml:space="preserve"> </v>
      </c>
      <c r="S280" s="7" t="str">
        <f t="shared" si="4"/>
        <v xml:space="preserve"> </v>
      </c>
      <c r="AB280" s="8" t="s">
        <v>853</v>
      </c>
      <c r="AG280" s="6">
        <v>20.579081330000001</v>
      </c>
    </row>
    <row r="281" spans="1:33" x14ac:dyDescent="0.25">
      <c r="A281" t="s">
        <v>309</v>
      </c>
      <c r="B281" t="s">
        <v>1023</v>
      </c>
      <c r="C281" t="s">
        <v>1024</v>
      </c>
      <c r="D281" t="s">
        <v>1025</v>
      </c>
      <c r="E281" t="s">
        <v>1026</v>
      </c>
      <c r="G281" s="1">
        <v>1999.2792270634741</v>
      </c>
      <c r="H281" s="1">
        <v>386.26</v>
      </c>
      <c r="I281" s="2">
        <v>772241.59424553742</v>
      </c>
      <c r="J281" s="3">
        <v>2.0589449880915999E-3</v>
      </c>
      <c r="K281" s="4">
        <v>375066647.58503753</v>
      </c>
      <c r="L281" s="5">
        <v>18225001</v>
      </c>
      <c r="M281" s="6">
        <v>20.579787490000001</v>
      </c>
      <c r="N281" s="7" t="str">
        <f>IF(ISNUMBER(_xll.BDP($C281, "DELTA_MID")),_xll.BDP($C281, "DELTA_MID")," ")</f>
        <v xml:space="preserve"> </v>
      </c>
      <c r="O281" s="7" t="str">
        <f>IF(ISNUMBER(N281),_xll.BDP($C281, "OPT_UNDL_TICKER"),"")</f>
        <v/>
      </c>
      <c r="P281" s="8" t="str">
        <f>IF(ISNUMBER(N281),_xll.BDP($C281, "OPT_UNDL_PX")," ")</f>
        <v xml:space="preserve"> </v>
      </c>
      <c r="Q281" s="7" t="str">
        <f>IF(ISNUMBER(N281),+G281*_xll.BDP($C281, "PX_POS_MULT_FACTOR")*P281/K281," ")</f>
        <v xml:space="preserve"> </v>
      </c>
      <c r="R281" s="8" t="str">
        <f>IF(OR($A281="TUA",$A281="TYA"),"",IF(ISNUMBER(_xll.BDP($C281,"DUR_ADJ_OAS_MID")),_xll.BDP($C281,"DUR_ADJ_OAS_MID"),IF(ISNUMBER(_xll.BDP($E281&amp;" ISIN","DUR_ADJ_OAS_MID")),_xll.BDP($E281&amp;" ISIN","DUR_ADJ_OAS_MID")," ")))</f>
        <v xml:space="preserve"> </v>
      </c>
      <c r="S281" s="7" t="str">
        <f t="shared" si="4"/>
        <v xml:space="preserve"> </v>
      </c>
      <c r="AB281" s="8" t="s">
        <v>853</v>
      </c>
      <c r="AG281" s="6">
        <v>20.579081330000001</v>
      </c>
    </row>
    <row r="282" spans="1:33" x14ac:dyDescent="0.25">
      <c r="A282" t="s">
        <v>309</v>
      </c>
      <c r="B282" t="s">
        <v>1027</v>
      </c>
      <c r="C282" t="s">
        <v>1028</v>
      </c>
      <c r="D282" t="s">
        <v>1029</v>
      </c>
      <c r="E282" t="s">
        <v>1030</v>
      </c>
      <c r="F282" t="s">
        <v>1031</v>
      </c>
      <c r="G282" s="1">
        <v>3306.271709471966</v>
      </c>
      <c r="H282" s="1">
        <v>295.79000000000002</v>
      </c>
      <c r="I282" s="2">
        <v>977962.10894471302</v>
      </c>
      <c r="J282" s="3">
        <v>2.6074355457665001E-3</v>
      </c>
      <c r="K282" s="4">
        <v>375066647.58503753</v>
      </c>
      <c r="L282" s="5">
        <v>18225001</v>
      </c>
      <c r="M282" s="6">
        <v>20.579787490000001</v>
      </c>
      <c r="N282" s="7" t="str">
        <f>IF(ISNUMBER(_xll.BDP($C282, "DELTA_MID")),_xll.BDP($C282, "DELTA_MID")," ")</f>
        <v xml:space="preserve"> </v>
      </c>
      <c r="O282" s="7" t="str">
        <f>IF(ISNUMBER(N282),_xll.BDP($C282, "OPT_UNDL_TICKER"),"")</f>
        <v/>
      </c>
      <c r="P282" s="8" t="str">
        <f>IF(ISNUMBER(N282),_xll.BDP($C282, "OPT_UNDL_PX")," ")</f>
        <v xml:space="preserve"> </v>
      </c>
      <c r="Q282" s="7" t="str">
        <f>IF(ISNUMBER(N282),+G282*_xll.BDP($C282, "PX_POS_MULT_FACTOR")*P282/K282," ")</f>
        <v xml:space="preserve"> </v>
      </c>
      <c r="R282" s="8" t="str">
        <f>IF(OR($A282="TUA",$A282="TYA"),"",IF(ISNUMBER(_xll.BDP($C282,"DUR_ADJ_OAS_MID")),_xll.BDP($C282,"DUR_ADJ_OAS_MID"),IF(ISNUMBER(_xll.BDP($E282&amp;" ISIN","DUR_ADJ_OAS_MID")),_xll.BDP($E282&amp;" ISIN","DUR_ADJ_OAS_MID")," ")))</f>
        <v xml:space="preserve"> </v>
      </c>
      <c r="S282" s="7" t="str">
        <f t="shared" si="4"/>
        <v xml:space="preserve"> </v>
      </c>
      <c r="AB282" s="8" t="s">
        <v>853</v>
      </c>
      <c r="AG282" s="6">
        <v>20.579081330000001</v>
      </c>
    </row>
    <row r="283" spans="1:33" x14ac:dyDescent="0.25">
      <c r="A283" t="s">
        <v>309</v>
      </c>
      <c r="B283" t="s">
        <v>1032</v>
      </c>
      <c r="C283" t="s">
        <v>1033</v>
      </c>
      <c r="D283" t="s">
        <v>1034</v>
      </c>
      <c r="E283" t="s">
        <v>1035</v>
      </c>
      <c r="F283" t="s">
        <v>1036</v>
      </c>
      <c r="G283" s="1">
        <v>17769.034863009911</v>
      </c>
      <c r="H283" s="1">
        <v>48.1</v>
      </c>
      <c r="I283" s="2">
        <v>854690.57691077655</v>
      </c>
      <c r="J283" s="3">
        <v>2.2787698730716002E-3</v>
      </c>
      <c r="K283" s="4">
        <v>375066647.58503753</v>
      </c>
      <c r="L283" s="5">
        <v>18225001</v>
      </c>
      <c r="M283" s="6">
        <v>20.579787490000001</v>
      </c>
      <c r="N283" s="7" t="str">
        <f>IF(ISNUMBER(_xll.BDP($C283, "DELTA_MID")),_xll.BDP($C283, "DELTA_MID")," ")</f>
        <v xml:space="preserve"> </v>
      </c>
      <c r="O283" s="7" t="str">
        <f>IF(ISNUMBER(N283),_xll.BDP($C283, "OPT_UNDL_TICKER"),"")</f>
        <v/>
      </c>
      <c r="P283" s="8" t="str">
        <f>IF(ISNUMBER(N283),_xll.BDP($C283, "OPT_UNDL_PX")," ")</f>
        <v xml:space="preserve"> </v>
      </c>
      <c r="Q283" s="7" t="str">
        <f>IF(ISNUMBER(N283),+G283*_xll.BDP($C283, "PX_POS_MULT_FACTOR")*P283/K283," ")</f>
        <v xml:space="preserve"> </v>
      </c>
      <c r="R283" s="8" t="str">
        <f>IF(OR($A283="TUA",$A283="TYA"),"",IF(ISNUMBER(_xll.BDP($C283,"DUR_ADJ_OAS_MID")),_xll.BDP($C283,"DUR_ADJ_OAS_MID"),IF(ISNUMBER(_xll.BDP($E283&amp;" ISIN","DUR_ADJ_OAS_MID")),_xll.BDP($E283&amp;" ISIN","DUR_ADJ_OAS_MID")," ")))</f>
        <v xml:space="preserve"> </v>
      </c>
      <c r="S283" s="7" t="str">
        <f t="shared" si="4"/>
        <v xml:space="preserve"> </v>
      </c>
      <c r="AB283" s="8" t="s">
        <v>853</v>
      </c>
      <c r="AG283" s="6">
        <v>20.579081330000001</v>
      </c>
    </row>
    <row r="284" spans="1:33" x14ac:dyDescent="0.25">
      <c r="A284" t="s">
        <v>309</v>
      </c>
      <c r="B284" t="s">
        <v>1037</v>
      </c>
      <c r="C284" t="s">
        <v>1038</v>
      </c>
      <c r="D284" t="s">
        <v>1039</v>
      </c>
      <c r="E284" t="s">
        <v>1040</v>
      </c>
      <c r="F284" t="s">
        <v>1041</v>
      </c>
      <c r="G284" s="1">
        <v>2080.1173334150271</v>
      </c>
      <c r="H284" s="1">
        <v>403.46</v>
      </c>
      <c r="I284" s="2">
        <v>839244.13933962665</v>
      </c>
      <c r="J284" s="3">
        <v>2.2375866922406998E-3</v>
      </c>
      <c r="K284" s="4">
        <v>375066647.58503753</v>
      </c>
      <c r="L284" s="5">
        <v>18225001</v>
      </c>
      <c r="M284" s="6">
        <v>20.579787490000001</v>
      </c>
      <c r="N284" s="7" t="str">
        <f>IF(ISNUMBER(_xll.BDP($C284, "DELTA_MID")),_xll.BDP($C284, "DELTA_MID")," ")</f>
        <v xml:space="preserve"> </v>
      </c>
      <c r="O284" s="7" t="str">
        <f>IF(ISNUMBER(N284),_xll.BDP($C284, "OPT_UNDL_TICKER"),"")</f>
        <v/>
      </c>
      <c r="P284" s="8" t="str">
        <f>IF(ISNUMBER(N284),_xll.BDP($C284, "OPT_UNDL_PX")," ")</f>
        <v xml:space="preserve"> </v>
      </c>
      <c r="Q284" s="7" t="str">
        <f>IF(ISNUMBER(N284),+G284*_xll.BDP($C284, "PX_POS_MULT_FACTOR")*P284/K284," ")</f>
        <v xml:space="preserve"> </v>
      </c>
      <c r="R284" s="8" t="str">
        <f>IF(OR($A284="TUA",$A284="TYA"),"",IF(ISNUMBER(_xll.BDP($C284,"DUR_ADJ_OAS_MID")),_xll.BDP($C284,"DUR_ADJ_OAS_MID"),IF(ISNUMBER(_xll.BDP($E284&amp;" ISIN","DUR_ADJ_OAS_MID")),_xll.BDP($E284&amp;" ISIN","DUR_ADJ_OAS_MID")," ")))</f>
        <v xml:space="preserve"> </v>
      </c>
      <c r="S284" s="7" t="str">
        <f t="shared" si="4"/>
        <v xml:space="preserve"> </v>
      </c>
      <c r="AB284" s="8" t="s">
        <v>853</v>
      </c>
      <c r="AG284" s="6">
        <v>20.579081330000001</v>
      </c>
    </row>
    <row r="285" spans="1:33" x14ac:dyDescent="0.25">
      <c r="A285" t="s">
        <v>309</v>
      </c>
      <c r="B285" t="s">
        <v>1042</v>
      </c>
      <c r="C285" t="s">
        <v>1043</v>
      </c>
      <c r="D285" t="s">
        <v>1044</v>
      </c>
      <c r="E285" t="s">
        <v>1045</v>
      </c>
      <c r="F285" t="s">
        <v>1046</v>
      </c>
      <c r="G285" s="1">
        <v>17130.40077852715</v>
      </c>
      <c r="H285" s="1">
        <v>54.21</v>
      </c>
      <c r="I285" s="2">
        <v>928639.0262039568</v>
      </c>
      <c r="J285" s="3">
        <v>2.4759306970726998E-3</v>
      </c>
      <c r="K285" s="4">
        <v>375066647.58503753</v>
      </c>
      <c r="L285" s="5">
        <v>18225001</v>
      </c>
      <c r="M285" s="6">
        <v>20.579787490000001</v>
      </c>
      <c r="N285" s="7" t="str">
        <f>IF(ISNUMBER(_xll.BDP($C285, "DELTA_MID")),_xll.BDP($C285, "DELTA_MID")," ")</f>
        <v xml:space="preserve"> </v>
      </c>
      <c r="O285" s="7" t="str">
        <f>IF(ISNUMBER(N285),_xll.BDP($C285, "OPT_UNDL_TICKER"),"")</f>
        <v/>
      </c>
      <c r="P285" s="8" t="str">
        <f>IF(ISNUMBER(N285),_xll.BDP($C285, "OPT_UNDL_PX")," ")</f>
        <v xml:space="preserve"> </v>
      </c>
      <c r="Q285" s="7" t="str">
        <f>IF(ISNUMBER(N285),+G285*_xll.BDP($C285, "PX_POS_MULT_FACTOR")*P285/K285," ")</f>
        <v xml:space="preserve"> </v>
      </c>
      <c r="R285" s="8" t="str">
        <f>IF(OR($A285="TUA",$A285="TYA"),"",IF(ISNUMBER(_xll.BDP($C285,"DUR_ADJ_OAS_MID")),_xll.BDP($C285,"DUR_ADJ_OAS_MID"),IF(ISNUMBER(_xll.BDP($E285&amp;" ISIN","DUR_ADJ_OAS_MID")),_xll.BDP($E285&amp;" ISIN","DUR_ADJ_OAS_MID")," ")))</f>
        <v xml:space="preserve"> </v>
      </c>
      <c r="S285" s="7" t="str">
        <f t="shared" si="4"/>
        <v xml:space="preserve"> </v>
      </c>
      <c r="AB285" s="8" t="s">
        <v>853</v>
      </c>
      <c r="AG285" s="6">
        <v>20.579081330000001</v>
      </c>
    </row>
    <row r="286" spans="1:33" x14ac:dyDescent="0.25">
      <c r="A286" t="s">
        <v>309</v>
      </c>
      <c r="B286" t="s">
        <v>1047</v>
      </c>
      <c r="C286" t="s">
        <v>1048</v>
      </c>
      <c r="D286" t="s">
        <v>1049</v>
      </c>
      <c r="E286" t="s">
        <v>1050</v>
      </c>
      <c r="F286" t="s">
        <v>1051</v>
      </c>
      <c r="G286" s="1">
        <v>16607.254929930339</v>
      </c>
      <c r="H286" s="1">
        <v>57.72</v>
      </c>
      <c r="I286" s="2">
        <v>958570.75455557939</v>
      </c>
      <c r="J286" s="3">
        <v>2.5557344560694999E-3</v>
      </c>
      <c r="K286" s="4">
        <v>375066647.58503753</v>
      </c>
      <c r="L286" s="5">
        <v>18225001</v>
      </c>
      <c r="M286" s="6">
        <v>20.579787490000001</v>
      </c>
      <c r="N286" s="7" t="str">
        <f>IF(ISNUMBER(_xll.BDP($C286, "DELTA_MID")),_xll.BDP($C286, "DELTA_MID")," ")</f>
        <v xml:space="preserve"> </v>
      </c>
      <c r="O286" s="7" t="str">
        <f>IF(ISNUMBER(N286),_xll.BDP($C286, "OPT_UNDL_TICKER"),"")</f>
        <v/>
      </c>
      <c r="P286" s="8" t="str">
        <f>IF(ISNUMBER(N286),_xll.BDP($C286, "OPT_UNDL_PX")," ")</f>
        <v xml:space="preserve"> </v>
      </c>
      <c r="Q286" s="7" t="str">
        <f>IF(ISNUMBER(N286),+G286*_xll.BDP($C286, "PX_POS_MULT_FACTOR")*P286/K286," ")</f>
        <v xml:space="preserve"> </v>
      </c>
      <c r="R286" s="8" t="str">
        <f>IF(OR($A286="TUA",$A286="TYA"),"",IF(ISNUMBER(_xll.BDP($C286,"DUR_ADJ_OAS_MID")),_xll.BDP($C286,"DUR_ADJ_OAS_MID"),IF(ISNUMBER(_xll.BDP($E286&amp;" ISIN","DUR_ADJ_OAS_MID")),_xll.BDP($E286&amp;" ISIN","DUR_ADJ_OAS_MID")," ")))</f>
        <v xml:space="preserve"> </v>
      </c>
      <c r="S286" s="7" t="str">
        <f t="shared" si="4"/>
        <v xml:space="preserve"> </v>
      </c>
      <c r="AB286" s="8" t="s">
        <v>853</v>
      </c>
      <c r="AG286" s="6">
        <v>20.579081330000001</v>
      </c>
    </row>
    <row r="287" spans="1:33" x14ac:dyDescent="0.25">
      <c r="A287" t="s">
        <v>309</v>
      </c>
      <c r="B287" t="s">
        <v>1052</v>
      </c>
      <c r="C287" t="s">
        <v>1053</v>
      </c>
      <c r="D287" t="s">
        <v>1054</v>
      </c>
      <c r="E287" t="s">
        <v>1055</v>
      </c>
      <c r="F287" t="s">
        <v>1056</v>
      </c>
      <c r="G287" s="1">
        <v>1170.636539276547</v>
      </c>
      <c r="H287" s="1">
        <v>332.6</v>
      </c>
      <c r="I287" s="2">
        <v>389353.71296337969</v>
      </c>
      <c r="J287" s="3">
        <v>1.0380920710234001E-3</v>
      </c>
      <c r="K287" s="4">
        <v>375066647.58503753</v>
      </c>
      <c r="L287" s="5">
        <v>18225001</v>
      </c>
      <c r="M287" s="6">
        <v>20.579787490000001</v>
      </c>
      <c r="N287" s="7" t="str">
        <f>IF(ISNUMBER(_xll.BDP($C287, "DELTA_MID")),_xll.BDP($C287, "DELTA_MID")," ")</f>
        <v xml:space="preserve"> </v>
      </c>
      <c r="O287" s="7" t="str">
        <f>IF(ISNUMBER(N287),_xll.BDP($C287, "OPT_UNDL_TICKER"),"")</f>
        <v/>
      </c>
      <c r="P287" s="8" t="str">
        <f>IF(ISNUMBER(N287),_xll.BDP($C287, "OPT_UNDL_PX")," ")</f>
        <v xml:space="preserve"> </v>
      </c>
      <c r="Q287" s="7" t="str">
        <f>IF(ISNUMBER(N287),+G287*_xll.BDP($C287, "PX_POS_MULT_FACTOR")*P287/K287," ")</f>
        <v xml:space="preserve"> </v>
      </c>
      <c r="R287" s="8" t="str">
        <f>IF(OR($A287="TUA",$A287="TYA"),"",IF(ISNUMBER(_xll.BDP($C287,"DUR_ADJ_OAS_MID")),_xll.BDP($C287,"DUR_ADJ_OAS_MID"),IF(ISNUMBER(_xll.BDP($E287&amp;" ISIN","DUR_ADJ_OAS_MID")),_xll.BDP($E287&amp;" ISIN","DUR_ADJ_OAS_MID")," ")))</f>
        <v xml:space="preserve"> </v>
      </c>
      <c r="S287" s="7" t="str">
        <f t="shared" si="4"/>
        <v xml:space="preserve"> </v>
      </c>
      <c r="AB287" s="8" t="s">
        <v>853</v>
      </c>
      <c r="AG287" s="6">
        <v>20.579081330000001</v>
      </c>
    </row>
    <row r="288" spans="1:33" x14ac:dyDescent="0.25">
      <c r="A288" t="s">
        <v>309</v>
      </c>
      <c r="B288" t="s">
        <v>1052</v>
      </c>
      <c r="C288" t="s">
        <v>1057</v>
      </c>
      <c r="D288" t="s">
        <v>1058</v>
      </c>
      <c r="E288" t="s">
        <v>1059</v>
      </c>
      <c r="F288" t="s">
        <v>1060</v>
      </c>
      <c r="G288" s="1">
        <v>1170.467917766556</v>
      </c>
      <c r="H288" s="1">
        <v>333.71</v>
      </c>
      <c r="I288" s="2">
        <v>390596.84883787722</v>
      </c>
      <c r="J288" s="3">
        <v>1.0414065109569999E-3</v>
      </c>
      <c r="K288" s="4">
        <v>375066647.58503753</v>
      </c>
      <c r="L288" s="5">
        <v>18225001</v>
      </c>
      <c r="M288" s="6">
        <v>20.579787490000001</v>
      </c>
      <c r="N288" s="7" t="str">
        <f>IF(ISNUMBER(_xll.BDP($C288, "DELTA_MID")),_xll.BDP($C288, "DELTA_MID")," ")</f>
        <v xml:space="preserve"> </v>
      </c>
      <c r="O288" s="7" t="str">
        <f>IF(ISNUMBER(N288),_xll.BDP($C288, "OPT_UNDL_TICKER"),"")</f>
        <v/>
      </c>
      <c r="P288" s="8" t="str">
        <f>IF(ISNUMBER(N288),_xll.BDP($C288, "OPT_UNDL_PX")," ")</f>
        <v xml:space="preserve"> </v>
      </c>
      <c r="Q288" s="7" t="str">
        <f>IF(ISNUMBER(N288),+G288*_xll.BDP($C288, "PX_POS_MULT_FACTOR")*P288/K288," ")</f>
        <v xml:space="preserve"> </v>
      </c>
      <c r="R288" s="8" t="str">
        <f>IF(OR($A288="TUA",$A288="TYA"),"",IF(ISNUMBER(_xll.BDP($C288,"DUR_ADJ_OAS_MID")),_xll.BDP($C288,"DUR_ADJ_OAS_MID"),IF(ISNUMBER(_xll.BDP($E288&amp;" ISIN","DUR_ADJ_OAS_MID")),_xll.BDP($E288&amp;" ISIN","DUR_ADJ_OAS_MID")," ")))</f>
        <v xml:space="preserve"> </v>
      </c>
      <c r="S288" s="7" t="str">
        <f t="shared" si="4"/>
        <v xml:space="preserve"> </v>
      </c>
      <c r="AB288" s="8" t="s">
        <v>853</v>
      </c>
      <c r="AG288" s="6">
        <v>20.579081330000001</v>
      </c>
    </row>
    <row r="289" spans="1:33" x14ac:dyDescent="0.25">
      <c r="A289" t="s">
        <v>309</v>
      </c>
      <c r="B289" t="s">
        <v>1061</v>
      </c>
      <c r="C289" t="s">
        <v>1062</v>
      </c>
      <c r="D289" t="s">
        <v>1063</v>
      </c>
      <c r="E289" t="s">
        <v>1064</v>
      </c>
      <c r="G289" s="1">
        <v>3427.3849044082172</v>
      </c>
      <c r="H289" s="1">
        <v>253.65</v>
      </c>
      <c r="I289" s="2">
        <v>869356.18100314413</v>
      </c>
      <c r="J289" s="3">
        <v>2.3178712012937E-3</v>
      </c>
      <c r="K289" s="4">
        <v>375066647.58503753</v>
      </c>
      <c r="L289" s="5">
        <v>18225001</v>
      </c>
      <c r="M289" s="6">
        <v>20.579787490000001</v>
      </c>
      <c r="N289" s="7" t="str">
        <f>IF(ISNUMBER(_xll.BDP($C289, "DELTA_MID")),_xll.BDP($C289, "DELTA_MID")," ")</f>
        <v xml:space="preserve"> </v>
      </c>
      <c r="O289" s="7" t="str">
        <f>IF(ISNUMBER(N289),_xll.BDP($C289, "OPT_UNDL_TICKER"),"")</f>
        <v/>
      </c>
      <c r="P289" s="8" t="str">
        <f>IF(ISNUMBER(N289),_xll.BDP($C289, "OPT_UNDL_PX")," ")</f>
        <v xml:space="preserve"> </v>
      </c>
      <c r="Q289" s="7" t="str">
        <f>IF(ISNUMBER(N289),+G289*_xll.BDP($C289, "PX_POS_MULT_FACTOR")*P289/K289," ")</f>
        <v xml:space="preserve"> </v>
      </c>
      <c r="R289" s="8" t="str">
        <f>IF(OR($A289="TUA",$A289="TYA"),"",IF(ISNUMBER(_xll.BDP($C289,"DUR_ADJ_OAS_MID")),_xll.BDP($C289,"DUR_ADJ_OAS_MID"),IF(ISNUMBER(_xll.BDP($E289&amp;" ISIN","DUR_ADJ_OAS_MID")),_xll.BDP($E289&amp;" ISIN","DUR_ADJ_OAS_MID")," ")))</f>
        <v xml:space="preserve"> </v>
      </c>
      <c r="S289" s="7" t="str">
        <f t="shared" si="4"/>
        <v xml:space="preserve"> </v>
      </c>
      <c r="AB289" s="8" t="s">
        <v>853</v>
      </c>
      <c r="AG289" s="6">
        <v>20.579081330000001</v>
      </c>
    </row>
    <row r="290" spans="1:33" x14ac:dyDescent="0.25">
      <c r="A290" t="s">
        <v>309</v>
      </c>
      <c r="B290" t="s">
        <v>1065</v>
      </c>
      <c r="C290" t="s">
        <v>1066</v>
      </c>
      <c r="D290" t="s">
        <v>1067</v>
      </c>
      <c r="E290" t="s">
        <v>1068</v>
      </c>
      <c r="F290" t="s">
        <v>1069</v>
      </c>
      <c r="G290" s="1">
        <v>613.61606101441123</v>
      </c>
      <c r="H290" s="1">
        <v>1398.9</v>
      </c>
      <c r="I290" s="2">
        <v>858387.50775305997</v>
      </c>
      <c r="J290" s="3">
        <v>2.2886266035115998E-3</v>
      </c>
      <c r="K290" s="4">
        <v>375066647.58503753</v>
      </c>
      <c r="L290" s="5">
        <v>18225001</v>
      </c>
      <c r="M290" s="6">
        <v>20.579787490000001</v>
      </c>
      <c r="N290" s="7" t="str">
        <f>IF(ISNUMBER(_xll.BDP($C290, "DELTA_MID")),_xll.BDP($C290, "DELTA_MID")," ")</f>
        <v xml:space="preserve"> </v>
      </c>
      <c r="O290" s="7" t="str">
        <f>IF(ISNUMBER(N290),_xll.BDP($C290, "OPT_UNDL_TICKER"),"")</f>
        <v/>
      </c>
      <c r="P290" s="8" t="str">
        <f>IF(ISNUMBER(N290),_xll.BDP($C290, "OPT_UNDL_PX")," ")</f>
        <v xml:space="preserve"> </v>
      </c>
      <c r="Q290" s="7" t="str">
        <f>IF(ISNUMBER(N290),+G290*_xll.BDP($C290, "PX_POS_MULT_FACTOR")*P290/K290," ")</f>
        <v xml:space="preserve"> </v>
      </c>
      <c r="R290" s="8" t="str">
        <f>IF(OR($A290="TUA",$A290="TYA"),"",IF(ISNUMBER(_xll.BDP($C290,"DUR_ADJ_OAS_MID")),_xll.BDP($C290,"DUR_ADJ_OAS_MID"),IF(ISNUMBER(_xll.BDP($E290&amp;" ISIN","DUR_ADJ_OAS_MID")),_xll.BDP($E290&amp;" ISIN","DUR_ADJ_OAS_MID")," ")))</f>
        <v xml:space="preserve"> </v>
      </c>
      <c r="S290" s="7" t="str">
        <f t="shared" si="4"/>
        <v xml:space="preserve"> </v>
      </c>
      <c r="AB290" s="8" t="s">
        <v>853</v>
      </c>
      <c r="AG290" s="6">
        <v>20.579081330000001</v>
      </c>
    </row>
    <row r="291" spans="1:33" x14ac:dyDescent="0.25">
      <c r="A291" t="s">
        <v>309</v>
      </c>
      <c r="B291" t="s">
        <v>1070</v>
      </c>
      <c r="C291" t="s">
        <v>1071</v>
      </c>
      <c r="D291" t="s">
        <v>1072</v>
      </c>
      <c r="E291" t="s">
        <v>1073</v>
      </c>
      <c r="F291" t="s">
        <v>1074</v>
      </c>
      <c r="G291" s="1">
        <v>2497.3585337385871</v>
      </c>
      <c r="H291" s="1">
        <v>344.47</v>
      </c>
      <c r="I291" s="2">
        <v>860265.0941169312</v>
      </c>
      <c r="J291" s="3">
        <v>2.2936326107797999E-3</v>
      </c>
      <c r="K291" s="4">
        <v>375066647.58503753</v>
      </c>
      <c r="L291" s="5">
        <v>18225001</v>
      </c>
      <c r="M291" s="6">
        <v>20.579787490000001</v>
      </c>
      <c r="N291" s="7" t="str">
        <f>IF(ISNUMBER(_xll.BDP($C291, "DELTA_MID")),_xll.BDP($C291, "DELTA_MID")," ")</f>
        <v xml:space="preserve"> </v>
      </c>
      <c r="O291" s="7" t="str">
        <f>IF(ISNUMBER(N291),_xll.BDP($C291, "OPT_UNDL_TICKER"),"")</f>
        <v/>
      </c>
      <c r="P291" s="8" t="str">
        <f>IF(ISNUMBER(N291),_xll.BDP($C291, "OPT_UNDL_PX")," ")</f>
        <v xml:space="preserve"> </v>
      </c>
      <c r="Q291" s="7" t="str">
        <f>IF(ISNUMBER(N291),+G291*_xll.BDP($C291, "PX_POS_MULT_FACTOR")*P291/K291," ")</f>
        <v xml:space="preserve"> </v>
      </c>
      <c r="R291" s="8" t="str">
        <f>IF(OR($A291="TUA",$A291="TYA"),"",IF(ISNUMBER(_xll.BDP($C291,"DUR_ADJ_OAS_MID")),_xll.BDP($C291,"DUR_ADJ_OAS_MID"),IF(ISNUMBER(_xll.BDP($E291&amp;" ISIN","DUR_ADJ_OAS_MID")),_xll.BDP($E291&amp;" ISIN","DUR_ADJ_OAS_MID")," ")))</f>
        <v xml:space="preserve"> </v>
      </c>
      <c r="S291" s="7" t="str">
        <f t="shared" si="4"/>
        <v xml:space="preserve"> </v>
      </c>
      <c r="AB291" s="8" t="s">
        <v>853</v>
      </c>
      <c r="AG291" s="6">
        <v>20.579081330000001</v>
      </c>
    </row>
    <row r="292" spans="1:33" x14ac:dyDescent="0.25">
      <c r="A292" t="s">
        <v>309</v>
      </c>
      <c r="B292" t="s">
        <v>1075</v>
      </c>
      <c r="C292" t="s">
        <v>1076</v>
      </c>
      <c r="D292" t="s">
        <v>1077</v>
      </c>
      <c r="E292" t="s">
        <v>1078</v>
      </c>
      <c r="F292" t="s">
        <v>1079</v>
      </c>
      <c r="G292" s="1">
        <v>1588.885491737655</v>
      </c>
      <c r="H292" s="1">
        <v>483.66</v>
      </c>
      <c r="I292" s="2">
        <v>768480.35693383426</v>
      </c>
      <c r="J292" s="3">
        <v>2.0489168042049999E-3</v>
      </c>
      <c r="K292" s="4">
        <v>375066647.58503753</v>
      </c>
      <c r="L292" s="5">
        <v>18225001</v>
      </c>
      <c r="M292" s="6">
        <v>20.579787490000001</v>
      </c>
      <c r="N292" s="7" t="str">
        <f>IF(ISNUMBER(_xll.BDP($C292, "DELTA_MID")),_xll.BDP($C292, "DELTA_MID")," ")</f>
        <v xml:space="preserve"> </v>
      </c>
      <c r="O292" s="7" t="str">
        <f>IF(ISNUMBER(N292),_xll.BDP($C292, "OPT_UNDL_TICKER"),"")</f>
        <v/>
      </c>
      <c r="P292" s="8" t="str">
        <f>IF(ISNUMBER(N292),_xll.BDP($C292, "OPT_UNDL_PX")," ")</f>
        <v xml:space="preserve"> </v>
      </c>
      <c r="Q292" s="7" t="str">
        <f>IF(ISNUMBER(N292),+G292*_xll.BDP($C292, "PX_POS_MULT_FACTOR")*P292/K292," ")</f>
        <v xml:space="preserve"> </v>
      </c>
      <c r="R292" s="8" t="str">
        <f>IF(OR($A292="TUA",$A292="TYA"),"",IF(ISNUMBER(_xll.BDP($C292,"DUR_ADJ_OAS_MID")),_xll.BDP($C292,"DUR_ADJ_OAS_MID"),IF(ISNUMBER(_xll.BDP($E292&amp;" ISIN","DUR_ADJ_OAS_MID")),_xll.BDP($E292&amp;" ISIN","DUR_ADJ_OAS_MID")," ")))</f>
        <v xml:space="preserve"> </v>
      </c>
      <c r="S292" s="7" t="str">
        <f t="shared" si="4"/>
        <v xml:space="preserve"> </v>
      </c>
      <c r="AB292" s="8" t="s">
        <v>853</v>
      </c>
      <c r="AG292" s="6">
        <v>20.579081330000001</v>
      </c>
    </row>
    <row r="293" spans="1:33" x14ac:dyDescent="0.25">
      <c r="A293" t="s">
        <v>309</v>
      </c>
      <c r="B293" t="s">
        <v>1080</v>
      </c>
      <c r="C293" t="s">
        <v>1081</v>
      </c>
      <c r="D293" t="s">
        <v>1082</v>
      </c>
      <c r="E293" t="s">
        <v>1083</v>
      </c>
      <c r="F293" t="s">
        <v>1084</v>
      </c>
      <c r="G293" s="1">
        <v>3058.3074159528492</v>
      </c>
      <c r="H293" s="1">
        <v>227.55</v>
      </c>
      <c r="I293" s="2">
        <v>695917.85250007082</v>
      </c>
      <c r="J293" s="3">
        <v>1.8554511764266E-3</v>
      </c>
      <c r="K293" s="4">
        <v>375066647.58503753</v>
      </c>
      <c r="L293" s="5">
        <v>18225001</v>
      </c>
      <c r="M293" s="6">
        <v>20.579787490000001</v>
      </c>
      <c r="N293" s="7" t="str">
        <f>IF(ISNUMBER(_xll.BDP($C293, "DELTA_MID")),_xll.BDP($C293, "DELTA_MID")," ")</f>
        <v xml:space="preserve"> </v>
      </c>
      <c r="O293" s="7" t="str">
        <f>IF(ISNUMBER(N293),_xll.BDP($C293, "OPT_UNDL_TICKER"),"")</f>
        <v/>
      </c>
      <c r="P293" s="8" t="str">
        <f>IF(ISNUMBER(N293),_xll.BDP($C293, "OPT_UNDL_PX")," ")</f>
        <v xml:space="preserve"> </v>
      </c>
      <c r="Q293" s="7" t="str">
        <f>IF(ISNUMBER(N293),+G293*_xll.BDP($C293, "PX_POS_MULT_FACTOR")*P293/K293," ")</f>
        <v xml:space="preserve"> </v>
      </c>
      <c r="R293" s="8" t="str">
        <f>IF(OR($A293="TUA",$A293="TYA"),"",IF(ISNUMBER(_xll.BDP($C293,"DUR_ADJ_OAS_MID")),_xll.BDP($C293,"DUR_ADJ_OAS_MID"),IF(ISNUMBER(_xll.BDP($E293&amp;" ISIN","DUR_ADJ_OAS_MID")),_xll.BDP($E293&amp;" ISIN","DUR_ADJ_OAS_MID")," ")))</f>
        <v xml:space="preserve"> </v>
      </c>
      <c r="S293" s="7" t="str">
        <f t="shared" si="4"/>
        <v xml:space="preserve"> </v>
      </c>
      <c r="AB293" s="8" t="s">
        <v>853</v>
      </c>
      <c r="AG293" s="6">
        <v>20.579081330000001</v>
      </c>
    </row>
    <row r="294" spans="1:33" x14ac:dyDescent="0.25">
      <c r="A294" t="s">
        <v>309</v>
      </c>
      <c r="B294" t="s">
        <v>1085</v>
      </c>
      <c r="C294" t="s">
        <v>1086</v>
      </c>
      <c r="D294" t="s">
        <v>1087</v>
      </c>
      <c r="E294" t="s">
        <v>1088</v>
      </c>
      <c r="F294" t="s">
        <v>1089</v>
      </c>
      <c r="G294" s="1">
        <v>1496.8650749663959</v>
      </c>
      <c r="H294" s="1">
        <v>569.54</v>
      </c>
      <c r="I294" s="2">
        <v>852524.534796361</v>
      </c>
      <c r="J294" s="3">
        <v>2.2729947871546002E-3</v>
      </c>
      <c r="K294" s="4">
        <v>375066647.58503753</v>
      </c>
      <c r="L294" s="5">
        <v>18225001</v>
      </c>
      <c r="M294" s="6">
        <v>20.579787490000001</v>
      </c>
      <c r="N294" s="7" t="str">
        <f>IF(ISNUMBER(_xll.BDP($C294, "DELTA_MID")),_xll.BDP($C294, "DELTA_MID")," ")</f>
        <v xml:space="preserve"> </v>
      </c>
      <c r="O294" s="7" t="str">
        <f>IF(ISNUMBER(N294),_xll.BDP($C294, "OPT_UNDL_TICKER"),"")</f>
        <v/>
      </c>
      <c r="P294" s="8" t="str">
        <f>IF(ISNUMBER(N294),_xll.BDP($C294, "OPT_UNDL_PX")," ")</f>
        <v xml:space="preserve"> </v>
      </c>
      <c r="Q294" s="7" t="str">
        <f>IF(ISNUMBER(N294),+G294*_xll.BDP($C294, "PX_POS_MULT_FACTOR")*P294/K294," ")</f>
        <v xml:space="preserve"> </v>
      </c>
      <c r="R294" s="8" t="str">
        <f>IF(OR($A294="TUA",$A294="TYA"),"",IF(ISNUMBER(_xll.BDP($C294,"DUR_ADJ_OAS_MID")),_xll.BDP($C294,"DUR_ADJ_OAS_MID"),IF(ISNUMBER(_xll.BDP($E294&amp;" ISIN","DUR_ADJ_OAS_MID")),_xll.BDP($E294&amp;" ISIN","DUR_ADJ_OAS_MID")," ")))</f>
        <v xml:space="preserve"> </v>
      </c>
      <c r="S294" s="7" t="str">
        <f t="shared" si="4"/>
        <v xml:space="preserve"> </v>
      </c>
      <c r="AB294" s="8" t="s">
        <v>853</v>
      </c>
      <c r="AG294" s="6">
        <v>20.579081330000001</v>
      </c>
    </row>
    <row r="295" spans="1:33" x14ac:dyDescent="0.25">
      <c r="A295" t="s">
        <v>309</v>
      </c>
      <c r="B295" t="s">
        <v>1090</v>
      </c>
      <c r="C295" t="s">
        <v>1091</v>
      </c>
      <c r="D295" t="s">
        <v>1092</v>
      </c>
      <c r="E295" t="s">
        <v>1093</v>
      </c>
      <c r="F295" t="s">
        <v>1094</v>
      </c>
      <c r="G295" s="1">
        <v>10845.508838109739</v>
      </c>
      <c r="H295" s="1">
        <v>79.25</v>
      </c>
      <c r="I295" s="2">
        <v>859506.57542019698</v>
      </c>
      <c r="J295" s="3">
        <v>2.2916102536824998E-3</v>
      </c>
      <c r="K295" s="4">
        <v>375066647.58503753</v>
      </c>
      <c r="L295" s="5">
        <v>18225001</v>
      </c>
      <c r="M295" s="6">
        <v>20.579787490000001</v>
      </c>
      <c r="N295" s="7" t="str">
        <f>IF(ISNUMBER(_xll.BDP($C295, "DELTA_MID")),_xll.BDP($C295, "DELTA_MID")," ")</f>
        <v xml:space="preserve"> </v>
      </c>
      <c r="O295" s="7" t="str">
        <f>IF(ISNUMBER(N295),_xll.BDP($C295, "OPT_UNDL_TICKER"),"")</f>
        <v/>
      </c>
      <c r="P295" s="8" t="str">
        <f>IF(ISNUMBER(N295),_xll.BDP($C295, "OPT_UNDL_PX")," ")</f>
        <v xml:space="preserve"> </v>
      </c>
      <c r="Q295" s="7" t="str">
        <f>IF(ISNUMBER(N295),+G295*_xll.BDP($C295, "PX_POS_MULT_FACTOR")*P295/K295," ")</f>
        <v xml:space="preserve"> </v>
      </c>
      <c r="R295" s="8" t="str">
        <f>IF(OR($A295="TUA",$A295="TYA"),"",IF(ISNUMBER(_xll.BDP($C295,"DUR_ADJ_OAS_MID")),_xll.BDP($C295,"DUR_ADJ_OAS_MID"),IF(ISNUMBER(_xll.BDP($E295&amp;" ISIN","DUR_ADJ_OAS_MID")),_xll.BDP($E295&amp;" ISIN","DUR_ADJ_OAS_MID")," ")))</f>
        <v xml:space="preserve"> </v>
      </c>
      <c r="S295" s="7" t="str">
        <f t="shared" si="4"/>
        <v xml:space="preserve"> </v>
      </c>
      <c r="AB295" s="8" t="s">
        <v>853</v>
      </c>
      <c r="AG295" s="6">
        <v>20.579081330000001</v>
      </c>
    </row>
    <row r="296" spans="1:33" x14ac:dyDescent="0.25">
      <c r="A296" t="s">
        <v>309</v>
      </c>
      <c r="B296" t="s">
        <v>1095</v>
      </c>
      <c r="C296" t="s">
        <v>1096</v>
      </c>
      <c r="D296" t="s">
        <v>1097</v>
      </c>
      <c r="E296" t="s">
        <v>1098</v>
      </c>
      <c r="F296" t="s">
        <v>1099</v>
      </c>
      <c r="G296" s="1">
        <v>3139.9647683199291</v>
      </c>
      <c r="H296" s="1">
        <v>312.99</v>
      </c>
      <c r="I296" s="2">
        <v>982777.57283645438</v>
      </c>
      <c r="J296" s="3">
        <v>2.6202745009835E-3</v>
      </c>
      <c r="K296" s="4">
        <v>375066647.58503753</v>
      </c>
      <c r="L296" s="5">
        <v>18225001</v>
      </c>
      <c r="M296" s="6">
        <v>20.579787490000001</v>
      </c>
      <c r="N296" s="7" t="str">
        <f>IF(ISNUMBER(_xll.BDP($C296, "DELTA_MID")),_xll.BDP($C296, "DELTA_MID")," ")</f>
        <v xml:space="preserve"> </v>
      </c>
      <c r="O296" s="7" t="str">
        <f>IF(ISNUMBER(N296),_xll.BDP($C296, "OPT_UNDL_TICKER"),"")</f>
        <v/>
      </c>
      <c r="P296" s="8" t="str">
        <f>IF(ISNUMBER(N296),_xll.BDP($C296, "OPT_UNDL_PX")," ")</f>
        <v xml:space="preserve"> </v>
      </c>
      <c r="Q296" s="7" t="str">
        <f>IF(ISNUMBER(N296),+G296*_xll.BDP($C296, "PX_POS_MULT_FACTOR")*P296/K296," ")</f>
        <v xml:space="preserve"> </v>
      </c>
      <c r="R296" s="8" t="str">
        <f>IF(OR($A296="TUA",$A296="TYA"),"",IF(ISNUMBER(_xll.BDP($C296,"DUR_ADJ_OAS_MID")),_xll.BDP($C296,"DUR_ADJ_OAS_MID"),IF(ISNUMBER(_xll.BDP($E296&amp;" ISIN","DUR_ADJ_OAS_MID")),_xll.BDP($E296&amp;" ISIN","DUR_ADJ_OAS_MID")," ")))</f>
        <v xml:space="preserve"> </v>
      </c>
      <c r="S296" s="7" t="str">
        <f t="shared" si="4"/>
        <v xml:space="preserve"> </v>
      </c>
      <c r="AB296" s="8" t="s">
        <v>853</v>
      </c>
      <c r="AG296" s="6">
        <v>20.579081330000001</v>
      </c>
    </row>
    <row r="297" spans="1:33" x14ac:dyDescent="0.25">
      <c r="A297" t="s">
        <v>309</v>
      </c>
      <c r="B297" t="s">
        <v>1100</v>
      </c>
      <c r="C297" t="s">
        <v>1101</v>
      </c>
      <c r="D297" t="s">
        <v>1102</v>
      </c>
      <c r="E297" t="s">
        <v>1103</v>
      </c>
      <c r="F297" t="s">
        <v>1104</v>
      </c>
      <c r="G297" s="1">
        <v>10572.38971499153</v>
      </c>
      <c r="H297" s="1">
        <v>86.5</v>
      </c>
      <c r="I297" s="2">
        <v>914511.71034676756</v>
      </c>
      <c r="J297" s="3">
        <v>2.4382645490742998E-3</v>
      </c>
      <c r="K297" s="4">
        <v>375066647.58503753</v>
      </c>
      <c r="L297" s="5">
        <v>18225001</v>
      </c>
      <c r="M297" s="6">
        <v>20.579787490000001</v>
      </c>
      <c r="N297" s="7" t="str">
        <f>IF(ISNUMBER(_xll.BDP($C297, "DELTA_MID")),_xll.BDP($C297, "DELTA_MID")," ")</f>
        <v xml:space="preserve"> </v>
      </c>
      <c r="O297" s="7" t="str">
        <f>IF(ISNUMBER(N297),_xll.BDP($C297, "OPT_UNDL_TICKER"),"")</f>
        <v/>
      </c>
      <c r="P297" s="8" t="str">
        <f>IF(ISNUMBER(N297),_xll.BDP($C297, "OPT_UNDL_PX")," ")</f>
        <v xml:space="preserve"> </v>
      </c>
      <c r="Q297" s="7" t="str">
        <f>IF(ISNUMBER(N297),+G297*_xll.BDP($C297, "PX_POS_MULT_FACTOR")*P297/K297," ")</f>
        <v xml:space="preserve"> </v>
      </c>
      <c r="R297" s="8" t="str">
        <f>IF(OR($A297="TUA",$A297="TYA"),"",IF(ISNUMBER(_xll.BDP($C297,"DUR_ADJ_OAS_MID")),_xll.BDP($C297,"DUR_ADJ_OAS_MID"),IF(ISNUMBER(_xll.BDP($E297&amp;" ISIN","DUR_ADJ_OAS_MID")),_xll.BDP($E297&amp;" ISIN","DUR_ADJ_OAS_MID")," ")))</f>
        <v xml:space="preserve"> </v>
      </c>
      <c r="S297" s="7" t="str">
        <f t="shared" si="4"/>
        <v xml:space="preserve"> </v>
      </c>
      <c r="AB297" s="8" t="s">
        <v>853</v>
      </c>
      <c r="AG297" s="6">
        <v>20.579081330000001</v>
      </c>
    </row>
    <row r="298" spans="1:33" x14ac:dyDescent="0.25">
      <c r="A298" t="s">
        <v>309</v>
      </c>
      <c r="B298" t="s">
        <v>1105</v>
      </c>
      <c r="C298" t="s">
        <v>1106</v>
      </c>
      <c r="D298" t="s">
        <v>1107</v>
      </c>
      <c r="E298" t="s">
        <v>1108</v>
      </c>
      <c r="F298" t="s">
        <v>1109</v>
      </c>
      <c r="G298" s="1">
        <v>3096.8811771324858</v>
      </c>
      <c r="H298" s="1">
        <v>295.16000000000003</v>
      </c>
      <c r="I298" s="2">
        <v>914075.44824242464</v>
      </c>
      <c r="J298" s="3">
        <v>2.4371013901873999E-3</v>
      </c>
      <c r="K298" s="4">
        <v>375066647.58503753</v>
      </c>
      <c r="L298" s="5">
        <v>18225001</v>
      </c>
      <c r="M298" s="6">
        <v>20.579787490000001</v>
      </c>
      <c r="N298" s="7" t="str">
        <f>IF(ISNUMBER(_xll.BDP($C298, "DELTA_MID")),_xll.BDP($C298, "DELTA_MID")," ")</f>
        <v xml:space="preserve"> </v>
      </c>
      <c r="O298" s="7" t="str">
        <f>IF(ISNUMBER(N298),_xll.BDP($C298, "OPT_UNDL_TICKER"),"")</f>
        <v/>
      </c>
      <c r="P298" s="8" t="str">
        <f>IF(ISNUMBER(N298),_xll.BDP($C298, "OPT_UNDL_PX")," ")</f>
        <v xml:space="preserve"> </v>
      </c>
      <c r="Q298" s="7" t="str">
        <f>IF(ISNUMBER(N298),+G298*_xll.BDP($C298, "PX_POS_MULT_FACTOR")*P298/K298," ")</f>
        <v xml:space="preserve"> </v>
      </c>
      <c r="R298" s="8" t="str">
        <f>IF(OR($A298="TUA",$A298="TYA"),"",IF(ISNUMBER(_xll.BDP($C298,"DUR_ADJ_OAS_MID")),_xll.BDP($C298,"DUR_ADJ_OAS_MID"),IF(ISNUMBER(_xll.BDP($E298&amp;" ISIN","DUR_ADJ_OAS_MID")),_xll.BDP($E298&amp;" ISIN","DUR_ADJ_OAS_MID")," ")))</f>
        <v xml:space="preserve"> </v>
      </c>
      <c r="S298" s="7" t="str">
        <f t="shared" si="4"/>
        <v xml:space="preserve"> </v>
      </c>
      <c r="AB298" s="8" t="s">
        <v>853</v>
      </c>
      <c r="AG298" s="6">
        <v>20.579081330000001</v>
      </c>
    </row>
    <row r="299" spans="1:33" x14ac:dyDescent="0.25">
      <c r="A299" t="s">
        <v>309</v>
      </c>
      <c r="B299" t="s">
        <v>1110</v>
      </c>
      <c r="C299" t="s">
        <v>1111</v>
      </c>
      <c r="D299" t="s">
        <v>1112</v>
      </c>
      <c r="E299" t="s">
        <v>1113</v>
      </c>
      <c r="G299" s="1">
        <v>29987.712172355201</v>
      </c>
      <c r="H299" s="1">
        <v>29.43</v>
      </c>
      <c r="I299" s="2">
        <v>882538.36923241348</v>
      </c>
      <c r="J299" s="3">
        <v>2.3530174568035999E-3</v>
      </c>
      <c r="K299" s="4">
        <v>375066647.58503753</v>
      </c>
      <c r="L299" s="5">
        <v>18225001</v>
      </c>
      <c r="M299" s="6">
        <v>20.579787490000001</v>
      </c>
      <c r="N299" s="7" t="str">
        <f>IF(ISNUMBER(_xll.BDP($C299, "DELTA_MID")),_xll.BDP($C299, "DELTA_MID")," ")</f>
        <v xml:space="preserve"> </v>
      </c>
      <c r="O299" s="7" t="str">
        <f>IF(ISNUMBER(N299),_xll.BDP($C299, "OPT_UNDL_TICKER"),"")</f>
        <v/>
      </c>
      <c r="P299" s="8" t="str">
        <f>IF(ISNUMBER(N299),_xll.BDP($C299, "OPT_UNDL_PX")," ")</f>
        <v xml:space="preserve"> </v>
      </c>
      <c r="Q299" s="7" t="str">
        <f>IF(ISNUMBER(N299),+G299*_xll.BDP($C299, "PX_POS_MULT_FACTOR")*P299/K299," ")</f>
        <v xml:space="preserve"> </v>
      </c>
      <c r="R299" s="8" t="str">
        <f>IF(OR($A299="TUA",$A299="TYA"),"",IF(ISNUMBER(_xll.BDP($C299,"DUR_ADJ_OAS_MID")),_xll.BDP($C299,"DUR_ADJ_OAS_MID"),IF(ISNUMBER(_xll.BDP($E299&amp;" ISIN","DUR_ADJ_OAS_MID")),_xll.BDP($E299&amp;" ISIN","DUR_ADJ_OAS_MID")," ")))</f>
        <v xml:space="preserve"> </v>
      </c>
      <c r="S299" s="7" t="str">
        <f t="shared" si="4"/>
        <v xml:space="preserve"> </v>
      </c>
      <c r="AB299" s="8" t="s">
        <v>853</v>
      </c>
      <c r="AG299" s="6">
        <v>20.579081330000001</v>
      </c>
    </row>
    <row r="300" spans="1:33" x14ac:dyDescent="0.25">
      <c r="A300" t="s">
        <v>309</v>
      </c>
      <c r="B300" t="s">
        <v>1114</v>
      </c>
      <c r="C300" t="s">
        <v>1115</v>
      </c>
      <c r="D300" t="s">
        <v>1116</v>
      </c>
      <c r="E300" t="s">
        <v>1117</v>
      </c>
      <c r="F300" t="s">
        <v>1118</v>
      </c>
      <c r="G300" s="1">
        <v>6701.9684961533812</v>
      </c>
      <c r="H300" s="1">
        <v>140.61000000000001</v>
      </c>
      <c r="I300" s="2">
        <v>942363.79024412704</v>
      </c>
      <c r="J300" s="3">
        <v>2.5125235643099E-3</v>
      </c>
      <c r="K300" s="4">
        <v>375066647.58503753</v>
      </c>
      <c r="L300" s="5">
        <v>18225001</v>
      </c>
      <c r="M300" s="6">
        <v>20.579787490000001</v>
      </c>
      <c r="N300" s="7" t="str">
        <f>IF(ISNUMBER(_xll.BDP($C300, "DELTA_MID")),_xll.BDP($C300, "DELTA_MID")," ")</f>
        <v xml:space="preserve"> </v>
      </c>
      <c r="O300" s="7" t="str">
        <f>IF(ISNUMBER(N300),_xll.BDP($C300, "OPT_UNDL_TICKER"),"")</f>
        <v/>
      </c>
      <c r="P300" s="8" t="str">
        <f>IF(ISNUMBER(N300),_xll.BDP($C300, "OPT_UNDL_PX")," ")</f>
        <v xml:space="preserve"> </v>
      </c>
      <c r="Q300" s="7" t="str">
        <f>IF(ISNUMBER(N300),+G300*_xll.BDP($C300, "PX_POS_MULT_FACTOR")*P300/K300," ")</f>
        <v xml:space="preserve"> </v>
      </c>
      <c r="R300" s="8" t="str">
        <f>IF(OR($A300="TUA",$A300="TYA"),"",IF(ISNUMBER(_xll.BDP($C300,"DUR_ADJ_OAS_MID")),_xll.BDP($C300,"DUR_ADJ_OAS_MID"),IF(ISNUMBER(_xll.BDP($E300&amp;" ISIN","DUR_ADJ_OAS_MID")),_xll.BDP($E300&amp;" ISIN","DUR_ADJ_OAS_MID")," ")))</f>
        <v xml:space="preserve"> </v>
      </c>
      <c r="S300" s="7" t="str">
        <f t="shared" si="4"/>
        <v xml:space="preserve"> </v>
      </c>
      <c r="AB300" s="8" t="s">
        <v>853</v>
      </c>
      <c r="AG300" s="6">
        <v>20.579081330000001</v>
      </c>
    </row>
    <row r="301" spans="1:33" x14ac:dyDescent="0.25">
      <c r="A301" t="s">
        <v>309</v>
      </c>
      <c r="B301" t="s">
        <v>1119</v>
      </c>
      <c r="C301" t="s">
        <v>1120</v>
      </c>
      <c r="D301" t="s">
        <v>1121</v>
      </c>
      <c r="E301" t="s">
        <v>1122</v>
      </c>
      <c r="F301" t="s">
        <v>1123</v>
      </c>
      <c r="G301" s="1">
        <v>3314.1149958400379</v>
      </c>
      <c r="H301" s="1">
        <v>190.8</v>
      </c>
      <c r="I301" s="2">
        <v>632333.1412062794</v>
      </c>
      <c r="J301" s="3">
        <v>1.6859220761902001E-3</v>
      </c>
      <c r="K301" s="4">
        <v>375066647.58503753</v>
      </c>
      <c r="L301" s="5">
        <v>18225001</v>
      </c>
      <c r="M301" s="6">
        <v>20.579787490000001</v>
      </c>
      <c r="N301" s="7" t="str">
        <f>IF(ISNUMBER(_xll.BDP($C301, "DELTA_MID")),_xll.BDP($C301, "DELTA_MID")," ")</f>
        <v xml:space="preserve"> </v>
      </c>
      <c r="O301" s="7" t="str">
        <f>IF(ISNUMBER(N301),_xll.BDP($C301, "OPT_UNDL_TICKER"),"")</f>
        <v/>
      </c>
      <c r="P301" s="8" t="str">
        <f>IF(ISNUMBER(N301),_xll.BDP($C301, "OPT_UNDL_PX")," ")</f>
        <v xml:space="preserve"> </v>
      </c>
      <c r="Q301" s="7" t="str">
        <f>IF(ISNUMBER(N301),+G301*_xll.BDP($C301, "PX_POS_MULT_FACTOR")*P301/K301," ")</f>
        <v xml:space="preserve"> </v>
      </c>
      <c r="R301" s="8" t="str">
        <f>IF(OR($A301="TUA",$A301="TYA"),"",IF(ISNUMBER(_xll.BDP($C301,"DUR_ADJ_OAS_MID")),_xll.BDP($C301,"DUR_ADJ_OAS_MID"),IF(ISNUMBER(_xll.BDP($E301&amp;" ISIN","DUR_ADJ_OAS_MID")),_xll.BDP($E301&amp;" ISIN","DUR_ADJ_OAS_MID")," ")))</f>
        <v xml:space="preserve"> </v>
      </c>
      <c r="S301" s="7" t="str">
        <f t="shared" si="4"/>
        <v xml:space="preserve"> </v>
      </c>
      <c r="AB301" s="8" t="s">
        <v>853</v>
      </c>
      <c r="AG301" s="6">
        <v>20.579081330000001</v>
      </c>
    </row>
    <row r="302" spans="1:33" x14ac:dyDescent="0.25">
      <c r="A302" t="s">
        <v>309</v>
      </c>
      <c r="B302" t="s">
        <v>1124</v>
      </c>
      <c r="C302" t="s">
        <v>1125</v>
      </c>
      <c r="D302" t="s">
        <v>1126</v>
      </c>
      <c r="E302" t="s">
        <v>1127</v>
      </c>
      <c r="F302" t="s">
        <v>1128</v>
      </c>
      <c r="G302" s="1">
        <v>2758.1714681653038</v>
      </c>
      <c r="H302" s="1">
        <v>305.2</v>
      </c>
      <c r="I302" s="2">
        <v>841793.93208405084</v>
      </c>
      <c r="J302" s="3">
        <v>2.2443849313291998E-3</v>
      </c>
      <c r="K302" s="4">
        <v>375066647.58503753</v>
      </c>
      <c r="L302" s="5">
        <v>18225001</v>
      </c>
      <c r="M302" s="6">
        <v>20.579787490000001</v>
      </c>
      <c r="N302" s="7" t="str">
        <f>IF(ISNUMBER(_xll.BDP($C302, "DELTA_MID")),_xll.BDP($C302, "DELTA_MID")," ")</f>
        <v xml:space="preserve"> </v>
      </c>
      <c r="O302" s="7" t="str">
        <f>IF(ISNUMBER(N302),_xll.BDP($C302, "OPT_UNDL_TICKER"),"")</f>
        <v/>
      </c>
      <c r="P302" s="8" t="str">
        <f>IF(ISNUMBER(N302),_xll.BDP($C302, "OPT_UNDL_PX")," ")</f>
        <v xml:space="preserve"> </v>
      </c>
      <c r="Q302" s="7" t="str">
        <f>IF(ISNUMBER(N302),+G302*_xll.BDP($C302, "PX_POS_MULT_FACTOR")*P302/K302," ")</f>
        <v xml:space="preserve"> </v>
      </c>
      <c r="R302" s="8" t="str">
        <f>IF(OR($A302="TUA",$A302="TYA"),"",IF(ISNUMBER(_xll.BDP($C302,"DUR_ADJ_OAS_MID")),_xll.BDP($C302,"DUR_ADJ_OAS_MID"),IF(ISNUMBER(_xll.BDP($E302&amp;" ISIN","DUR_ADJ_OAS_MID")),_xll.BDP($E302&amp;" ISIN","DUR_ADJ_OAS_MID")," ")))</f>
        <v xml:space="preserve"> </v>
      </c>
      <c r="S302" s="7" t="str">
        <f t="shared" si="4"/>
        <v xml:space="preserve"> </v>
      </c>
      <c r="AB302" s="8" t="s">
        <v>853</v>
      </c>
      <c r="AG302" s="6">
        <v>20.579081330000001</v>
      </c>
    </row>
    <row r="303" spans="1:33" x14ac:dyDescent="0.25">
      <c r="A303" t="s">
        <v>309</v>
      </c>
      <c r="B303" t="s">
        <v>1129</v>
      </c>
      <c r="C303" t="s">
        <v>1130</v>
      </c>
      <c r="D303" t="s">
        <v>1131</v>
      </c>
      <c r="E303" t="s">
        <v>1132</v>
      </c>
      <c r="F303" t="s">
        <v>1133</v>
      </c>
      <c r="G303" s="1">
        <v>1547.5239079517819</v>
      </c>
      <c r="H303" s="1">
        <v>544.11</v>
      </c>
      <c r="I303" s="2">
        <v>842023.23355564405</v>
      </c>
      <c r="J303" s="3">
        <v>2.2449962932646998E-3</v>
      </c>
      <c r="K303" s="4">
        <v>375066647.58503753</v>
      </c>
      <c r="L303" s="5">
        <v>18225001</v>
      </c>
      <c r="M303" s="6">
        <v>20.579787490000001</v>
      </c>
      <c r="N303" s="7" t="str">
        <f>IF(ISNUMBER(_xll.BDP($C303, "DELTA_MID")),_xll.BDP($C303, "DELTA_MID")," ")</f>
        <v xml:space="preserve"> </v>
      </c>
      <c r="O303" s="7" t="str">
        <f>IF(ISNUMBER(N303),_xll.BDP($C303, "OPT_UNDL_TICKER"),"")</f>
        <v/>
      </c>
      <c r="P303" s="8" t="str">
        <f>IF(ISNUMBER(N303),_xll.BDP($C303, "OPT_UNDL_PX")," ")</f>
        <v xml:space="preserve"> </v>
      </c>
      <c r="Q303" s="7" t="str">
        <f>IF(ISNUMBER(N303),+G303*_xll.BDP($C303, "PX_POS_MULT_FACTOR")*P303/K303," ")</f>
        <v xml:space="preserve"> </v>
      </c>
      <c r="R303" s="8" t="str">
        <f>IF(OR($A303="TUA",$A303="TYA"),"",IF(ISNUMBER(_xll.BDP($C303,"DUR_ADJ_OAS_MID")),_xll.BDP($C303,"DUR_ADJ_OAS_MID"),IF(ISNUMBER(_xll.BDP($E303&amp;" ISIN","DUR_ADJ_OAS_MID")),_xll.BDP($E303&amp;" ISIN","DUR_ADJ_OAS_MID")," ")))</f>
        <v xml:space="preserve"> </v>
      </c>
      <c r="S303" s="7" t="str">
        <f t="shared" si="4"/>
        <v xml:space="preserve"> </v>
      </c>
      <c r="AB303" s="8" t="s">
        <v>853</v>
      </c>
      <c r="AG303" s="6">
        <v>20.579081330000001</v>
      </c>
    </row>
    <row r="304" spans="1:33" x14ac:dyDescent="0.25">
      <c r="A304" t="s">
        <v>309</v>
      </c>
      <c r="B304" t="s">
        <v>1134</v>
      </c>
      <c r="C304" t="s">
        <v>1135</v>
      </c>
      <c r="D304" t="s">
        <v>1136</v>
      </c>
      <c r="E304" t="s">
        <v>1137</v>
      </c>
      <c r="F304" t="s">
        <v>1138</v>
      </c>
      <c r="G304" s="1">
        <v>3794.455637817784</v>
      </c>
      <c r="H304" s="1">
        <v>218.24</v>
      </c>
      <c r="I304" s="2">
        <v>828101.99839735322</v>
      </c>
      <c r="J304" s="3">
        <v>2.2078795961444999E-3</v>
      </c>
      <c r="K304" s="4">
        <v>375066647.58503753</v>
      </c>
      <c r="L304" s="5">
        <v>18225001</v>
      </c>
      <c r="M304" s="6">
        <v>20.579787490000001</v>
      </c>
      <c r="N304" s="7" t="str">
        <f>IF(ISNUMBER(_xll.BDP($C304, "DELTA_MID")),_xll.BDP($C304, "DELTA_MID")," ")</f>
        <v xml:space="preserve"> </v>
      </c>
      <c r="O304" s="7" t="str">
        <f>IF(ISNUMBER(N304),_xll.BDP($C304, "OPT_UNDL_TICKER"),"")</f>
        <v/>
      </c>
      <c r="P304" s="8" t="str">
        <f>IF(ISNUMBER(N304),_xll.BDP($C304, "OPT_UNDL_PX")," ")</f>
        <v xml:space="preserve"> </v>
      </c>
      <c r="Q304" s="7" t="str">
        <f>IF(ISNUMBER(N304),+G304*_xll.BDP($C304, "PX_POS_MULT_FACTOR")*P304/K304," ")</f>
        <v xml:space="preserve"> </v>
      </c>
      <c r="R304" s="8" t="str">
        <f>IF(OR($A304="TUA",$A304="TYA"),"",IF(ISNUMBER(_xll.BDP($C304,"DUR_ADJ_OAS_MID")),_xll.BDP($C304,"DUR_ADJ_OAS_MID"),IF(ISNUMBER(_xll.BDP($E304&amp;" ISIN","DUR_ADJ_OAS_MID")),_xll.BDP($E304&amp;" ISIN","DUR_ADJ_OAS_MID")," ")))</f>
        <v xml:space="preserve"> </v>
      </c>
      <c r="S304" s="7" t="str">
        <f t="shared" si="4"/>
        <v xml:space="preserve"> </v>
      </c>
      <c r="AB304" s="8" t="s">
        <v>853</v>
      </c>
      <c r="AG304" s="6">
        <v>20.579081330000001</v>
      </c>
    </row>
    <row r="305" spans="1:33" x14ac:dyDescent="0.25">
      <c r="A305" t="s">
        <v>309</v>
      </c>
      <c r="B305" t="s">
        <v>1139</v>
      </c>
      <c r="C305" t="s">
        <v>1140</v>
      </c>
      <c r="D305" t="s">
        <v>1141</v>
      </c>
      <c r="E305" t="s">
        <v>1142</v>
      </c>
      <c r="F305" t="s">
        <v>1143</v>
      </c>
      <c r="G305" s="1">
        <v>2182.0697162017118</v>
      </c>
      <c r="H305" s="1">
        <v>269.61</v>
      </c>
      <c r="I305" s="2">
        <v>588307.81618514366</v>
      </c>
      <c r="J305" s="3">
        <v>1.5685420710508E-3</v>
      </c>
      <c r="K305" s="4">
        <v>375066647.58503753</v>
      </c>
      <c r="L305" s="5">
        <v>18225001</v>
      </c>
      <c r="M305" s="6">
        <v>20.579787490000001</v>
      </c>
      <c r="N305" s="7" t="str">
        <f>IF(ISNUMBER(_xll.BDP($C305, "DELTA_MID")),_xll.BDP($C305, "DELTA_MID")," ")</f>
        <v xml:space="preserve"> </v>
      </c>
      <c r="O305" s="7" t="str">
        <f>IF(ISNUMBER(N305),_xll.BDP($C305, "OPT_UNDL_TICKER"),"")</f>
        <v/>
      </c>
      <c r="P305" s="8" t="str">
        <f>IF(ISNUMBER(N305),_xll.BDP($C305, "OPT_UNDL_PX")," ")</f>
        <v xml:space="preserve"> </v>
      </c>
      <c r="Q305" s="7" t="str">
        <f>IF(ISNUMBER(N305),+G305*_xll.BDP($C305, "PX_POS_MULT_FACTOR")*P305/K305," ")</f>
        <v xml:space="preserve"> </v>
      </c>
      <c r="R305" s="8" t="str">
        <f>IF(OR($A305="TUA",$A305="TYA"),"",IF(ISNUMBER(_xll.BDP($C305,"DUR_ADJ_OAS_MID")),_xll.BDP($C305,"DUR_ADJ_OAS_MID"),IF(ISNUMBER(_xll.BDP($E305&amp;" ISIN","DUR_ADJ_OAS_MID")),_xll.BDP($E305&amp;" ISIN","DUR_ADJ_OAS_MID")," ")))</f>
        <v xml:space="preserve"> </v>
      </c>
      <c r="S305" s="7" t="str">
        <f t="shared" si="4"/>
        <v xml:space="preserve"> </v>
      </c>
      <c r="AB305" s="8" t="s">
        <v>853</v>
      </c>
      <c r="AG305" s="6">
        <v>20.579081330000001</v>
      </c>
    </row>
    <row r="306" spans="1:33" x14ac:dyDescent="0.25">
      <c r="A306" t="s">
        <v>309</v>
      </c>
      <c r="B306" t="s">
        <v>1144</v>
      </c>
      <c r="C306" t="s">
        <v>1145</v>
      </c>
      <c r="D306" t="s">
        <v>1146</v>
      </c>
      <c r="E306" t="s">
        <v>1147</v>
      </c>
      <c r="F306" t="s">
        <v>1148</v>
      </c>
      <c r="G306" s="1">
        <v>1660.1471689368309</v>
      </c>
      <c r="H306" s="1">
        <v>562.75</v>
      </c>
      <c r="I306" s="2">
        <v>934247.8193192014</v>
      </c>
      <c r="J306" s="3">
        <v>2.4908848209634002E-3</v>
      </c>
      <c r="K306" s="4">
        <v>375066647.58503753</v>
      </c>
      <c r="L306" s="5">
        <v>18225001</v>
      </c>
      <c r="M306" s="6">
        <v>20.579787490000001</v>
      </c>
      <c r="N306" s="7" t="str">
        <f>IF(ISNUMBER(_xll.BDP($C306, "DELTA_MID")),_xll.BDP($C306, "DELTA_MID")," ")</f>
        <v xml:space="preserve"> </v>
      </c>
      <c r="O306" s="7" t="str">
        <f>IF(ISNUMBER(N306),_xll.BDP($C306, "OPT_UNDL_TICKER"),"")</f>
        <v/>
      </c>
      <c r="P306" s="8" t="str">
        <f>IF(ISNUMBER(N306),_xll.BDP($C306, "OPT_UNDL_PX")," ")</f>
        <v xml:space="preserve"> </v>
      </c>
      <c r="Q306" s="7" t="str">
        <f>IF(ISNUMBER(N306),+G306*_xll.BDP($C306, "PX_POS_MULT_FACTOR")*P306/K306," ")</f>
        <v xml:space="preserve"> </v>
      </c>
      <c r="R306" s="8" t="str">
        <f>IF(OR($A306="TUA",$A306="TYA"),"",IF(ISNUMBER(_xll.BDP($C306,"DUR_ADJ_OAS_MID")),_xll.BDP($C306,"DUR_ADJ_OAS_MID"),IF(ISNUMBER(_xll.BDP($E306&amp;" ISIN","DUR_ADJ_OAS_MID")),_xll.BDP($E306&amp;" ISIN","DUR_ADJ_OAS_MID")," ")))</f>
        <v xml:space="preserve"> </v>
      </c>
      <c r="S306" s="7" t="str">
        <f t="shared" si="4"/>
        <v xml:space="preserve"> </v>
      </c>
      <c r="AB306" s="8" t="s">
        <v>853</v>
      </c>
      <c r="AG306" s="6">
        <v>20.579081330000001</v>
      </c>
    </row>
    <row r="307" spans="1:33" x14ac:dyDescent="0.25">
      <c r="A307" t="s">
        <v>309</v>
      </c>
      <c r="B307" t="s">
        <v>1149</v>
      </c>
      <c r="C307" t="s">
        <v>1150</v>
      </c>
      <c r="D307" t="s">
        <v>1151</v>
      </c>
      <c r="E307" t="s">
        <v>1152</v>
      </c>
      <c r="F307" t="s">
        <v>1153</v>
      </c>
      <c r="G307" s="1">
        <v>2094.635486348443</v>
      </c>
      <c r="H307" s="1">
        <v>383.52</v>
      </c>
      <c r="I307" s="2">
        <v>803334.60172435502</v>
      </c>
      <c r="J307" s="3">
        <v>2.1418449411506001E-3</v>
      </c>
      <c r="K307" s="4">
        <v>375066647.58503753</v>
      </c>
      <c r="L307" s="5">
        <v>18225001</v>
      </c>
      <c r="M307" s="6">
        <v>20.579787490000001</v>
      </c>
      <c r="N307" s="7" t="str">
        <f>IF(ISNUMBER(_xll.BDP($C307, "DELTA_MID")),_xll.BDP($C307, "DELTA_MID")," ")</f>
        <v xml:space="preserve"> </v>
      </c>
      <c r="O307" s="7" t="str">
        <f>IF(ISNUMBER(N307),_xll.BDP($C307, "OPT_UNDL_TICKER"),"")</f>
        <v/>
      </c>
      <c r="P307" s="8" t="str">
        <f>IF(ISNUMBER(N307),_xll.BDP($C307, "OPT_UNDL_PX")," ")</f>
        <v xml:space="preserve"> </v>
      </c>
      <c r="Q307" s="7" t="str">
        <f>IF(ISNUMBER(N307),+G307*_xll.BDP($C307, "PX_POS_MULT_FACTOR")*P307/K307," ")</f>
        <v xml:space="preserve"> </v>
      </c>
      <c r="R307" s="8" t="str">
        <f>IF(OR($A307="TUA",$A307="TYA"),"",IF(ISNUMBER(_xll.BDP($C307,"DUR_ADJ_OAS_MID")),_xll.BDP($C307,"DUR_ADJ_OAS_MID"),IF(ISNUMBER(_xll.BDP($E307&amp;" ISIN","DUR_ADJ_OAS_MID")),_xll.BDP($E307&amp;" ISIN","DUR_ADJ_OAS_MID")," ")))</f>
        <v xml:space="preserve"> </v>
      </c>
      <c r="S307" s="7" t="str">
        <f t="shared" si="4"/>
        <v xml:space="preserve"> </v>
      </c>
      <c r="AB307" s="8" t="s">
        <v>853</v>
      </c>
      <c r="AG307" s="6">
        <v>20.579081330000001</v>
      </c>
    </row>
    <row r="308" spans="1:33" x14ac:dyDescent="0.25">
      <c r="A308" t="s">
        <v>309</v>
      </c>
      <c r="B308" t="s">
        <v>1154</v>
      </c>
      <c r="C308" t="s">
        <v>1155</v>
      </c>
      <c r="D308" t="s">
        <v>1156</v>
      </c>
      <c r="E308" t="s">
        <v>1157</v>
      </c>
      <c r="F308" t="s">
        <v>1158</v>
      </c>
      <c r="G308" s="1">
        <v>2024.8603827444331</v>
      </c>
      <c r="H308" s="1">
        <v>21.72</v>
      </c>
      <c r="I308" s="2">
        <v>43979.967513209092</v>
      </c>
      <c r="J308" s="3">
        <v>1.172590732777E-4</v>
      </c>
      <c r="K308" s="4">
        <v>375066647.58503753</v>
      </c>
      <c r="L308" s="5">
        <v>18225001</v>
      </c>
      <c r="M308" s="6">
        <v>20.579787490000001</v>
      </c>
      <c r="N308" s="7" t="str">
        <f>IF(ISNUMBER(_xll.BDP($C308, "DELTA_MID")),_xll.BDP($C308, "DELTA_MID")," ")</f>
        <v xml:space="preserve"> </v>
      </c>
      <c r="O308" s="7" t="str">
        <f>IF(ISNUMBER(N308),_xll.BDP($C308, "OPT_UNDL_TICKER"),"")</f>
        <v/>
      </c>
      <c r="P308" s="8" t="str">
        <f>IF(ISNUMBER(N308),_xll.BDP($C308, "OPT_UNDL_PX")," ")</f>
        <v xml:space="preserve"> </v>
      </c>
      <c r="Q308" s="7" t="str">
        <f>IF(ISNUMBER(N308),+G308*_xll.BDP($C308, "PX_POS_MULT_FACTOR")*P308/K308," ")</f>
        <v xml:space="preserve"> </v>
      </c>
      <c r="R308" s="8" t="str">
        <f>IF(OR($A308="TUA",$A308="TYA"),"",IF(ISNUMBER(_xll.BDP($C308,"DUR_ADJ_OAS_MID")),_xll.BDP($C308,"DUR_ADJ_OAS_MID"),IF(ISNUMBER(_xll.BDP($E308&amp;" ISIN","DUR_ADJ_OAS_MID")),_xll.BDP($E308&amp;" ISIN","DUR_ADJ_OAS_MID")," ")))</f>
        <v xml:space="preserve"> </v>
      </c>
      <c r="S308" s="7" t="str">
        <f t="shared" si="4"/>
        <v xml:space="preserve"> </v>
      </c>
      <c r="AB308" s="8" t="s">
        <v>853</v>
      </c>
      <c r="AG308" s="6">
        <v>20.579081330000001</v>
      </c>
    </row>
    <row r="309" spans="1:33" x14ac:dyDescent="0.25">
      <c r="A309" t="s">
        <v>309</v>
      </c>
      <c r="B309" t="s">
        <v>1159</v>
      </c>
      <c r="C309" t="s">
        <v>1160</v>
      </c>
      <c r="D309" t="s">
        <v>1161</v>
      </c>
      <c r="E309" t="s">
        <v>1162</v>
      </c>
      <c r="F309" t="s">
        <v>1163</v>
      </c>
      <c r="G309" s="1">
        <v>1825.051051864217</v>
      </c>
      <c r="H309" s="1">
        <v>484.2</v>
      </c>
      <c r="I309" s="2">
        <v>883689.71931265388</v>
      </c>
      <c r="J309" s="3">
        <v>2.3560871781122001E-3</v>
      </c>
      <c r="K309" s="4">
        <v>375066647.58503753</v>
      </c>
      <c r="L309" s="5">
        <v>18225001</v>
      </c>
      <c r="M309" s="6">
        <v>20.579787490000001</v>
      </c>
      <c r="N309" s="7" t="str">
        <f>IF(ISNUMBER(_xll.BDP($C309, "DELTA_MID")),_xll.BDP($C309, "DELTA_MID")," ")</f>
        <v xml:space="preserve"> </v>
      </c>
      <c r="O309" s="7" t="str">
        <f>IF(ISNUMBER(N309),_xll.BDP($C309, "OPT_UNDL_TICKER"),"")</f>
        <v/>
      </c>
      <c r="P309" s="8" t="str">
        <f>IF(ISNUMBER(N309),_xll.BDP($C309, "OPT_UNDL_PX")," ")</f>
        <v xml:space="preserve"> </v>
      </c>
      <c r="Q309" s="7" t="str">
        <f>IF(ISNUMBER(N309),+G309*_xll.BDP($C309, "PX_POS_MULT_FACTOR")*P309/K309," ")</f>
        <v xml:space="preserve"> </v>
      </c>
      <c r="R309" s="8" t="str">
        <f>IF(OR($A309="TUA",$A309="TYA"),"",IF(ISNUMBER(_xll.BDP($C309,"DUR_ADJ_OAS_MID")),_xll.BDP($C309,"DUR_ADJ_OAS_MID"),IF(ISNUMBER(_xll.BDP($E309&amp;" ISIN","DUR_ADJ_OAS_MID")),_xll.BDP($E309&amp;" ISIN","DUR_ADJ_OAS_MID")," ")))</f>
        <v xml:space="preserve"> </v>
      </c>
      <c r="S309" s="7" t="str">
        <f t="shared" si="4"/>
        <v xml:space="preserve"> </v>
      </c>
      <c r="AB309" s="8" t="s">
        <v>853</v>
      </c>
      <c r="AG309" s="6">
        <v>20.579081330000001</v>
      </c>
    </row>
    <row r="310" spans="1:33" x14ac:dyDescent="0.25">
      <c r="A310" t="s">
        <v>309</v>
      </c>
      <c r="B310" t="s">
        <v>1164</v>
      </c>
      <c r="C310" t="s">
        <v>1165</v>
      </c>
      <c r="D310" t="s">
        <v>1166</v>
      </c>
      <c r="E310" t="s">
        <v>1167</v>
      </c>
      <c r="F310" t="s">
        <v>1168</v>
      </c>
      <c r="G310" s="1">
        <v>1441.245428972423</v>
      </c>
      <c r="H310" s="1">
        <v>593.41</v>
      </c>
      <c r="I310" s="2">
        <v>855249.45000652561</v>
      </c>
      <c r="J310" s="3">
        <v>2.2802599365026001E-3</v>
      </c>
      <c r="K310" s="4">
        <v>375066647.58503753</v>
      </c>
      <c r="L310" s="5">
        <v>18225001</v>
      </c>
      <c r="M310" s="6">
        <v>20.579787490000001</v>
      </c>
      <c r="N310" s="7" t="str">
        <f>IF(ISNUMBER(_xll.BDP($C310, "DELTA_MID")),_xll.BDP($C310, "DELTA_MID")," ")</f>
        <v xml:space="preserve"> </v>
      </c>
      <c r="O310" s="7" t="str">
        <f>IF(ISNUMBER(N310),_xll.BDP($C310, "OPT_UNDL_TICKER"),"")</f>
        <v/>
      </c>
      <c r="P310" s="8" t="str">
        <f>IF(ISNUMBER(N310),_xll.BDP($C310, "OPT_UNDL_PX")," ")</f>
        <v xml:space="preserve"> </v>
      </c>
      <c r="Q310" s="7" t="str">
        <f>IF(ISNUMBER(N310),+G310*_xll.BDP($C310, "PX_POS_MULT_FACTOR")*P310/K310," ")</f>
        <v xml:space="preserve"> </v>
      </c>
      <c r="R310" s="8" t="str">
        <f>IF(OR($A310="TUA",$A310="TYA"),"",IF(ISNUMBER(_xll.BDP($C310,"DUR_ADJ_OAS_MID")),_xll.BDP($C310,"DUR_ADJ_OAS_MID"),IF(ISNUMBER(_xll.BDP($E310&amp;" ISIN","DUR_ADJ_OAS_MID")),_xll.BDP($E310&amp;" ISIN","DUR_ADJ_OAS_MID")," ")))</f>
        <v xml:space="preserve"> </v>
      </c>
      <c r="S310" s="7" t="str">
        <f t="shared" si="4"/>
        <v xml:space="preserve"> </v>
      </c>
      <c r="AB310" s="8" t="s">
        <v>853</v>
      </c>
      <c r="AG310" s="6">
        <v>20.579081330000001</v>
      </c>
    </row>
    <row r="311" spans="1:33" x14ac:dyDescent="0.25">
      <c r="A311" t="s">
        <v>309</v>
      </c>
      <c r="B311" t="s">
        <v>1169</v>
      </c>
      <c r="C311" t="s">
        <v>1170</v>
      </c>
      <c r="D311" t="s">
        <v>1171</v>
      </c>
      <c r="E311" t="s">
        <v>1172</v>
      </c>
      <c r="F311" t="s">
        <v>1173</v>
      </c>
      <c r="G311" s="1">
        <v>8648.3936290636484</v>
      </c>
      <c r="H311" s="1">
        <v>97.74</v>
      </c>
      <c r="I311" s="2">
        <v>845293.99330468092</v>
      </c>
      <c r="J311" s="3">
        <v>2.253716769399E-3</v>
      </c>
      <c r="K311" s="4">
        <v>375066647.58503753</v>
      </c>
      <c r="L311" s="5">
        <v>18225001</v>
      </c>
      <c r="M311" s="6">
        <v>20.579787490000001</v>
      </c>
      <c r="N311" s="7" t="str">
        <f>IF(ISNUMBER(_xll.BDP($C311, "DELTA_MID")),_xll.BDP($C311, "DELTA_MID")," ")</f>
        <v xml:space="preserve"> </v>
      </c>
      <c r="O311" s="7" t="str">
        <f>IF(ISNUMBER(N311),_xll.BDP($C311, "OPT_UNDL_TICKER"),"")</f>
        <v/>
      </c>
      <c r="P311" s="8" t="str">
        <f>IF(ISNUMBER(N311),_xll.BDP($C311, "OPT_UNDL_PX")," ")</f>
        <v xml:space="preserve"> </v>
      </c>
      <c r="Q311" s="7" t="str">
        <f>IF(ISNUMBER(N311),+G311*_xll.BDP($C311, "PX_POS_MULT_FACTOR")*P311/K311," ")</f>
        <v xml:space="preserve"> </v>
      </c>
      <c r="R311" s="8" t="str">
        <f>IF(OR($A311="TUA",$A311="TYA"),"",IF(ISNUMBER(_xll.BDP($C311,"DUR_ADJ_OAS_MID")),_xll.BDP($C311,"DUR_ADJ_OAS_MID"),IF(ISNUMBER(_xll.BDP($E311&amp;" ISIN","DUR_ADJ_OAS_MID")),_xll.BDP($E311&amp;" ISIN","DUR_ADJ_OAS_MID")," ")))</f>
        <v xml:space="preserve"> </v>
      </c>
      <c r="S311" s="7" t="str">
        <f t="shared" si="4"/>
        <v xml:space="preserve"> </v>
      </c>
      <c r="AB311" s="8" t="s">
        <v>853</v>
      </c>
      <c r="AG311" s="6">
        <v>20.579081330000001</v>
      </c>
    </row>
    <row r="312" spans="1:33" x14ac:dyDescent="0.25">
      <c r="A312" t="s">
        <v>309</v>
      </c>
      <c r="B312" t="s">
        <v>1174</v>
      </c>
      <c r="C312" t="s">
        <v>1175</v>
      </c>
      <c r="D312" t="s">
        <v>1176</v>
      </c>
      <c r="E312" t="s">
        <v>1177</v>
      </c>
      <c r="F312" t="s">
        <v>1178</v>
      </c>
      <c r="G312" s="1">
        <v>11315.01157114809</v>
      </c>
      <c r="H312" s="1">
        <v>74.819999999999993</v>
      </c>
      <c r="I312" s="2">
        <v>846589.1657533003</v>
      </c>
      <c r="J312" s="3">
        <v>2.2571699488724999E-3</v>
      </c>
      <c r="K312" s="4">
        <v>375066647.58503753</v>
      </c>
      <c r="L312" s="5">
        <v>18225001</v>
      </c>
      <c r="M312" s="6">
        <v>20.579787490000001</v>
      </c>
      <c r="N312" s="7" t="str">
        <f>IF(ISNUMBER(_xll.BDP($C312, "DELTA_MID")),_xll.BDP($C312, "DELTA_MID")," ")</f>
        <v xml:space="preserve"> </v>
      </c>
      <c r="O312" s="7" t="str">
        <f>IF(ISNUMBER(N312),_xll.BDP($C312, "OPT_UNDL_TICKER"),"")</f>
        <v/>
      </c>
      <c r="P312" s="8" t="str">
        <f>IF(ISNUMBER(N312),_xll.BDP($C312, "OPT_UNDL_PX")," ")</f>
        <v xml:space="preserve"> </v>
      </c>
      <c r="Q312" s="7" t="str">
        <f>IF(ISNUMBER(N312),+G312*_xll.BDP($C312, "PX_POS_MULT_FACTOR")*P312/K312," ")</f>
        <v xml:space="preserve"> </v>
      </c>
      <c r="R312" s="8" t="str">
        <f>IF(OR($A312="TUA",$A312="TYA"),"",IF(ISNUMBER(_xll.BDP($C312,"DUR_ADJ_OAS_MID")),_xll.BDP($C312,"DUR_ADJ_OAS_MID"),IF(ISNUMBER(_xll.BDP($E312&amp;" ISIN","DUR_ADJ_OAS_MID")),_xll.BDP($E312&amp;" ISIN","DUR_ADJ_OAS_MID")," ")))</f>
        <v xml:space="preserve"> </v>
      </c>
      <c r="S312" s="7" t="str">
        <f t="shared" si="4"/>
        <v xml:space="preserve"> </v>
      </c>
      <c r="AB312" s="8" t="s">
        <v>853</v>
      </c>
      <c r="AG312" s="6">
        <v>20.579081330000001</v>
      </c>
    </row>
    <row r="313" spans="1:33" x14ac:dyDescent="0.25">
      <c r="A313" t="s">
        <v>309</v>
      </c>
      <c r="B313" t="s">
        <v>1179</v>
      </c>
      <c r="C313" t="s">
        <v>1180</v>
      </c>
      <c r="D313" t="s">
        <v>1181</v>
      </c>
      <c r="E313" t="s">
        <v>1182</v>
      </c>
      <c r="F313" t="s">
        <v>1183</v>
      </c>
      <c r="G313" s="1">
        <v>569.10395929892297</v>
      </c>
      <c r="H313" s="1">
        <v>1282.01</v>
      </c>
      <c r="I313" s="2">
        <v>729596.96686081227</v>
      </c>
      <c r="J313" s="3">
        <v>1.9452461890665999E-3</v>
      </c>
      <c r="K313" s="4">
        <v>375066647.58503753</v>
      </c>
      <c r="L313" s="5">
        <v>18225001</v>
      </c>
      <c r="M313" s="6">
        <v>20.579787490000001</v>
      </c>
      <c r="N313" s="7" t="str">
        <f>IF(ISNUMBER(_xll.BDP($C313, "DELTA_MID")),_xll.BDP($C313, "DELTA_MID")," ")</f>
        <v xml:space="preserve"> </v>
      </c>
      <c r="O313" s="7" t="str">
        <f>IF(ISNUMBER(N313),_xll.BDP($C313, "OPT_UNDL_TICKER"),"")</f>
        <v/>
      </c>
      <c r="P313" s="8" t="str">
        <f>IF(ISNUMBER(N313),_xll.BDP($C313, "OPT_UNDL_PX")," ")</f>
        <v xml:space="preserve"> </v>
      </c>
      <c r="Q313" s="7" t="str">
        <f>IF(ISNUMBER(N313),+G313*_xll.BDP($C313, "PX_POS_MULT_FACTOR")*P313/K313," ")</f>
        <v xml:space="preserve"> </v>
      </c>
      <c r="R313" s="8" t="str">
        <f>IF(OR($A313="TUA",$A313="TYA"),"",IF(ISNUMBER(_xll.BDP($C313,"DUR_ADJ_OAS_MID")),_xll.BDP($C313,"DUR_ADJ_OAS_MID"),IF(ISNUMBER(_xll.BDP($E313&amp;" ISIN","DUR_ADJ_OAS_MID")),_xll.BDP($E313&amp;" ISIN","DUR_ADJ_OAS_MID")," ")))</f>
        <v xml:space="preserve"> </v>
      </c>
      <c r="S313" s="7" t="str">
        <f t="shared" si="4"/>
        <v xml:space="preserve"> </v>
      </c>
      <c r="AB313" s="8" t="s">
        <v>853</v>
      </c>
      <c r="AG313" s="6">
        <v>20.579081330000001</v>
      </c>
    </row>
    <row r="314" spans="1:33" x14ac:dyDescent="0.25">
      <c r="A314" t="s">
        <v>309</v>
      </c>
      <c r="B314" t="s">
        <v>1184</v>
      </c>
      <c r="C314" t="s">
        <v>1185</v>
      </c>
      <c r="D314" t="s">
        <v>1186</v>
      </c>
      <c r="E314" t="s">
        <v>1187</v>
      </c>
      <c r="F314" t="s">
        <v>1188</v>
      </c>
      <c r="G314" s="1">
        <v>6774.816170007859</v>
      </c>
      <c r="H314" s="1">
        <v>131.82</v>
      </c>
      <c r="I314" s="2">
        <v>893056.26753043593</v>
      </c>
      <c r="J314" s="3">
        <v>2.3810602016484002E-3</v>
      </c>
      <c r="K314" s="4">
        <v>375066647.58503753</v>
      </c>
      <c r="L314" s="5">
        <v>18225001</v>
      </c>
      <c r="M314" s="6">
        <v>20.579787490000001</v>
      </c>
      <c r="N314" s="7" t="str">
        <f>IF(ISNUMBER(_xll.BDP($C314, "DELTA_MID")),_xll.BDP($C314, "DELTA_MID")," ")</f>
        <v xml:space="preserve"> </v>
      </c>
      <c r="O314" s="7" t="str">
        <f>IF(ISNUMBER(N314),_xll.BDP($C314, "OPT_UNDL_TICKER"),"")</f>
        <v/>
      </c>
      <c r="P314" s="8" t="str">
        <f>IF(ISNUMBER(N314),_xll.BDP($C314, "OPT_UNDL_PX")," ")</f>
        <v xml:space="preserve"> </v>
      </c>
      <c r="Q314" s="7" t="str">
        <f>IF(ISNUMBER(N314),+G314*_xll.BDP($C314, "PX_POS_MULT_FACTOR")*P314/K314," ")</f>
        <v xml:space="preserve"> </v>
      </c>
      <c r="R314" s="8" t="str">
        <f>IF(OR($A314="TUA",$A314="TYA"),"",IF(ISNUMBER(_xll.BDP($C314,"DUR_ADJ_OAS_MID")),_xll.BDP($C314,"DUR_ADJ_OAS_MID"),IF(ISNUMBER(_xll.BDP($E314&amp;" ISIN","DUR_ADJ_OAS_MID")),_xll.BDP($E314&amp;" ISIN","DUR_ADJ_OAS_MID")," ")))</f>
        <v xml:space="preserve"> </v>
      </c>
      <c r="S314" s="7" t="str">
        <f t="shared" si="4"/>
        <v xml:space="preserve"> </v>
      </c>
      <c r="AB314" s="8" t="s">
        <v>853</v>
      </c>
      <c r="AG314" s="6">
        <v>20.579081330000001</v>
      </c>
    </row>
    <row r="315" spans="1:33" x14ac:dyDescent="0.25">
      <c r="A315" t="s">
        <v>309</v>
      </c>
      <c r="B315" t="s">
        <v>1189</v>
      </c>
      <c r="C315" t="s">
        <v>1190</v>
      </c>
      <c r="D315" t="s">
        <v>1191</v>
      </c>
      <c r="E315" t="s">
        <v>1192</v>
      </c>
      <c r="F315" t="s">
        <v>1193</v>
      </c>
      <c r="G315" s="1">
        <v>4945.4835634819101</v>
      </c>
      <c r="H315" s="1">
        <v>192.19</v>
      </c>
      <c r="I315" s="2">
        <v>950472.48606558843</v>
      </c>
      <c r="J315" s="3">
        <v>2.5341429108278E-3</v>
      </c>
      <c r="K315" s="4">
        <v>375066647.58503753</v>
      </c>
      <c r="L315" s="5">
        <v>18225001</v>
      </c>
      <c r="M315" s="6">
        <v>20.579787490000001</v>
      </c>
      <c r="N315" s="7" t="str">
        <f>IF(ISNUMBER(_xll.BDP($C315, "DELTA_MID")),_xll.BDP($C315, "DELTA_MID")," ")</f>
        <v xml:space="preserve"> </v>
      </c>
      <c r="O315" s="7" t="str">
        <f>IF(ISNUMBER(N315),_xll.BDP($C315, "OPT_UNDL_TICKER"),"")</f>
        <v/>
      </c>
      <c r="P315" s="8" t="str">
        <f>IF(ISNUMBER(N315),_xll.BDP($C315, "OPT_UNDL_PX")," ")</f>
        <v xml:space="preserve"> </v>
      </c>
      <c r="Q315" s="7" t="str">
        <f>IF(ISNUMBER(N315),+G315*_xll.BDP($C315, "PX_POS_MULT_FACTOR")*P315/K315," ")</f>
        <v xml:space="preserve"> </v>
      </c>
      <c r="R315" s="8" t="str">
        <f>IF(OR($A315="TUA",$A315="TYA"),"",IF(ISNUMBER(_xll.BDP($C315,"DUR_ADJ_OAS_MID")),_xll.BDP($C315,"DUR_ADJ_OAS_MID"),IF(ISNUMBER(_xll.BDP($E315&amp;" ISIN","DUR_ADJ_OAS_MID")),_xll.BDP($E315&amp;" ISIN","DUR_ADJ_OAS_MID")," ")))</f>
        <v xml:space="preserve"> </v>
      </c>
      <c r="S315" s="7" t="str">
        <f t="shared" si="4"/>
        <v xml:space="preserve"> </v>
      </c>
      <c r="AB315" s="8" t="s">
        <v>853</v>
      </c>
      <c r="AG315" s="6">
        <v>20.579081330000001</v>
      </c>
    </row>
    <row r="316" spans="1:33" x14ac:dyDescent="0.25">
      <c r="A316" t="s">
        <v>309</v>
      </c>
      <c r="B316" t="s">
        <v>1194</v>
      </c>
      <c r="C316" t="s">
        <v>1195</v>
      </c>
      <c r="D316" t="s">
        <v>1196</v>
      </c>
      <c r="E316" t="s">
        <v>1197</v>
      </c>
      <c r="F316" t="s">
        <v>1198</v>
      </c>
      <c r="G316" s="1">
        <v>2166.8396941577162</v>
      </c>
      <c r="H316" s="1">
        <v>393.35</v>
      </c>
      <c r="I316" s="2">
        <v>852326.39369693748</v>
      </c>
      <c r="J316" s="3">
        <v>2.2724665047795002E-3</v>
      </c>
      <c r="K316" s="4">
        <v>375066647.58503753</v>
      </c>
      <c r="L316" s="5">
        <v>18225001</v>
      </c>
      <c r="M316" s="6">
        <v>20.579787490000001</v>
      </c>
      <c r="N316" s="7" t="str">
        <f>IF(ISNUMBER(_xll.BDP($C316, "DELTA_MID")),_xll.BDP($C316, "DELTA_MID")," ")</f>
        <v xml:space="preserve"> </v>
      </c>
      <c r="O316" s="7" t="str">
        <f>IF(ISNUMBER(N316),_xll.BDP($C316, "OPT_UNDL_TICKER"),"")</f>
        <v/>
      </c>
      <c r="P316" s="8" t="str">
        <f>IF(ISNUMBER(N316),_xll.BDP($C316, "OPT_UNDL_PX")," ")</f>
        <v xml:space="preserve"> </v>
      </c>
      <c r="Q316" s="7" t="str">
        <f>IF(ISNUMBER(N316),+G316*_xll.BDP($C316, "PX_POS_MULT_FACTOR")*P316/K316," ")</f>
        <v xml:space="preserve"> </v>
      </c>
      <c r="R316" s="8" t="str">
        <f>IF(OR($A316="TUA",$A316="TYA"),"",IF(ISNUMBER(_xll.BDP($C316,"DUR_ADJ_OAS_MID")),_xll.BDP($C316,"DUR_ADJ_OAS_MID"),IF(ISNUMBER(_xll.BDP($E316&amp;" ISIN","DUR_ADJ_OAS_MID")),_xll.BDP($E316&amp;" ISIN","DUR_ADJ_OAS_MID")," ")))</f>
        <v xml:space="preserve"> </v>
      </c>
      <c r="S316" s="7" t="str">
        <f t="shared" si="4"/>
        <v xml:space="preserve"> </v>
      </c>
      <c r="AB316" s="8" t="s">
        <v>853</v>
      </c>
      <c r="AG316" s="6">
        <v>20.579081330000001</v>
      </c>
    </row>
    <row r="317" spans="1:33" x14ac:dyDescent="0.25">
      <c r="A317" t="s">
        <v>309</v>
      </c>
      <c r="B317" t="s">
        <v>1199</v>
      </c>
      <c r="C317" t="s">
        <v>1200</v>
      </c>
      <c r="D317" t="s">
        <v>1201</v>
      </c>
      <c r="E317" t="s">
        <v>1202</v>
      </c>
      <c r="F317" t="s">
        <v>1203</v>
      </c>
      <c r="G317" s="1">
        <v>700.53567710841207</v>
      </c>
      <c r="H317" s="1">
        <v>1388.38</v>
      </c>
      <c r="I317" s="2">
        <v>972609.72338377719</v>
      </c>
      <c r="J317" s="3">
        <v>2.5931650538541999E-3</v>
      </c>
      <c r="K317" s="4">
        <v>375066647.58503753</v>
      </c>
      <c r="L317" s="5">
        <v>18225001</v>
      </c>
      <c r="M317" s="6">
        <v>20.579787490000001</v>
      </c>
      <c r="N317" s="7" t="str">
        <f>IF(ISNUMBER(_xll.BDP($C317, "DELTA_MID")),_xll.BDP($C317, "DELTA_MID")," ")</f>
        <v xml:space="preserve"> </v>
      </c>
      <c r="O317" s="7" t="str">
        <f>IF(ISNUMBER(N317),_xll.BDP($C317, "OPT_UNDL_TICKER"),"")</f>
        <v/>
      </c>
      <c r="P317" s="8" t="str">
        <f>IF(ISNUMBER(N317),_xll.BDP($C317, "OPT_UNDL_PX")," ")</f>
        <v xml:space="preserve"> </v>
      </c>
      <c r="Q317" s="7" t="str">
        <f>IF(ISNUMBER(N317),+G317*_xll.BDP($C317, "PX_POS_MULT_FACTOR")*P317/K317," ")</f>
        <v xml:space="preserve"> </v>
      </c>
      <c r="R317" s="8" t="str">
        <f>IF(OR($A317="TUA",$A317="TYA"),"",IF(ISNUMBER(_xll.BDP($C317,"DUR_ADJ_OAS_MID")),_xll.BDP($C317,"DUR_ADJ_OAS_MID"),IF(ISNUMBER(_xll.BDP($E317&amp;" ISIN","DUR_ADJ_OAS_MID")),_xll.BDP($E317&amp;" ISIN","DUR_ADJ_OAS_MID")," ")))</f>
        <v xml:space="preserve"> </v>
      </c>
      <c r="S317" s="7" t="str">
        <f t="shared" si="4"/>
        <v xml:space="preserve"> </v>
      </c>
      <c r="AB317" s="8" t="s">
        <v>853</v>
      </c>
      <c r="AG317" s="6">
        <v>20.579081330000001</v>
      </c>
    </row>
    <row r="318" spans="1:33" x14ac:dyDescent="0.25">
      <c r="A318" t="s">
        <v>309</v>
      </c>
      <c r="B318" t="s">
        <v>1204</v>
      </c>
      <c r="C318" t="s">
        <v>1205</v>
      </c>
      <c r="D318" t="s">
        <v>1206</v>
      </c>
      <c r="E318" t="s">
        <v>1207</v>
      </c>
      <c r="F318" t="s">
        <v>1208</v>
      </c>
      <c r="G318" s="1">
        <v>9822.6205338878553</v>
      </c>
      <c r="H318" s="1">
        <v>95.96</v>
      </c>
      <c r="I318" s="2">
        <v>942578.66643187881</v>
      </c>
      <c r="J318" s="3">
        <v>2.5130964656572001E-3</v>
      </c>
      <c r="K318" s="4">
        <v>375066647.58503753</v>
      </c>
      <c r="L318" s="5">
        <v>18225001</v>
      </c>
      <c r="M318" s="6">
        <v>20.579787490000001</v>
      </c>
      <c r="N318" s="7" t="str">
        <f>IF(ISNUMBER(_xll.BDP($C318, "DELTA_MID")),_xll.BDP($C318, "DELTA_MID")," ")</f>
        <v xml:space="preserve"> </v>
      </c>
      <c r="O318" s="7" t="str">
        <f>IF(ISNUMBER(N318),_xll.BDP($C318, "OPT_UNDL_TICKER"),"")</f>
        <v/>
      </c>
      <c r="P318" s="8" t="str">
        <f>IF(ISNUMBER(N318),_xll.BDP($C318, "OPT_UNDL_PX")," ")</f>
        <v xml:space="preserve"> </v>
      </c>
      <c r="Q318" s="7" t="str">
        <f>IF(ISNUMBER(N318),+G318*_xll.BDP($C318, "PX_POS_MULT_FACTOR")*P318/K318," ")</f>
        <v xml:space="preserve"> </v>
      </c>
      <c r="R318" s="8" t="str">
        <f>IF(OR($A318="TUA",$A318="TYA"),"",IF(ISNUMBER(_xll.BDP($C318,"DUR_ADJ_OAS_MID")),_xll.BDP($C318,"DUR_ADJ_OAS_MID"),IF(ISNUMBER(_xll.BDP($E318&amp;" ISIN","DUR_ADJ_OAS_MID")),_xll.BDP($E318&amp;" ISIN","DUR_ADJ_OAS_MID")," ")))</f>
        <v xml:space="preserve"> </v>
      </c>
      <c r="S318" s="7" t="str">
        <f t="shared" si="4"/>
        <v xml:space="preserve"> </v>
      </c>
      <c r="AB318" s="8" t="s">
        <v>853</v>
      </c>
      <c r="AG318" s="6">
        <v>20.579081330000001</v>
      </c>
    </row>
    <row r="319" spans="1:33" x14ac:dyDescent="0.25">
      <c r="A319" t="s">
        <v>309</v>
      </c>
      <c r="B319" t="s">
        <v>1209</v>
      </c>
      <c r="C319" t="s">
        <v>1210</v>
      </c>
      <c r="D319" t="s">
        <v>1211</v>
      </c>
      <c r="E319" t="s">
        <v>1212</v>
      </c>
      <c r="F319" t="s">
        <v>1213</v>
      </c>
      <c r="G319" s="1">
        <v>9374.8461141040407</v>
      </c>
      <c r="H319" s="1">
        <v>89.28</v>
      </c>
      <c r="I319" s="2">
        <v>836986.26106720872</v>
      </c>
      <c r="J319" s="3">
        <v>2.2315667534193E-3</v>
      </c>
      <c r="K319" s="4">
        <v>375066647.58503753</v>
      </c>
      <c r="L319" s="5">
        <v>18225001</v>
      </c>
      <c r="M319" s="6">
        <v>20.579787490000001</v>
      </c>
      <c r="N319" s="7" t="str">
        <f>IF(ISNUMBER(_xll.BDP($C319, "DELTA_MID")),_xll.BDP($C319, "DELTA_MID")," ")</f>
        <v xml:space="preserve"> </v>
      </c>
      <c r="O319" s="7" t="str">
        <f>IF(ISNUMBER(N319),_xll.BDP($C319, "OPT_UNDL_TICKER"),"")</f>
        <v/>
      </c>
      <c r="P319" s="8" t="str">
        <f>IF(ISNUMBER(N319),_xll.BDP($C319, "OPT_UNDL_PX")," ")</f>
        <v xml:space="preserve"> </v>
      </c>
      <c r="Q319" s="7" t="str">
        <f>IF(ISNUMBER(N319),+G319*_xll.BDP($C319, "PX_POS_MULT_FACTOR")*P319/K319," ")</f>
        <v xml:space="preserve"> </v>
      </c>
      <c r="R319" s="8" t="str">
        <f>IF(OR($A319="TUA",$A319="TYA"),"",IF(ISNUMBER(_xll.BDP($C319,"DUR_ADJ_OAS_MID")),_xll.BDP($C319,"DUR_ADJ_OAS_MID"),IF(ISNUMBER(_xll.BDP($E319&amp;" ISIN","DUR_ADJ_OAS_MID")),_xll.BDP($E319&amp;" ISIN","DUR_ADJ_OAS_MID")," ")))</f>
        <v xml:space="preserve"> </v>
      </c>
      <c r="S319" s="7" t="str">
        <f t="shared" si="4"/>
        <v xml:space="preserve"> </v>
      </c>
      <c r="AB319" s="8" t="s">
        <v>853</v>
      </c>
      <c r="AG319" s="6">
        <v>20.579081330000001</v>
      </c>
    </row>
    <row r="320" spans="1:33" x14ac:dyDescent="0.25">
      <c r="A320" t="s">
        <v>309</v>
      </c>
      <c r="B320" t="s">
        <v>1214</v>
      </c>
      <c r="C320" t="s">
        <v>1215</v>
      </c>
      <c r="D320" t="s">
        <v>1216</v>
      </c>
      <c r="E320" t="s">
        <v>1217</v>
      </c>
      <c r="F320" t="s">
        <v>1218</v>
      </c>
      <c r="G320" s="1">
        <v>5886.0090093019862</v>
      </c>
      <c r="H320" s="1">
        <v>127.56</v>
      </c>
      <c r="I320" s="2">
        <v>750819.30922656134</v>
      </c>
      <c r="J320" s="3">
        <v>2.0018290457466002E-3</v>
      </c>
      <c r="K320" s="4">
        <v>375066647.58503753</v>
      </c>
      <c r="L320" s="5">
        <v>18225001</v>
      </c>
      <c r="M320" s="6">
        <v>20.579787490000001</v>
      </c>
      <c r="N320" s="7" t="str">
        <f>IF(ISNUMBER(_xll.BDP($C320, "DELTA_MID")),_xll.BDP($C320, "DELTA_MID")," ")</f>
        <v xml:space="preserve"> </v>
      </c>
      <c r="O320" s="7" t="str">
        <f>IF(ISNUMBER(N320),_xll.BDP($C320, "OPT_UNDL_TICKER"),"")</f>
        <v/>
      </c>
      <c r="P320" s="8" t="str">
        <f>IF(ISNUMBER(N320),_xll.BDP($C320, "OPT_UNDL_PX")," ")</f>
        <v xml:space="preserve"> </v>
      </c>
      <c r="Q320" s="7" t="str">
        <f>IF(ISNUMBER(N320),+G320*_xll.BDP($C320, "PX_POS_MULT_FACTOR")*P320/K320," ")</f>
        <v xml:space="preserve"> </v>
      </c>
      <c r="R320" s="8" t="str">
        <f>IF(OR($A320="TUA",$A320="TYA"),"",IF(ISNUMBER(_xll.BDP($C320,"DUR_ADJ_OAS_MID")),_xll.BDP($C320,"DUR_ADJ_OAS_MID"),IF(ISNUMBER(_xll.BDP($E320&amp;" ISIN","DUR_ADJ_OAS_MID")),_xll.BDP($E320&amp;" ISIN","DUR_ADJ_OAS_MID")," ")))</f>
        <v xml:space="preserve"> </v>
      </c>
      <c r="S320" s="7" t="str">
        <f t="shared" si="4"/>
        <v xml:space="preserve"> </v>
      </c>
      <c r="AB320" s="8" t="s">
        <v>853</v>
      </c>
      <c r="AG320" s="6">
        <v>20.579081330000001</v>
      </c>
    </row>
    <row r="321" spans="1:33" x14ac:dyDescent="0.25">
      <c r="A321" t="s">
        <v>309</v>
      </c>
      <c r="B321" t="s">
        <v>1219</v>
      </c>
      <c r="C321" t="s">
        <v>1220</v>
      </c>
      <c r="D321" t="s">
        <v>1221</v>
      </c>
      <c r="E321" t="s">
        <v>1222</v>
      </c>
      <c r="F321" t="s">
        <v>1223</v>
      </c>
      <c r="G321" s="1">
        <v>5134.1272870165221</v>
      </c>
      <c r="H321" s="1">
        <v>174.53</v>
      </c>
      <c r="I321" s="2">
        <v>896059.23540299363</v>
      </c>
      <c r="J321" s="3">
        <v>2.3890666930064001E-3</v>
      </c>
      <c r="K321" s="4">
        <v>375066647.58503753</v>
      </c>
      <c r="L321" s="5">
        <v>18225001</v>
      </c>
      <c r="M321" s="6">
        <v>20.579787490000001</v>
      </c>
      <c r="N321" s="7" t="str">
        <f>IF(ISNUMBER(_xll.BDP($C321, "DELTA_MID")),_xll.BDP($C321, "DELTA_MID")," ")</f>
        <v xml:space="preserve"> </v>
      </c>
      <c r="O321" s="7" t="str">
        <f>IF(ISNUMBER(N321),_xll.BDP($C321, "OPT_UNDL_TICKER"),"")</f>
        <v/>
      </c>
      <c r="P321" s="8" t="str">
        <f>IF(ISNUMBER(N321),_xll.BDP($C321, "OPT_UNDL_PX")," ")</f>
        <v xml:space="preserve"> </v>
      </c>
      <c r="Q321" s="7" t="str">
        <f>IF(ISNUMBER(N321),+G321*_xll.BDP($C321, "PX_POS_MULT_FACTOR")*P321/K321," ")</f>
        <v xml:space="preserve"> </v>
      </c>
      <c r="R321" s="8" t="str">
        <f>IF(OR($A321="TUA",$A321="TYA"),"",IF(ISNUMBER(_xll.BDP($C321,"DUR_ADJ_OAS_MID")),_xll.BDP($C321,"DUR_ADJ_OAS_MID"),IF(ISNUMBER(_xll.BDP($E321&amp;" ISIN","DUR_ADJ_OAS_MID")),_xll.BDP($E321&amp;" ISIN","DUR_ADJ_OAS_MID")," ")))</f>
        <v xml:space="preserve"> </v>
      </c>
      <c r="S321" s="7" t="str">
        <f t="shared" si="4"/>
        <v xml:space="preserve"> </v>
      </c>
      <c r="AB321" s="8" t="s">
        <v>853</v>
      </c>
      <c r="AG321" s="6">
        <v>20.579081330000001</v>
      </c>
    </row>
    <row r="322" spans="1:33" x14ac:dyDescent="0.25">
      <c r="A322" t="s">
        <v>309</v>
      </c>
      <c r="B322" t="s">
        <v>1224</v>
      </c>
      <c r="C322" t="s">
        <v>1225</v>
      </c>
      <c r="D322" t="s">
        <v>1226</v>
      </c>
      <c r="E322" t="s">
        <v>1227</v>
      </c>
      <c r="F322" t="s">
        <v>1228</v>
      </c>
      <c r="G322" s="1">
        <v>9201.3170818636663</v>
      </c>
      <c r="H322" s="1">
        <v>88.8</v>
      </c>
      <c r="I322" s="2">
        <v>817076.95686949359</v>
      </c>
      <c r="J322" s="3">
        <v>2.1784847096653999E-3</v>
      </c>
      <c r="K322" s="4">
        <v>375066647.58503753</v>
      </c>
      <c r="L322" s="5">
        <v>18225001</v>
      </c>
      <c r="M322" s="6">
        <v>20.579787490000001</v>
      </c>
      <c r="N322" s="7" t="str">
        <f>IF(ISNUMBER(_xll.BDP($C322, "DELTA_MID")),_xll.BDP($C322, "DELTA_MID")," ")</f>
        <v xml:space="preserve"> </v>
      </c>
      <c r="O322" s="7" t="str">
        <f>IF(ISNUMBER(N322),_xll.BDP($C322, "OPT_UNDL_TICKER"),"")</f>
        <v/>
      </c>
      <c r="P322" s="8" t="str">
        <f>IF(ISNUMBER(N322),_xll.BDP($C322, "OPT_UNDL_PX")," ")</f>
        <v xml:space="preserve"> </v>
      </c>
      <c r="Q322" s="7" t="str">
        <f>IF(ISNUMBER(N322),+G322*_xll.BDP($C322, "PX_POS_MULT_FACTOR")*P322/K322," ")</f>
        <v xml:space="preserve"> </v>
      </c>
      <c r="R322" s="8" t="str">
        <f>IF(OR($A322="TUA",$A322="TYA"),"",IF(ISNUMBER(_xll.BDP($C322,"DUR_ADJ_OAS_MID")),_xll.BDP($C322,"DUR_ADJ_OAS_MID"),IF(ISNUMBER(_xll.BDP($E322&amp;" ISIN","DUR_ADJ_OAS_MID")),_xll.BDP($E322&amp;" ISIN","DUR_ADJ_OAS_MID")," ")))</f>
        <v xml:space="preserve"> </v>
      </c>
      <c r="S322" s="7" t="str">
        <f t="shared" si="4"/>
        <v xml:space="preserve"> </v>
      </c>
      <c r="AB322" s="8" t="s">
        <v>853</v>
      </c>
      <c r="AG322" s="6">
        <v>20.579081330000001</v>
      </c>
    </row>
    <row r="323" spans="1:33" x14ac:dyDescent="0.25">
      <c r="A323" t="s">
        <v>309</v>
      </c>
      <c r="B323" t="s">
        <v>1229</v>
      </c>
      <c r="C323" t="s">
        <v>1230</v>
      </c>
      <c r="D323" t="s">
        <v>1231</v>
      </c>
      <c r="E323" t="s">
        <v>1232</v>
      </c>
      <c r="F323" t="s">
        <v>1233</v>
      </c>
      <c r="G323" s="1">
        <v>855.09160793675994</v>
      </c>
      <c r="H323" s="1">
        <v>990.96</v>
      </c>
      <c r="I323" s="2">
        <v>847361.57980101171</v>
      </c>
      <c r="J323" s="3">
        <v>2.2592293536546999E-3</v>
      </c>
      <c r="K323" s="4">
        <v>375066647.58503753</v>
      </c>
      <c r="L323" s="5">
        <v>18225001</v>
      </c>
      <c r="M323" s="6">
        <v>20.579787490000001</v>
      </c>
      <c r="N323" s="7" t="str">
        <f>IF(ISNUMBER(_xll.BDP($C323, "DELTA_MID")),_xll.BDP($C323, "DELTA_MID")," ")</f>
        <v xml:space="preserve"> </v>
      </c>
      <c r="O323" s="7" t="str">
        <f>IF(ISNUMBER(N323),_xll.BDP($C323, "OPT_UNDL_TICKER"),"")</f>
        <v/>
      </c>
      <c r="P323" s="8" t="str">
        <f>IF(ISNUMBER(N323),_xll.BDP($C323, "OPT_UNDL_PX")," ")</f>
        <v xml:space="preserve"> </v>
      </c>
      <c r="Q323" s="7" t="str">
        <f>IF(ISNUMBER(N323),+G323*_xll.BDP($C323, "PX_POS_MULT_FACTOR")*P323/K323," ")</f>
        <v xml:space="preserve"> </v>
      </c>
      <c r="R323" s="8" t="str">
        <f>IF(OR($A323="TUA",$A323="TYA"),"",IF(ISNUMBER(_xll.BDP($C323,"DUR_ADJ_OAS_MID")),_xll.BDP($C323,"DUR_ADJ_OAS_MID"),IF(ISNUMBER(_xll.BDP($E323&amp;" ISIN","DUR_ADJ_OAS_MID")),_xll.BDP($E323&amp;" ISIN","DUR_ADJ_OAS_MID")," ")))</f>
        <v xml:space="preserve"> </v>
      </c>
      <c r="S323" s="7" t="str">
        <f t="shared" ref="S323:S386" si="5">IF(ISNUMBER(N323),Q323*N323,IF(ISNUMBER(R323),J323*R323," "))</f>
        <v xml:space="preserve"> </v>
      </c>
      <c r="AB323" s="8" t="s">
        <v>853</v>
      </c>
      <c r="AG323" s="6">
        <v>20.579081330000001</v>
      </c>
    </row>
    <row r="324" spans="1:33" x14ac:dyDescent="0.25">
      <c r="A324" t="s">
        <v>309</v>
      </c>
      <c r="B324" t="s">
        <v>1234</v>
      </c>
      <c r="C324" t="s">
        <v>1235</v>
      </c>
      <c r="D324" t="s">
        <v>1236</v>
      </c>
      <c r="E324" t="s">
        <v>1237</v>
      </c>
      <c r="F324" t="s">
        <v>1238</v>
      </c>
      <c r="G324" s="1">
        <v>4534.490108257346</v>
      </c>
      <c r="H324" s="1">
        <v>200.17</v>
      </c>
      <c r="I324" s="2">
        <v>907668.88496987277</v>
      </c>
      <c r="J324" s="3">
        <v>2.4200202572372E-3</v>
      </c>
      <c r="K324" s="4">
        <v>375066647.58503753</v>
      </c>
      <c r="L324" s="5">
        <v>18225001</v>
      </c>
      <c r="M324" s="6">
        <v>20.579787490000001</v>
      </c>
      <c r="N324" s="7" t="str">
        <f>IF(ISNUMBER(_xll.BDP($C324, "DELTA_MID")),_xll.BDP($C324, "DELTA_MID")," ")</f>
        <v xml:space="preserve"> </v>
      </c>
      <c r="O324" s="7" t="str">
        <f>IF(ISNUMBER(N324),_xll.BDP($C324, "OPT_UNDL_TICKER"),"")</f>
        <v/>
      </c>
      <c r="P324" s="8" t="str">
        <f>IF(ISNUMBER(N324),_xll.BDP($C324, "OPT_UNDL_PX")," ")</f>
        <v xml:space="preserve"> </v>
      </c>
      <c r="Q324" s="7" t="str">
        <f>IF(ISNUMBER(N324),+G324*_xll.BDP($C324, "PX_POS_MULT_FACTOR")*P324/K324," ")</f>
        <v xml:space="preserve"> </v>
      </c>
      <c r="R324" s="8" t="str">
        <f>IF(OR($A324="TUA",$A324="TYA"),"",IF(ISNUMBER(_xll.BDP($C324,"DUR_ADJ_OAS_MID")),_xll.BDP($C324,"DUR_ADJ_OAS_MID"),IF(ISNUMBER(_xll.BDP($E324&amp;" ISIN","DUR_ADJ_OAS_MID")),_xll.BDP($E324&amp;" ISIN","DUR_ADJ_OAS_MID")," ")))</f>
        <v xml:space="preserve"> </v>
      </c>
      <c r="S324" s="7" t="str">
        <f t="shared" si="5"/>
        <v xml:space="preserve"> </v>
      </c>
      <c r="AB324" s="8" t="s">
        <v>853</v>
      </c>
      <c r="AG324" s="6">
        <v>20.579081330000001</v>
      </c>
    </row>
    <row r="325" spans="1:33" x14ac:dyDescent="0.25">
      <c r="A325" t="s">
        <v>309</v>
      </c>
      <c r="B325" t="s">
        <v>1239</v>
      </c>
      <c r="C325" t="s">
        <v>1240</v>
      </c>
      <c r="D325" t="s">
        <v>1241</v>
      </c>
      <c r="E325" t="s">
        <v>1242</v>
      </c>
      <c r="F325" t="s">
        <v>1243</v>
      </c>
      <c r="G325" s="1">
        <v>6884.1799453893818</v>
      </c>
      <c r="H325" s="1">
        <v>119.01</v>
      </c>
      <c r="I325" s="2">
        <v>819286.25530079042</v>
      </c>
      <c r="J325" s="3">
        <v>2.1843751252636E-3</v>
      </c>
      <c r="K325" s="4">
        <v>375066647.58503753</v>
      </c>
      <c r="L325" s="5">
        <v>18225001</v>
      </c>
      <c r="M325" s="6">
        <v>20.579787490000001</v>
      </c>
      <c r="N325" s="7" t="str">
        <f>IF(ISNUMBER(_xll.BDP($C325, "DELTA_MID")),_xll.BDP($C325, "DELTA_MID")," ")</f>
        <v xml:space="preserve"> </v>
      </c>
      <c r="O325" s="7" t="str">
        <f>IF(ISNUMBER(N325),_xll.BDP($C325, "OPT_UNDL_TICKER"),"")</f>
        <v/>
      </c>
      <c r="P325" s="8" t="str">
        <f>IF(ISNUMBER(N325),_xll.BDP($C325, "OPT_UNDL_PX")," ")</f>
        <v xml:space="preserve"> </v>
      </c>
      <c r="Q325" s="7" t="str">
        <f>IF(ISNUMBER(N325),+G325*_xll.BDP($C325, "PX_POS_MULT_FACTOR")*P325/K325," ")</f>
        <v xml:space="preserve"> </v>
      </c>
      <c r="R325" s="8" t="str">
        <f>IF(OR($A325="TUA",$A325="TYA"),"",IF(ISNUMBER(_xll.BDP($C325,"DUR_ADJ_OAS_MID")),_xll.BDP($C325,"DUR_ADJ_OAS_MID"),IF(ISNUMBER(_xll.BDP($E325&amp;" ISIN","DUR_ADJ_OAS_MID")),_xll.BDP($E325&amp;" ISIN","DUR_ADJ_OAS_MID")," ")))</f>
        <v xml:space="preserve"> </v>
      </c>
      <c r="S325" s="7" t="str">
        <f t="shared" si="5"/>
        <v xml:space="preserve"> </v>
      </c>
      <c r="AB325" s="8" t="s">
        <v>853</v>
      </c>
      <c r="AG325" s="6">
        <v>20.579081330000001</v>
      </c>
    </row>
    <row r="326" spans="1:33" x14ac:dyDescent="0.25">
      <c r="A326" t="s">
        <v>309</v>
      </c>
      <c r="B326" t="s">
        <v>1244</v>
      </c>
      <c r="C326" t="s">
        <v>1245</v>
      </c>
      <c r="D326" t="s">
        <v>1246</v>
      </c>
      <c r="E326" t="s">
        <v>1247</v>
      </c>
      <c r="F326" t="s">
        <v>1248</v>
      </c>
      <c r="G326" s="1">
        <v>5026.7877651393837</v>
      </c>
      <c r="H326" s="1">
        <v>127.89</v>
      </c>
      <c r="I326" s="2">
        <v>642875.88728367584</v>
      </c>
      <c r="J326" s="3">
        <v>1.7140310700058E-3</v>
      </c>
      <c r="K326" s="4">
        <v>375066647.58503753</v>
      </c>
      <c r="L326" s="5">
        <v>18225001</v>
      </c>
      <c r="M326" s="6">
        <v>20.579787490000001</v>
      </c>
      <c r="N326" s="7" t="str">
        <f>IF(ISNUMBER(_xll.BDP($C326, "DELTA_MID")),_xll.BDP($C326, "DELTA_MID")," ")</f>
        <v xml:space="preserve"> </v>
      </c>
      <c r="O326" s="7" t="str">
        <f>IF(ISNUMBER(N326),_xll.BDP($C326, "OPT_UNDL_TICKER"),"")</f>
        <v/>
      </c>
      <c r="P326" s="8" t="str">
        <f>IF(ISNUMBER(N326),_xll.BDP($C326, "OPT_UNDL_PX")," ")</f>
        <v xml:space="preserve"> </v>
      </c>
      <c r="Q326" s="7" t="str">
        <f>IF(ISNUMBER(N326),+G326*_xll.BDP($C326, "PX_POS_MULT_FACTOR")*P326/K326," ")</f>
        <v xml:space="preserve"> </v>
      </c>
      <c r="R326" s="8" t="str">
        <f>IF(OR($A326="TUA",$A326="TYA"),"",IF(ISNUMBER(_xll.BDP($C326,"DUR_ADJ_OAS_MID")),_xll.BDP($C326,"DUR_ADJ_OAS_MID"),IF(ISNUMBER(_xll.BDP($E326&amp;" ISIN","DUR_ADJ_OAS_MID")),_xll.BDP($E326&amp;" ISIN","DUR_ADJ_OAS_MID")," ")))</f>
        <v xml:space="preserve"> </v>
      </c>
      <c r="S326" s="7" t="str">
        <f t="shared" si="5"/>
        <v xml:space="preserve"> </v>
      </c>
      <c r="AB326" s="8" t="s">
        <v>853</v>
      </c>
      <c r="AG326" s="6">
        <v>20.579081330000001</v>
      </c>
    </row>
    <row r="327" spans="1:33" x14ac:dyDescent="0.25">
      <c r="A327" t="s">
        <v>309</v>
      </c>
      <c r="B327" t="s">
        <v>1249</v>
      </c>
      <c r="C327" t="s">
        <v>1250</v>
      </c>
      <c r="D327" t="s">
        <v>1251</v>
      </c>
      <c r="E327" t="s">
        <v>1252</v>
      </c>
      <c r="F327" t="s">
        <v>1253</v>
      </c>
      <c r="G327" s="1">
        <v>18151.164610800039</v>
      </c>
      <c r="H327" s="1">
        <v>39.01</v>
      </c>
      <c r="I327" s="2">
        <v>708076.93146730936</v>
      </c>
      <c r="J327" s="3">
        <v>1.8878696253756999E-3</v>
      </c>
      <c r="K327" s="4">
        <v>375066647.58503753</v>
      </c>
      <c r="L327" s="5">
        <v>18225001</v>
      </c>
      <c r="M327" s="6">
        <v>20.579787490000001</v>
      </c>
      <c r="N327" s="7" t="str">
        <f>IF(ISNUMBER(_xll.BDP($C327, "DELTA_MID")),_xll.BDP($C327, "DELTA_MID")," ")</f>
        <v xml:space="preserve"> </v>
      </c>
      <c r="O327" s="7" t="str">
        <f>IF(ISNUMBER(N327),_xll.BDP($C327, "OPT_UNDL_TICKER"),"")</f>
        <v/>
      </c>
      <c r="P327" s="8" t="str">
        <f>IF(ISNUMBER(N327),_xll.BDP($C327, "OPT_UNDL_PX")," ")</f>
        <v xml:space="preserve"> </v>
      </c>
      <c r="Q327" s="7" t="str">
        <f>IF(ISNUMBER(N327),+G327*_xll.BDP($C327, "PX_POS_MULT_FACTOR")*P327/K327," ")</f>
        <v xml:space="preserve"> </v>
      </c>
      <c r="R327" s="8" t="str">
        <f>IF(OR($A327="TUA",$A327="TYA"),"",IF(ISNUMBER(_xll.BDP($C327,"DUR_ADJ_OAS_MID")),_xll.BDP($C327,"DUR_ADJ_OAS_MID"),IF(ISNUMBER(_xll.BDP($E327&amp;" ISIN","DUR_ADJ_OAS_MID")),_xll.BDP($E327&amp;" ISIN","DUR_ADJ_OAS_MID")," ")))</f>
        <v xml:space="preserve"> </v>
      </c>
      <c r="S327" s="7" t="str">
        <f t="shared" si="5"/>
        <v xml:space="preserve"> </v>
      </c>
      <c r="AB327" s="8" t="s">
        <v>853</v>
      </c>
      <c r="AG327" s="6">
        <v>20.579081330000001</v>
      </c>
    </row>
    <row r="328" spans="1:33" x14ac:dyDescent="0.25">
      <c r="A328" t="s">
        <v>309</v>
      </c>
      <c r="B328" t="s">
        <v>1254</v>
      </c>
      <c r="C328" t="s">
        <v>1255</v>
      </c>
      <c r="D328" t="s">
        <v>1256</v>
      </c>
      <c r="E328" t="s">
        <v>1257</v>
      </c>
      <c r="F328" t="s">
        <v>1258</v>
      </c>
      <c r="G328" s="1">
        <v>4537.5372262044193</v>
      </c>
      <c r="H328" s="1">
        <v>178.96</v>
      </c>
      <c r="I328" s="2">
        <v>812037.66200154286</v>
      </c>
      <c r="J328" s="3">
        <v>2.1650489779083998E-3</v>
      </c>
      <c r="K328" s="4">
        <v>375066647.58503753</v>
      </c>
      <c r="L328" s="5">
        <v>18225001</v>
      </c>
      <c r="M328" s="6">
        <v>20.579787490000001</v>
      </c>
      <c r="N328" s="7" t="str">
        <f>IF(ISNUMBER(_xll.BDP($C328, "DELTA_MID")),_xll.BDP($C328, "DELTA_MID")," ")</f>
        <v xml:space="preserve"> </v>
      </c>
      <c r="O328" s="7" t="str">
        <f>IF(ISNUMBER(N328),_xll.BDP($C328, "OPT_UNDL_TICKER"),"")</f>
        <v/>
      </c>
      <c r="P328" s="8" t="str">
        <f>IF(ISNUMBER(N328),_xll.BDP($C328, "OPT_UNDL_PX")," ")</f>
        <v xml:space="preserve"> </v>
      </c>
      <c r="Q328" s="7" t="str">
        <f>IF(ISNUMBER(N328),+G328*_xll.BDP($C328, "PX_POS_MULT_FACTOR")*P328/K328," ")</f>
        <v xml:space="preserve"> </v>
      </c>
      <c r="R328" s="8" t="str">
        <f>IF(OR($A328="TUA",$A328="TYA"),"",IF(ISNUMBER(_xll.BDP($C328,"DUR_ADJ_OAS_MID")),_xll.BDP($C328,"DUR_ADJ_OAS_MID"),IF(ISNUMBER(_xll.BDP($E328&amp;" ISIN","DUR_ADJ_OAS_MID")),_xll.BDP($E328&amp;" ISIN","DUR_ADJ_OAS_MID")," ")))</f>
        <v xml:space="preserve"> </v>
      </c>
      <c r="S328" s="7" t="str">
        <f t="shared" si="5"/>
        <v xml:space="preserve"> </v>
      </c>
      <c r="AB328" s="8" t="s">
        <v>853</v>
      </c>
      <c r="AG328" s="6">
        <v>20.579081330000001</v>
      </c>
    </row>
    <row r="329" spans="1:33" x14ac:dyDescent="0.25">
      <c r="A329" t="s">
        <v>309</v>
      </c>
      <c r="B329" t="s">
        <v>1259</v>
      </c>
      <c r="C329" t="s">
        <v>1260</v>
      </c>
      <c r="D329" t="s">
        <v>1261</v>
      </c>
      <c r="E329" t="s">
        <v>1262</v>
      </c>
      <c r="F329" t="s">
        <v>1263</v>
      </c>
      <c r="G329" s="1">
        <v>16954.76000048947</v>
      </c>
      <c r="H329" s="1">
        <v>49.98</v>
      </c>
      <c r="I329" s="2">
        <v>847398.90482446365</v>
      </c>
      <c r="J329" s="3">
        <v>2.2593288693640002E-3</v>
      </c>
      <c r="K329" s="4">
        <v>375066647.58503753</v>
      </c>
      <c r="L329" s="5">
        <v>18225001</v>
      </c>
      <c r="M329" s="6">
        <v>20.579787490000001</v>
      </c>
      <c r="N329" s="7" t="str">
        <f>IF(ISNUMBER(_xll.BDP($C329, "DELTA_MID")),_xll.BDP($C329, "DELTA_MID")," ")</f>
        <v xml:space="preserve"> </v>
      </c>
      <c r="O329" s="7" t="str">
        <f>IF(ISNUMBER(N329),_xll.BDP($C329, "OPT_UNDL_TICKER"),"")</f>
        <v/>
      </c>
      <c r="P329" s="8" t="str">
        <f>IF(ISNUMBER(N329),_xll.BDP($C329, "OPT_UNDL_PX")," ")</f>
        <v xml:space="preserve"> </v>
      </c>
      <c r="Q329" s="7" t="str">
        <f>IF(ISNUMBER(N329),+G329*_xll.BDP($C329, "PX_POS_MULT_FACTOR")*P329/K329," ")</f>
        <v xml:space="preserve"> </v>
      </c>
      <c r="R329" s="8" t="str">
        <f>IF(OR($A329="TUA",$A329="TYA"),"",IF(ISNUMBER(_xll.BDP($C329,"DUR_ADJ_OAS_MID")),_xll.BDP($C329,"DUR_ADJ_OAS_MID"),IF(ISNUMBER(_xll.BDP($E329&amp;" ISIN","DUR_ADJ_OAS_MID")),_xll.BDP($E329&amp;" ISIN","DUR_ADJ_OAS_MID")," ")))</f>
        <v xml:space="preserve"> </v>
      </c>
      <c r="S329" s="7" t="str">
        <f t="shared" si="5"/>
        <v xml:space="preserve"> </v>
      </c>
      <c r="AB329" s="8" t="s">
        <v>853</v>
      </c>
      <c r="AG329" s="6">
        <v>20.579081330000001</v>
      </c>
    </row>
    <row r="330" spans="1:33" x14ac:dyDescent="0.25">
      <c r="A330" t="s">
        <v>309</v>
      </c>
      <c r="B330" t="s">
        <v>1264</v>
      </c>
      <c r="C330" t="s">
        <v>1265</v>
      </c>
      <c r="D330" t="s">
        <v>1266</v>
      </c>
      <c r="E330" t="s">
        <v>1267</v>
      </c>
      <c r="F330" t="s">
        <v>1268</v>
      </c>
      <c r="G330" s="1">
        <v>1755.7269312609881</v>
      </c>
      <c r="H330" s="1">
        <v>383.82</v>
      </c>
      <c r="I330" s="2">
        <v>673883.11075659224</v>
      </c>
      <c r="J330" s="3">
        <v>1.7967023063649001E-3</v>
      </c>
      <c r="K330" s="4">
        <v>375066647.58503753</v>
      </c>
      <c r="L330" s="5">
        <v>18225001</v>
      </c>
      <c r="M330" s="6">
        <v>20.579787490000001</v>
      </c>
      <c r="N330" s="7" t="str">
        <f>IF(ISNUMBER(_xll.BDP($C330, "DELTA_MID")),_xll.BDP($C330, "DELTA_MID")," ")</f>
        <v xml:space="preserve"> </v>
      </c>
      <c r="O330" s="7" t="str">
        <f>IF(ISNUMBER(N330),_xll.BDP($C330, "OPT_UNDL_TICKER"),"")</f>
        <v/>
      </c>
      <c r="P330" s="8" t="str">
        <f>IF(ISNUMBER(N330),_xll.BDP($C330, "OPT_UNDL_PX")," ")</f>
        <v xml:space="preserve"> </v>
      </c>
      <c r="Q330" s="7" t="str">
        <f>IF(ISNUMBER(N330),+G330*_xll.BDP($C330, "PX_POS_MULT_FACTOR")*P330/K330," ")</f>
        <v xml:space="preserve"> </v>
      </c>
      <c r="R330" s="8" t="str">
        <f>IF(OR($A330="TUA",$A330="TYA"),"",IF(ISNUMBER(_xll.BDP($C330,"DUR_ADJ_OAS_MID")),_xll.BDP($C330,"DUR_ADJ_OAS_MID"),IF(ISNUMBER(_xll.BDP($E330&amp;" ISIN","DUR_ADJ_OAS_MID")),_xll.BDP($E330&amp;" ISIN","DUR_ADJ_OAS_MID")," ")))</f>
        <v xml:space="preserve"> </v>
      </c>
      <c r="S330" s="7" t="str">
        <f t="shared" si="5"/>
        <v xml:space="preserve"> </v>
      </c>
      <c r="AB330" s="8" t="s">
        <v>853</v>
      </c>
      <c r="AG330" s="6">
        <v>20.579081330000001</v>
      </c>
    </row>
    <row r="331" spans="1:33" x14ac:dyDescent="0.25">
      <c r="A331" t="s">
        <v>309</v>
      </c>
      <c r="B331" t="s">
        <v>1269</v>
      </c>
      <c r="C331" t="s">
        <v>1270</v>
      </c>
      <c r="D331" t="s">
        <v>1271</v>
      </c>
      <c r="E331" t="s">
        <v>1272</v>
      </c>
      <c r="F331" t="s">
        <v>1273</v>
      </c>
      <c r="G331" s="1">
        <v>9569.7176981256216</v>
      </c>
      <c r="H331" s="1">
        <v>57.31</v>
      </c>
      <c r="I331" s="2">
        <v>548440.52127957938</v>
      </c>
      <c r="J331" s="3">
        <v>1.4622481759198E-3</v>
      </c>
      <c r="K331" s="4">
        <v>375066647.58503753</v>
      </c>
      <c r="L331" s="5">
        <v>18225001</v>
      </c>
      <c r="M331" s="6">
        <v>20.579787490000001</v>
      </c>
      <c r="N331" s="7" t="str">
        <f>IF(ISNUMBER(_xll.BDP($C331, "DELTA_MID")),_xll.BDP($C331, "DELTA_MID")," ")</f>
        <v xml:space="preserve"> </v>
      </c>
      <c r="O331" s="7" t="str">
        <f>IF(ISNUMBER(N331),_xll.BDP($C331, "OPT_UNDL_TICKER"),"")</f>
        <v/>
      </c>
      <c r="P331" s="8" t="str">
        <f>IF(ISNUMBER(N331),_xll.BDP($C331, "OPT_UNDL_PX")," ")</f>
        <v xml:space="preserve"> </v>
      </c>
      <c r="Q331" s="7" t="str">
        <f>IF(ISNUMBER(N331),+G331*_xll.BDP($C331, "PX_POS_MULT_FACTOR")*P331/K331," ")</f>
        <v xml:space="preserve"> </v>
      </c>
      <c r="R331" s="8" t="str">
        <f>IF(OR($A331="TUA",$A331="TYA"),"",IF(ISNUMBER(_xll.BDP($C331,"DUR_ADJ_OAS_MID")),_xll.BDP($C331,"DUR_ADJ_OAS_MID"),IF(ISNUMBER(_xll.BDP($E331&amp;" ISIN","DUR_ADJ_OAS_MID")),_xll.BDP($E331&amp;" ISIN","DUR_ADJ_OAS_MID")," ")))</f>
        <v xml:space="preserve"> </v>
      </c>
      <c r="S331" s="7" t="str">
        <f t="shared" si="5"/>
        <v xml:space="preserve"> </v>
      </c>
      <c r="AB331" s="8" t="s">
        <v>853</v>
      </c>
      <c r="AG331" s="6">
        <v>20.579081330000001</v>
      </c>
    </row>
    <row r="332" spans="1:33" x14ac:dyDescent="0.25">
      <c r="A332" t="s">
        <v>309</v>
      </c>
      <c r="B332" t="s">
        <v>1274</v>
      </c>
      <c r="C332" t="s">
        <v>1275</v>
      </c>
      <c r="D332" t="s">
        <v>1276</v>
      </c>
      <c r="E332" t="s">
        <v>1277</v>
      </c>
      <c r="F332" t="s">
        <v>1278</v>
      </c>
      <c r="G332" s="1">
        <v>2024.8603827444331</v>
      </c>
      <c r="H332" s="1">
        <v>424.36</v>
      </c>
      <c r="I332" s="2">
        <v>859269.75202142773</v>
      </c>
      <c r="J332" s="3">
        <v>2.2909788368388E-3</v>
      </c>
      <c r="K332" s="4">
        <v>375066647.58503753</v>
      </c>
      <c r="L332" s="5">
        <v>18225001</v>
      </c>
      <c r="M332" s="6">
        <v>20.579787490000001</v>
      </c>
      <c r="N332" s="7" t="str">
        <f>IF(ISNUMBER(_xll.BDP($C332, "DELTA_MID")),_xll.BDP($C332, "DELTA_MID")," ")</f>
        <v xml:space="preserve"> </v>
      </c>
      <c r="O332" s="7" t="str">
        <f>IF(ISNUMBER(N332),_xll.BDP($C332, "OPT_UNDL_TICKER"),"")</f>
        <v/>
      </c>
      <c r="P332" s="8" t="str">
        <f>IF(ISNUMBER(N332),_xll.BDP($C332, "OPT_UNDL_PX")," ")</f>
        <v xml:space="preserve"> </v>
      </c>
      <c r="Q332" s="7" t="str">
        <f>IF(ISNUMBER(N332),+G332*_xll.BDP($C332, "PX_POS_MULT_FACTOR")*P332/K332," ")</f>
        <v xml:space="preserve"> </v>
      </c>
      <c r="R332" s="8" t="str">
        <f>IF(OR($A332="TUA",$A332="TYA"),"",IF(ISNUMBER(_xll.BDP($C332,"DUR_ADJ_OAS_MID")),_xll.BDP($C332,"DUR_ADJ_OAS_MID"),IF(ISNUMBER(_xll.BDP($E332&amp;" ISIN","DUR_ADJ_OAS_MID")),_xll.BDP($E332&amp;" ISIN","DUR_ADJ_OAS_MID")," ")))</f>
        <v xml:space="preserve"> </v>
      </c>
      <c r="S332" s="7" t="str">
        <f t="shared" si="5"/>
        <v xml:space="preserve"> </v>
      </c>
      <c r="AB332" s="8" t="s">
        <v>853</v>
      </c>
      <c r="AG332" s="6">
        <v>20.579081330000001</v>
      </c>
    </row>
    <row r="333" spans="1:33" x14ac:dyDescent="0.25">
      <c r="A333" t="s">
        <v>309</v>
      </c>
      <c r="B333" t="s">
        <v>1279</v>
      </c>
      <c r="C333" t="s">
        <v>1280</v>
      </c>
      <c r="D333" t="s">
        <v>1281</v>
      </c>
      <c r="E333" t="s">
        <v>1282</v>
      </c>
      <c r="F333" t="s">
        <v>1283</v>
      </c>
      <c r="G333" s="1">
        <v>2613.7678248536458</v>
      </c>
      <c r="H333" s="1">
        <v>346.6</v>
      </c>
      <c r="I333" s="2">
        <v>905931.92809427355</v>
      </c>
      <c r="J333" s="3">
        <v>2.4153891952998999E-3</v>
      </c>
      <c r="K333" s="4">
        <v>375066647.58503753</v>
      </c>
      <c r="L333" s="5">
        <v>18225001</v>
      </c>
      <c r="M333" s="6">
        <v>20.579787490000001</v>
      </c>
      <c r="N333" s="7" t="str">
        <f>IF(ISNUMBER(_xll.BDP($C333, "DELTA_MID")),_xll.BDP($C333, "DELTA_MID")," ")</f>
        <v xml:space="preserve"> </v>
      </c>
      <c r="O333" s="7" t="str">
        <f>IF(ISNUMBER(N333),_xll.BDP($C333, "OPT_UNDL_TICKER"),"")</f>
        <v/>
      </c>
      <c r="P333" s="8" t="str">
        <f>IF(ISNUMBER(N333),_xll.BDP($C333, "OPT_UNDL_PX")," ")</f>
        <v xml:space="preserve"> </v>
      </c>
      <c r="Q333" s="7" t="str">
        <f>IF(ISNUMBER(N333),+G333*_xll.BDP($C333, "PX_POS_MULT_FACTOR")*P333/K333," ")</f>
        <v xml:space="preserve"> </v>
      </c>
      <c r="R333" s="8" t="str">
        <f>IF(OR($A333="TUA",$A333="TYA"),"",IF(ISNUMBER(_xll.BDP($C333,"DUR_ADJ_OAS_MID")),_xll.BDP($C333,"DUR_ADJ_OAS_MID"),IF(ISNUMBER(_xll.BDP($E333&amp;" ISIN","DUR_ADJ_OAS_MID")),_xll.BDP($E333&amp;" ISIN","DUR_ADJ_OAS_MID")," ")))</f>
        <v xml:space="preserve"> </v>
      </c>
      <c r="S333" s="7" t="str">
        <f t="shared" si="5"/>
        <v xml:space="preserve"> </v>
      </c>
      <c r="AB333" s="8" t="s">
        <v>853</v>
      </c>
      <c r="AG333" s="6">
        <v>20.579081330000001</v>
      </c>
    </row>
    <row r="334" spans="1:33" x14ac:dyDescent="0.25">
      <c r="A334" t="s">
        <v>309</v>
      </c>
      <c r="B334" t="s">
        <v>1284</v>
      </c>
      <c r="C334" t="s">
        <v>1285</v>
      </c>
      <c r="D334" t="s">
        <v>1286</v>
      </c>
      <c r="E334" t="s">
        <v>1287</v>
      </c>
      <c r="F334" t="s">
        <v>1288</v>
      </c>
      <c r="G334" s="1">
        <v>624.39749765564648</v>
      </c>
      <c r="H334" s="1">
        <v>1307.97</v>
      </c>
      <c r="I334" s="2">
        <v>816693.19500865589</v>
      </c>
      <c r="J334" s="3">
        <v>2.1774615265503002E-3</v>
      </c>
      <c r="K334" s="4">
        <v>375066647.58503753</v>
      </c>
      <c r="L334" s="5">
        <v>18225001</v>
      </c>
      <c r="M334" s="6">
        <v>20.579787490000001</v>
      </c>
      <c r="N334" s="7" t="str">
        <f>IF(ISNUMBER(_xll.BDP($C334, "DELTA_MID")),_xll.BDP($C334, "DELTA_MID")," ")</f>
        <v xml:space="preserve"> </v>
      </c>
      <c r="O334" s="7" t="str">
        <f>IF(ISNUMBER(N334),_xll.BDP($C334, "OPT_UNDL_TICKER"),"")</f>
        <v/>
      </c>
      <c r="P334" s="8" t="str">
        <f>IF(ISNUMBER(N334),_xll.BDP($C334, "OPT_UNDL_PX")," ")</f>
        <v xml:space="preserve"> </v>
      </c>
      <c r="Q334" s="7" t="str">
        <f>IF(ISNUMBER(N334),+G334*_xll.BDP($C334, "PX_POS_MULT_FACTOR")*P334/K334," ")</f>
        <v xml:space="preserve"> </v>
      </c>
      <c r="R334" s="8" t="str">
        <f>IF(OR($A334="TUA",$A334="TYA"),"",IF(ISNUMBER(_xll.BDP($C334,"DUR_ADJ_OAS_MID")),_xll.BDP($C334,"DUR_ADJ_OAS_MID"),IF(ISNUMBER(_xll.BDP($E334&amp;" ISIN","DUR_ADJ_OAS_MID")),_xll.BDP($E334&amp;" ISIN","DUR_ADJ_OAS_MID")," ")))</f>
        <v xml:space="preserve"> </v>
      </c>
      <c r="S334" s="7" t="str">
        <f t="shared" si="5"/>
        <v xml:space="preserve"> </v>
      </c>
      <c r="AB334" s="8" t="s">
        <v>853</v>
      </c>
      <c r="AG334" s="6">
        <v>20.579081330000001</v>
      </c>
    </row>
    <row r="335" spans="1:33" x14ac:dyDescent="0.25">
      <c r="A335" t="s">
        <v>309</v>
      </c>
      <c r="B335" t="s">
        <v>1289</v>
      </c>
      <c r="C335" t="s">
        <v>1290</v>
      </c>
      <c r="D335" t="s">
        <v>1291</v>
      </c>
      <c r="E335" t="s">
        <v>1292</v>
      </c>
      <c r="F335" t="s">
        <v>1293</v>
      </c>
      <c r="G335" s="1">
        <v>1322.0013875667439</v>
      </c>
      <c r="H335" s="1">
        <v>649.66999999999996</v>
      </c>
      <c r="I335" s="2">
        <v>858864.6414604868</v>
      </c>
      <c r="J335" s="3">
        <v>2.2898987339729998E-3</v>
      </c>
      <c r="K335" s="4">
        <v>375066647.58503753</v>
      </c>
      <c r="L335" s="5">
        <v>18225001</v>
      </c>
      <c r="M335" s="6">
        <v>20.579787490000001</v>
      </c>
      <c r="N335" s="7" t="str">
        <f>IF(ISNUMBER(_xll.BDP($C335, "DELTA_MID")),_xll.BDP($C335, "DELTA_MID")," ")</f>
        <v xml:space="preserve"> </v>
      </c>
      <c r="O335" s="7" t="str">
        <f>IF(ISNUMBER(N335),_xll.BDP($C335, "OPT_UNDL_TICKER"),"")</f>
        <v/>
      </c>
      <c r="P335" s="8" t="str">
        <f>IF(ISNUMBER(N335),_xll.BDP($C335, "OPT_UNDL_PX")," ")</f>
        <v xml:space="preserve"> </v>
      </c>
      <c r="Q335" s="7" t="str">
        <f>IF(ISNUMBER(N335),+G335*_xll.BDP($C335, "PX_POS_MULT_FACTOR")*P335/K335," ")</f>
        <v xml:space="preserve"> </v>
      </c>
      <c r="R335" s="8" t="str">
        <f>IF(OR($A335="TUA",$A335="TYA"),"",IF(ISNUMBER(_xll.BDP($C335,"DUR_ADJ_OAS_MID")),_xll.BDP($C335,"DUR_ADJ_OAS_MID"),IF(ISNUMBER(_xll.BDP($E335&amp;" ISIN","DUR_ADJ_OAS_MID")),_xll.BDP($E335&amp;" ISIN","DUR_ADJ_OAS_MID")," ")))</f>
        <v xml:space="preserve"> </v>
      </c>
      <c r="S335" s="7" t="str">
        <f t="shared" si="5"/>
        <v xml:space="preserve"> </v>
      </c>
      <c r="AB335" s="8" t="s">
        <v>853</v>
      </c>
      <c r="AG335" s="6">
        <v>20.579081330000001</v>
      </c>
    </row>
    <row r="336" spans="1:33" x14ac:dyDescent="0.25">
      <c r="A336" t="s">
        <v>309</v>
      </c>
      <c r="B336" t="s">
        <v>1294</v>
      </c>
      <c r="C336" t="s">
        <v>1295</v>
      </c>
      <c r="D336" t="s">
        <v>1296</v>
      </c>
      <c r="E336" t="s">
        <v>1297</v>
      </c>
      <c r="F336" t="s">
        <v>1298</v>
      </c>
      <c r="G336" s="1">
        <v>3997.3749220190789</v>
      </c>
      <c r="H336" s="1">
        <v>186.06</v>
      </c>
      <c r="I336" s="2">
        <v>743751.57799086988</v>
      </c>
      <c r="J336" s="3">
        <v>1.9829851115252999E-3</v>
      </c>
      <c r="K336" s="4">
        <v>375066647.58503753</v>
      </c>
      <c r="L336" s="5">
        <v>18225001</v>
      </c>
      <c r="M336" s="6">
        <v>20.579787490000001</v>
      </c>
      <c r="N336" s="7" t="str">
        <f>IF(ISNUMBER(_xll.BDP($C336, "DELTA_MID")),_xll.BDP($C336, "DELTA_MID")," ")</f>
        <v xml:space="preserve"> </v>
      </c>
      <c r="O336" s="7" t="str">
        <f>IF(ISNUMBER(N336),_xll.BDP($C336, "OPT_UNDL_TICKER"),"")</f>
        <v/>
      </c>
      <c r="P336" s="8" t="str">
        <f>IF(ISNUMBER(N336),_xll.BDP($C336, "OPT_UNDL_PX")," ")</f>
        <v xml:space="preserve"> </v>
      </c>
      <c r="Q336" s="7" t="str">
        <f>IF(ISNUMBER(N336),+G336*_xll.BDP($C336, "PX_POS_MULT_FACTOR")*P336/K336," ")</f>
        <v xml:space="preserve"> </v>
      </c>
      <c r="R336" s="8" t="str">
        <f>IF(OR($A336="TUA",$A336="TYA"),"",IF(ISNUMBER(_xll.BDP($C336,"DUR_ADJ_OAS_MID")),_xll.BDP($C336,"DUR_ADJ_OAS_MID"),IF(ISNUMBER(_xll.BDP($E336&amp;" ISIN","DUR_ADJ_OAS_MID")),_xll.BDP($E336&amp;" ISIN","DUR_ADJ_OAS_MID")," ")))</f>
        <v xml:space="preserve"> </v>
      </c>
      <c r="S336" s="7" t="str">
        <f t="shared" si="5"/>
        <v xml:space="preserve"> </v>
      </c>
      <c r="AB336" s="8" t="s">
        <v>853</v>
      </c>
      <c r="AG336" s="6">
        <v>20.579081330000001</v>
      </c>
    </row>
    <row r="337" spans="1:33" x14ac:dyDescent="0.25">
      <c r="A337" t="s">
        <v>309</v>
      </c>
      <c r="B337" t="s">
        <v>1299</v>
      </c>
      <c r="C337" t="s">
        <v>1300</v>
      </c>
      <c r="D337" t="s">
        <v>1301</v>
      </c>
      <c r="E337" t="s">
        <v>1302</v>
      </c>
      <c r="F337" t="s">
        <v>1303</v>
      </c>
      <c r="G337" s="1">
        <v>2190.5055640082001</v>
      </c>
      <c r="H337" s="1">
        <v>389.42</v>
      </c>
      <c r="I337" s="2">
        <v>853026.67673607334</v>
      </c>
      <c r="J337" s="3">
        <v>2.2743335943851001E-3</v>
      </c>
      <c r="K337" s="4">
        <v>375066647.58503753</v>
      </c>
      <c r="L337" s="5">
        <v>18225001</v>
      </c>
      <c r="M337" s="6">
        <v>20.579787490000001</v>
      </c>
      <c r="N337" s="7" t="str">
        <f>IF(ISNUMBER(_xll.BDP($C337, "DELTA_MID")),_xll.BDP($C337, "DELTA_MID")," ")</f>
        <v xml:space="preserve"> </v>
      </c>
      <c r="O337" s="7" t="str">
        <f>IF(ISNUMBER(N337),_xll.BDP($C337, "OPT_UNDL_TICKER"),"")</f>
        <v/>
      </c>
      <c r="P337" s="8" t="str">
        <f>IF(ISNUMBER(N337),_xll.BDP($C337, "OPT_UNDL_PX")," ")</f>
        <v xml:space="preserve"> </v>
      </c>
      <c r="Q337" s="7" t="str">
        <f>IF(ISNUMBER(N337),+G337*_xll.BDP($C337, "PX_POS_MULT_FACTOR")*P337/K337," ")</f>
        <v xml:space="preserve"> </v>
      </c>
      <c r="R337" s="8" t="str">
        <f>IF(OR($A337="TUA",$A337="TYA"),"",IF(ISNUMBER(_xll.BDP($C337,"DUR_ADJ_OAS_MID")),_xll.BDP($C337,"DUR_ADJ_OAS_MID"),IF(ISNUMBER(_xll.BDP($E337&amp;" ISIN","DUR_ADJ_OAS_MID")),_xll.BDP($E337&amp;" ISIN","DUR_ADJ_OAS_MID")," ")))</f>
        <v xml:space="preserve"> </v>
      </c>
      <c r="S337" s="7" t="str">
        <f t="shared" si="5"/>
        <v xml:space="preserve"> </v>
      </c>
      <c r="AB337" s="8" t="s">
        <v>853</v>
      </c>
      <c r="AG337" s="6">
        <v>20.579081330000001</v>
      </c>
    </row>
    <row r="338" spans="1:33" x14ac:dyDescent="0.25">
      <c r="A338" t="s">
        <v>309</v>
      </c>
      <c r="B338" t="s">
        <v>1304</v>
      </c>
      <c r="C338" t="s">
        <v>1305</v>
      </c>
      <c r="D338" t="s">
        <v>1306</v>
      </c>
      <c r="E338" t="s">
        <v>1307</v>
      </c>
      <c r="F338" t="s">
        <v>1308</v>
      </c>
      <c r="G338" s="1">
        <v>5382.7676573445697</v>
      </c>
      <c r="H338" s="1">
        <v>150.9</v>
      </c>
      <c r="I338" s="2">
        <v>812259.63949329557</v>
      </c>
      <c r="J338" s="3">
        <v>2.1656408127015002E-3</v>
      </c>
      <c r="K338" s="4">
        <v>375066647.58503753</v>
      </c>
      <c r="L338" s="5">
        <v>18225001</v>
      </c>
      <c r="M338" s="6">
        <v>20.579787490000001</v>
      </c>
      <c r="N338" s="7" t="str">
        <f>IF(ISNUMBER(_xll.BDP($C338, "DELTA_MID")),_xll.BDP($C338, "DELTA_MID")," ")</f>
        <v xml:space="preserve"> </v>
      </c>
      <c r="O338" s="7" t="str">
        <f>IF(ISNUMBER(N338),_xll.BDP($C338, "OPT_UNDL_TICKER"),"")</f>
        <v/>
      </c>
      <c r="P338" s="8" t="str">
        <f>IF(ISNUMBER(N338),_xll.BDP($C338, "OPT_UNDL_PX")," ")</f>
        <v xml:space="preserve"> </v>
      </c>
      <c r="Q338" s="7" t="str">
        <f>IF(ISNUMBER(N338),+G338*_xll.BDP($C338, "PX_POS_MULT_FACTOR")*P338/K338," ")</f>
        <v xml:space="preserve"> </v>
      </c>
      <c r="R338" s="8" t="str">
        <f>IF(OR($A338="TUA",$A338="TYA"),"",IF(ISNUMBER(_xll.BDP($C338,"DUR_ADJ_OAS_MID")),_xll.BDP($C338,"DUR_ADJ_OAS_MID"),IF(ISNUMBER(_xll.BDP($E338&amp;" ISIN","DUR_ADJ_OAS_MID")),_xll.BDP($E338&amp;" ISIN","DUR_ADJ_OAS_MID")," ")))</f>
        <v xml:space="preserve"> </v>
      </c>
      <c r="S338" s="7" t="str">
        <f t="shared" si="5"/>
        <v xml:space="preserve"> </v>
      </c>
      <c r="AB338" s="8" t="s">
        <v>853</v>
      </c>
      <c r="AG338" s="6">
        <v>20.579081330000001</v>
      </c>
    </row>
    <row r="339" spans="1:33" x14ac:dyDescent="0.25">
      <c r="A339" t="s">
        <v>309</v>
      </c>
      <c r="B339" t="s">
        <v>1309</v>
      </c>
      <c r="C339" t="s">
        <v>1310</v>
      </c>
      <c r="D339" t="s">
        <v>1311</v>
      </c>
      <c r="E339" t="s">
        <v>1312</v>
      </c>
      <c r="F339" t="s">
        <v>1313</v>
      </c>
      <c r="G339" s="1">
        <v>3015.2874555238941</v>
      </c>
      <c r="H339" s="1">
        <v>261.64999999999998</v>
      </c>
      <c r="I339" s="2">
        <v>788949.96273782675</v>
      </c>
      <c r="J339" s="3">
        <v>2.1034927200742999E-3</v>
      </c>
      <c r="K339" s="4">
        <v>375066647.58503753</v>
      </c>
      <c r="L339" s="5">
        <v>18225001</v>
      </c>
      <c r="M339" s="6">
        <v>20.579787490000001</v>
      </c>
      <c r="N339" s="7" t="str">
        <f>IF(ISNUMBER(_xll.BDP($C339, "DELTA_MID")),_xll.BDP($C339, "DELTA_MID")," ")</f>
        <v xml:space="preserve"> </v>
      </c>
      <c r="O339" s="7" t="str">
        <f>IF(ISNUMBER(N339),_xll.BDP($C339, "OPT_UNDL_TICKER"),"")</f>
        <v/>
      </c>
      <c r="P339" s="8" t="str">
        <f>IF(ISNUMBER(N339),_xll.BDP($C339, "OPT_UNDL_PX")," ")</f>
        <v xml:space="preserve"> </v>
      </c>
      <c r="Q339" s="7" t="str">
        <f>IF(ISNUMBER(N339),+G339*_xll.BDP($C339, "PX_POS_MULT_FACTOR")*P339/K339," ")</f>
        <v xml:space="preserve"> </v>
      </c>
      <c r="R339" s="8" t="str">
        <f>IF(OR($A339="TUA",$A339="TYA"),"",IF(ISNUMBER(_xll.BDP($C339,"DUR_ADJ_OAS_MID")),_xll.BDP($C339,"DUR_ADJ_OAS_MID"),IF(ISNUMBER(_xll.BDP($E339&amp;" ISIN","DUR_ADJ_OAS_MID")),_xll.BDP($E339&amp;" ISIN","DUR_ADJ_OAS_MID")," ")))</f>
        <v xml:space="preserve"> </v>
      </c>
      <c r="S339" s="7" t="str">
        <f t="shared" si="5"/>
        <v xml:space="preserve"> </v>
      </c>
      <c r="AB339" s="8" t="s">
        <v>853</v>
      </c>
      <c r="AG339" s="6">
        <v>20.579081330000001</v>
      </c>
    </row>
    <row r="340" spans="1:33" x14ac:dyDescent="0.25">
      <c r="A340" t="s">
        <v>309</v>
      </c>
      <c r="B340" t="s">
        <v>1314</v>
      </c>
      <c r="C340" t="s">
        <v>1315</v>
      </c>
      <c r="D340" t="s">
        <v>1316</v>
      </c>
      <c r="E340" t="s">
        <v>1317</v>
      </c>
      <c r="G340" s="1">
        <v>1708.201117746632</v>
      </c>
      <c r="H340" s="1">
        <v>470.03</v>
      </c>
      <c r="I340" s="2">
        <v>802905.77137444948</v>
      </c>
      <c r="J340" s="3">
        <v>2.1407015967538998E-3</v>
      </c>
      <c r="K340" s="4">
        <v>375066647.58503753</v>
      </c>
      <c r="L340" s="5">
        <v>18225001</v>
      </c>
      <c r="M340" s="6">
        <v>20.579787490000001</v>
      </c>
      <c r="N340" s="7" t="str">
        <f>IF(ISNUMBER(_xll.BDP($C340, "DELTA_MID")),_xll.BDP($C340, "DELTA_MID")," ")</f>
        <v xml:space="preserve"> </v>
      </c>
      <c r="O340" s="7" t="str">
        <f>IF(ISNUMBER(N340),_xll.BDP($C340, "OPT_UNDL_TICKER"),"")</f>
        <v/>
      </c>
      <c r="P340" s="8" t="str">
        <f>IF(ISNUMBER(N340),_xll.BDP($C340, "OPT_UNDL_PX")," ")</f>
        <v xml:space="preserve"> </v>
      </c>
      <c r="Q340" s="7" t="str">
        <f>IF(ISNUMBER(N340),+G340*_xll.BDP($C340, "PX_POS_MULT_FACTOR")*P340/K340," ")</f>
        <v xml:space="preserve"> </v>
      </c>
      <c r="R340" s="8" t="str">
        <f>IF(OR($A340="TUA",$A340="TYA"),"",IF(ISNUMBER(_xll.BDP($C340,"DUR_ADJ_OAS_MID")),_xll.BDP($C340,"DUR_ADJ_OAS_MID"),IF(ISNUMBER(_xll.BDP($E340&amp;" ISIN","DUR_ADJ_OAS_MID")),_xll.BDP($E340&amp;" ISIN","DUR_ADJ_OAS_MID")," ")))</f>
        <v xml:space="preserve"> </v>
      </c>
      <c r="S340" s="7" t="str">
        <f t="shared" si="5"/>
        <v xml:space="preserve"> </v>
      </c>
      <c r="AB340" s="8" t="s">
        <v>853</v>
      </c>
      <c r="AG340" s="6">
        <v>20.579081330000001</v>
      </c>
    </row>
    <row r="341" spans="1:33" x14ac:dyDescent="0.25">
      <c r="A341" t="s">
        <v>309</v>
      </c>
      <c r="B341" t="s">
        <v>1318</v>
      </c>
      <c r="C341" t="s">
        <v>1319</v>
      </c>
      <c r="D341" t="s">
        <v>1320</v>
      </c>
      <c r="E341" t="s">
        <v>1321</v>
      </c>
      <c r="F341" t="s">
        <v>1322</v>
      </c>
      <c r="G341" s="1">
        <v>1979.885367260948</v>
      </c>
      <c r="H341" s="1">
        <v>428.79</v>
      </c>
      <c r="I341" s="2">
        <v>848955.04662782198</v>
      </c>
      <c r="J341" s="3">
        <v>2.2634778434552998E-3</v>
      </c>
      <c r="K341" s="4">
        <v>375066647.58503753</v>
      </c>
      <c r="L341" s="5">
        <v>18225001</v>
      </c>
      <c r="M341" s="6">
        <v>20.579787490000001</v>
      </c>
      <c r="N341" s="7" t="str">
        <f>IF(ISNUMBER(_xll.BDP($C341, "DELTA_MID")),_xll.BDP($C341, "DELTA_MID")," ")</f>
        <v xml:space="preserve"> </v>
      </c>
      <c r="O341" s="7" t="str">
        <f>IF(ISNUMBER(N341),_xll.BDP($C341, "OPT_UNDL_TICKER"),"")</f>
        <v/>
      </c>
      <c r="P341" s="8" t="str">
        <f>IF(ISNUMBER(N341),_xll.BDP($C341, "OPT_UNDL_PX")," ")</f>
        <v xml:space="preserve"> </v>
      </c>
      <c r="Q341" s="7" t="str">
        <f>IF(ISNUMBER(N341),+G341*_xll.BDP($C341, "PX_POS_MULT_FACTOR")*P341/K341," ")</f>
        <v xml:space="preserve"> </v>
      </c>
      <c r="R341" s="8" t="str">
        <f>IF(OR($A341="TUA",$A341="TYA"),"",IF(ISNUMBER(_xll.BDP($C341,"DUR_ADJ_OAS_MID")),_xll.BDP($C341,"DUR_ADJ_OAS_MID"),IF(ISNUMBER(_xll.BDP($E341&amp;" ISIN","DUR_ADJ_OAS_MID")),_xll.BDP($E341&amp;" ISIN","DUR_ADJ_OAS_MID")," ")))</f>
        <v xml:space="preserve"> </v>
      </c>
      <c r="S341" s="7" t="str">
        <f t="shared" si="5"/>
        <v xml:space="preserve"> </v>
      </c>
      <c r="AB341" s="8" t="s">
        <v>853</v>
      </c>
      <c r="AG341" s="6">
        <v>20.579081330000001</v>
      </c>
    </row>
    <row r="342" spans="1:33" x14ac:dyDescent="0.25">
      <c r="A342" t="s">
        <v>309</v>
      </c>
      <c r="B342" t="s">
        <v>1323</v>
      </c>
      <c r="C342" t="s">
        <v>1324</v>
      </c>
      <c r="D342" t="s">
        <v>1325</v>
      </c>
      <c r="E342" t="s">
        <v>1326</v>
      </c>
      <c r="F342" t="s">
        <v>1327</v>
      </c>
      <c r="G342" s="1">
        <v>2466.7195281423492</v>
      </c>
      <c r="H342" s="1">
        <v>366.59</v>
      </c>
      <c r="I342" s="2">
        <v>904274.71182170359</v>
      </c>
      <c r="J342" s="3">
        <v>2.4109707371852002E-3</v>
      </c>
      <c r="K342" s="4">
        <v>375066647.58503753</v>
      </c>
      <c r="L342" s="5">
        <v>18225001</v>
      </c>
      <c r="M342" s="6">
        <v>20.579787490000001</v>
      </c>
      <c r="N342" s="7" t="str">
        <f>IF(ISNUMBER(_xll.BDP($C342, "DELTA_MID")),_xll.BDP($C342, "DELTA_MID")," ")</f>
        <v xml:space="preserve"> </v>
      </c>
      <c r="O342" s="7" t="str">
        <f>IF(ISNUMBER(N342),_xll.BDP($C342, "OPT_UNDL_TICKER"),"")</f>
        <v/>
      </c>
      <c r="P342" s="8" t="str">
        <f>IF(ISNUMBER(N342),_xll.BDP($C342, "OPT_UNDL_PX")," ")</f>
        <v xml:space="preserve"> </v>
      </c>
      <c r="Q342" s="7" t="str">
        <f>IF(ISNUMBER(N342),+G342*_xll.BDP($C342, "PX_POS_MULT_FACTOR")*P342/K342," ")</f>
        <v xml:space="preserve"> </v>
      </c>
      <c r="R342" s="8" t="str">
        <f>IF(OR($A342="TUA",$A342="TYA"),"",IF(ISNUMBER(_xll.BDP($C342,"DUR_ADJ_OAS_MID")),_xll.BDP($C342,"DUR_ADJ_OAS_MID"),IF(ISNUMBER(_xll.BDP($E342&amp;" ISIN","DUR_ADJ_OAS_MID")),_xll.BDP($E342&amp;" ISIN","DUR_ADJ_OAS_MID")," ")))</f>
        <v xml:space="preserve"> </v>
      </c>
      <c r="S342" s="7" t="str">
        <f t="shared" si="5"/>
        <v xml:space="preserve"> </v>
      </c>
      <c r="AB342" s="8" t="s">
        <v>853</v>
      </c>
      <c r="AG342" s="6">
        <v>20.579081330000001</v>
      </c>
    </row>
    <row r="343" spans="1:33" x14ac:dyDescent="0.25">
      <c r="A343" t="s">
        <v>309</v>
      </c>
      <c r="B343" t="s">
        <v>1328</v>
      </c>
      <c r="C343" t="s">
        <v>1329</v>
      </c>
      <c r="D343" t="s">
        <v>1330</v>
      </c>
      <c r="E343" t="s">
        <v>1331</v>
      </c>
      <c r="F343" t="s">
        <v>1332</v>
      </c>
      <c r="G343" s="1">
        <v>2709.1105626024369</v>
      </c>
      <c r="H343" s="1">
        <v>288.42</v>
      </c>
      <c r="I343" s="2">
        <v>781361.66846579488</v>
      </c>
      <c r="J343" s="3">
        <v>2.0832608644271002E-3</v>
      </c>
      <c r="K343" s="4">
        <v>375066647.58503753</v>
      </c>
      <c r="L343" s="5">
        <v>18225001</v>
      </c>
      <c r="M343" s="6">
        <v>20.579787490000001</v>
      </c>
      <c r="N343" s="7" t="str">
        <f>IF(ISNUMBER(_xll.BDP($C343, "DELTA_MID")),_xll.BDP($C343, "DELTA_MID")," ")</f>
        <v xml:space="preserve"> </v>
      </c>
      <c r="O343" s="7" t="str">
        <f>IF(ISNUMBER(N343),_xll.BDP($C343, "OPT_UNDL_TICKER"),"")</f>
        <v/>
      </c>
      <c r="P343" s="8" t="str">
        <f>IF(ISNUMBER(N343),_xll.BDP($C343, "OPT_UNDL_PX")," ")</f>
        <v xml:space="preserve"> </v>
      </c>
      <c r="Q343" s="7" t="str">
        <f>IF(ISNUMBER(N343),+G343*_xll.BDP($C343, "PX_POS_MULT_FACTOR")*P343/K343," ")</f>
        <v xml:space="preserve"> </v>
      </c>
      <c r="R343" s="8" t="str">
        <f>IF(OR($A343="TUA",$A343="TYA"),"",IF(ISNUMBER(_xll.BDP($C343,"DUR_ADJ_OAS_MID")),_xll.BDP($C343,"DUR_ADJ_OAS_MID"),IF(ISNUMBER(_xll.BDP($E343&amp;" ISIN","DUR_ADJ_OAS_MID")),_xll.BDP($E343&amp;" ISIN","DUR_ADJ_OAS_MID")," ")))</f>
        <v xml:space="preserve"> </v>
      </c>
      <c r="S343" s="7" t="str">
        <f t="shared" si="5"/>
        <v xml:space="preserve"> </v>
      </c>
      <c r="AB343" s="8" t="s">
        <v>853</v>
      </c>
      <c r="AG343" s="6">
        <v>20.579081330000001</v>
      </c>
    </row>
    <row r="344" spans="1:33" x14ac:dyDescent="0.25">
      <c r="A344" t="s">
        <v>309</v>
      </c>
      <c r="B344" t="s">
        <v>1333</v>
      </c>
      <c r="C344" t="s">
        <v>1334</v>
      </c>
      <c r="D344" t="s">
        <v>1335</v>
      </c>
      <c r="E344" t="s">
        <v>1336</v>
      </c>
      <c r="F344" t="s">
        <v>1337</v>
      </c>
      <c r="G344" s="1">
        <v>2998.1055599632919</v>
      </c>
      <c r="H344" s="1">
        <v>305.79000000000002</v>
      </c>
      <c r="I344" s="2">
        <v>916790.69918117521</v>
      </c>
      <c r="J344" s="3">
        <v>2.4443407727243998E-3</v>
      </c>
      <c r="K344" s="4">
        <v>375066647.58503753</v>
      </c>
      <c r="L344" s="5">
        <v>18225001</v>
      </c>
      <c r="M344" s="6">
        <v>20.579787490000001</v>
      </c>
      <c r="N344" s="7" t="str">
        <f>IF(ISNUMBER(_xll.BDP($C344, "DELTA_MID")),_xll.BDP($C344, "DELTA_MID")," ")</f>
        <v xml:space="preserve"> </v>
      </c>
      <c r="O344" s="7" t="str">
        <f>IF(ISNUMBER(N344),_xll.BDP($C344, "OPT_UNDL_TICKER"),"")</f>
        <v/>
      </c>
      <c r="P344" s="8" t="str">
        <f>IF(ISNUMBER(N344),_xll.BDP($C344, "OPT_UNDL_PX")," ")</f>
        <v xml:space="preserve"> </v>
      </c>
      <c r="Q344" s="7" t="str">
        <f>IF(ISNUMBER(N344),+G344*_xll.BDP($C344, "PX_POS_MULT_FACTOR")*P344/K344," ")</f>
        <v xml:space="preserve"> </v>
      </c>
      <c r="R344" s="8" t="str">
        <f>IF(OR($A344="TUA",$A344="TYA"),"",IF(ISNUMBER(_xll.BDP($C344,"DUR_ADJ_OAS_MID")),_xll.BDP($C344,"DUR_ADJ_OAS_MID"),IF(ISNUMBER(_xll.BDP($E344&amp;" ISIN","DUR_ADJ_OAS_MID")),_xll.BDP($E344&amp;" ISIN","DUR_ADJ_OAS_MID")," ")))</f>
        <v xml:space="preserve"> </v>
      </c>
      <c r="S344" s="7" t="str">
        <f t="shared" si="5"/>
        <v xml:space="preserve"> </v>
      </c>
      <c r="AB344" s="8" t="s">
        <v>853</v>
      </c>
      <c r="AG344" s="6">
        <v>20.579081330000001</v>
      </c>
    </row>
    <row r="345" spans="1:33" x14ac:dyDescent="0.25">
      <c r="A345" t="s">
        <v>309</v>
      </c>
      <c r="B345" t="s">
        <v>1338</v>
      </c>
      <c r="C345" t="s">
        <v>1339</v>
      </c>
      <c r="D345" t="s">
        <v>1340</v>
      </c>
      <c r="E345" t="s">
        <v>1341</v>
      </c>
      <c r="F345" t="s">
        <v>1342</v>
      </c>
      <c r="G345" s="1">
        <v>2268.3872262435239</v>
      </c>
      <c r="H345" s="1">
        <v>383.9</v>
      </c>
      <c r="I345" s="2">
        <v>870833.85615488898</v>
      </c>
      <c r="J345" s="3">
        <v>2.3218109681624999E-3</v>
      </c>
      <c r="K345" s="4">
        <v>375066647.58503753</v>
      </c>
      <c r="L345" s="5">
        <v>18225001</v>
      </c>
      <c r="M345" s="6">
        <v>20.579787490000001</v>
      </c>
      <c r="N345" s="7" t="str">
        <f>IF(ISNUMBER(_xll.BDP($C345, "DELTA_MID")),_xll.BDP($C345, "DELTA_MID")," ")</f>
        <v xml:space="preserve"> </v>
      </c>
      <c r="O345" s="7" t="str">
        <f>IF(ISNUMBER(N345),_xll.BDP($C345, "OPT_UNDL_TICKER"),"")</f>
        <v/>
      </c>
      <c r="P345" s="8" t="str">
        <f>IF(ISNUMBER(N345),_xll.BDP($C345, "OPT_UNDL_PX")," ")</f>
        <v xml:space="preserve"> </v>
      </c>
      <c r="Q345" s="7" t="str">
        <f>IF(ISNUMBER(N345),+G345*_xll.BDP($C345, "PX_POS_MULT_FACTOR")*P345/K345," ")</f>
        <v xml:space="preserve"> </v>
      </c>
      <c r="R345" s="8" t="str">
        <f>IF(OR($A345="TUA",$A345="TYA"),"",IF(ISNUMBER(_xll.BDP($C345,"DUR_ADJ_OAS_MID")),_xll.BDP($C345,"DUR_ADJ_OAS_MID"),IF(ISNUMBER(_xll.BDP($E345&amp;" ISIN","DUR_ADJ_OAS_MID")),_xll.BDP($E345&amp;" ISIN","DUR_ADJ_OAS_MID")," ")))</f>
        <v xml:space="preserve"> </v>
      </c>
      <c r="S345" s="7" t="str">
        <f t="shared" si="5"/>
        <v xml:space="preserve"> </v>
      </c>
      <c r="AB345" s="8" t="s">
        <v>853</v>
      </c>
      <c r="AG345" s="6">
        <v>20.579081330000001</v>
      </c>
    </row>
    <row r="346" spans="1:33" x14ac:dyDescent="0.25">
      <c r="A346" t="s">
        <v>309</v>
      </c>
      <c r="B346" t="s">
        <v>1343</v>
      </c>
      <c r="C346" t="s">
        <v>1344</v>
      </c>
      <c r="D346" t="s">
        <v>1345</v>
      </c>
      <c r="E346" t="s">
        <v>1346</v>
      </c>
      <c r="F346" t="s">
        <v>1347</v>
      </c>
      <c r="G346" s="1">
        <v>3722.4606161270399</v>
      </c>
      <c r="H346" s="1">
        <v>243.57</v>
      </c>
      <c r="I346" s="2">
        <v>906679.73227006302</v>
      </c>
      <c r="J346" s="3">
        <v>2.4173829854184999E-3</v>
      </c>
      <c r="K346" s="4">
        <v>375066647.58503753</v>
      </c>
      <c r="L346" s="5">
        <v>18225001</v>
      </c>
      <c r="M346" s="6">
        <v>20.579787490000001</v>
      </c>
      <c r="N346" s="7" t="str">
        <f>IF(ISNUMBER(_xll.BDP($C346, "DELTA_MID")),_xll.BDP($C346, "DELTA_MID")," ")</f>
        <v xml:space="preserve"> </v>
      </c>
      <c r="O346" s="7" t="str">
        <f>IF(ISNUMBER(N346),_xll.BDP($C346, "OPT_UNDL_TICKER"),"")</f>
        <v/>
      </c>
      <c r="P346" s="8" t="str">
        <f>IF(ISNUMBER(N346),_xll.BDP($C346, "OPT_UNDL_PX")," ")</f>
        <v xml:space="preserve"> </v>
      </c>
      <c r="Q346" s="7" t="str">
        <f>IF(ISNUMBER(N346),+G346*_xll.BDP($C346, "PX_POS_MULT_FACTOR")*P346/K346," ")</f>
        <v xml:space="preserve"> </v>
      </c>
      <c r="R346" s="8" t="str">
        <f>IF(OR($A346="TUA",$A346="TYA"),"",IF(ISNUMBER(_xll.BDP($C346,"DUR_ADJ_OAS_MID")),_xll.BDP($C346,"DUR_ADJ_OAS_MID"),IF(ISNUMBER(_xll.BDP($E346&amp;" ISIN","DUR_ADJ_OAS_MID")),_xll.BDP($E346&amp;" ISIN","DUR_ADJ_OAS_MID")," ")))</f>
        <v xml:space="preserve"> </v>
      </c>
      <c r="S346" s="7" t="str">
        <f t="shared" si="5"/>
        <v xml:space="preserve"> </v>
      </c>
      <c r="AB346" s="8" t="s">
        <v>853</v>
      </c>
      <c r="AG346" s="6">
        <v>20.579081330000001</v>
      </c>
    </row>
    <row r="347" spans="1:33" x14ac:dyDescent="0.25">
      <c r="A347" t="s">
        <v>309</v>
      </c>
      <c r="B347" t="s">
        <v>1348</v>
      </c>
      <c r="C347" t="s">
        <v>1349</v>
      </c>
      <c r="D347" t="s">
        <v>1350</v>
      </c>
      <c r="E347" t="s">
        <v>1351</v>
      </c>
      <c r="F347" t="s">
        <v>1352</v>
      </c>
      <c r="G347" s="1">
        <v>10690.96165651069</v>
      </c>
      <c r="H347" s="1">
        <v>70.16</v>
      </c>
      <c r="I347" s="2">
        <v>750077.86982078967</v>
      </c>
      <c r="J347" s="3">
        <v>1.9998522253321001E-3</v>
      </c>
      <c r="K347" s="4">
        <v>375066647.58503753</v>
      </c>
      <c r="L347" s="5">
        <v>18225001</v>
      </c>
      <c r="M347" s="6">
        <v>20.579787490000001</v>
      </c>
      <c r="N347" s="7" t="str">
        <f>IF(ISNUMBER(_xll.BDP($C347, "DELTA_MID")),_xll.BDP($C347, "DELTA_MID")," ")</f>
        <v xml:space="preserve"> </v>
      </c>
      <c r="O347" s="7" t="str">
        <f>IF(ISNUMBER(N347),_xll.BDP($C347, "OPT_UNDL_TICKER"),"")</f>
        <v/>
      </c>
      <c r="P347" s="8" t="str">
        <f>IF(ISNUMBER(N347),_xll.BDP($C347, "OPT_UNDL_PX")," ")</f>
        <v xml:space="preserve"> </v>
      </c>
      <c r="Q347" s="7" t="str">
        <f>IF(ISNUMBER(N347),+G347*_xll.BDP($C347, "PX_POS_MULT_FACTOR")*P347/K347," ")</f>
        <v xml:space="preserve"> </v>
      </c>
      <c r="R347" s="8" t="str">
        <f>IF(OR($A347="TUA",$A347="TYA"),"",IF(ISNUMBER(_xll.BDP($C347,"DUR_ADJ_OAS_MID")),_xll.BDP($C347,"DUR_ADJ_OAS_MID"),IF(ISNUMBER(_xll.BDP($E347&amp;" ISIN","DUR_ADJ_OAS_MID")),_xll.BDP($E347&amp;" ISIN","DUR_ADJ_OAS_MID")," ")))</f>
        <v xml:space="preserve"> </v>
      </c>
      <c r="S347" s="7" t="str">
        <f t="shared" si="5"/>
        <v xml:space="preserve"> </v>
      </c>
      <c r="AB347" s="8" t="s">
        <v>853</v>
      </c>
      <c r="AG347" s="6">
        <v>20.579081330000001</v>
      </c>
    </row>
    <row r="348" spans="1:33" x14ac:dyDescent="0.25">
      <c r="A348" t="s">
        <v>309</v>
      </c>
      <c r="B348" t="s">
        <v>1353</v>
      </c>
      <c r="C348" t="s">
        <v>1354</v>
      </c>
      <c r="D348" t="s">
        <v>1355</v>
      </c>
      <c r="E348" t="s">
        <v>1356</v>
      </c>
      <c r="F348" t="s">
        <v>1357</v>
      </c>
      <c r="G348" s="1">
        <v>3583.0368750515131</v>
      </c>
      <c r="H348" s="1">
        <v>236.32</v>
      </c>
      <c r="I348" s="2">
        <v>846743.27431217348</v>
      </c>
      <c r="J348" s="3">
        <v>2.2575808320044999E-3</v>
      </c>
      <c r="K348" s="4">
        <v>375066647.58503753</v>
      </c>
      <c r="L348" s="5">
        <v>18225001</v>
      </c>
      <c r="M348" s="6">
        <v>20.579787490000001</v>
      </c>
      <c r="N348" s="7" t="str">
        <f>IF(ISNUMBER(_xll.BDP($C348, "DELTA_MID")),_xll.BDP($C348, "DELTA_MID")," ")</f>
        <v xml:space="preserve"> </v>
      </c>
      <c r="O348" s="7" t="str">
        <f>IF(ISNUMBER(N348),_xll.BDP($C348, "OPT_UNDL_TICKER"),"")</f>
        <v/>
      </c>
      <c r="P348" s="8" t="str">
        <f>IF(ISNUMBER(N348),_xll.BDP($C348, "OPT_UNDL_PX")," ")</f>
        <v xml:space="preserve"> </v>
      </c>
      <c r="Q348" s="7" t="str">
        <f>IF(ISNUMBER(N348),+G348*_xll.BDP($C348, "PX_POS_MULT_FACTOR")*P348/K348," ")</f>
        <v xml:space="preserve"> </v>
      </c>
      <c r="R348" s="8" t="str">
        <f>IF(OR($A348="TUA",$A348="TYA"),"",IF(ISNUMBER(_xll.BDP($C348,"DUR_ADJ_OAS_MID")),_xll.BDP($C348,"DUR_ADJ_OAS_MID"),IF(ISNUMBER(_xll.BDP($E348&amp;" ISIN","DUR_ADJ_OAS_MID")),_xll.BDP($E348&amp;" ISIN","DUR_ADJ_OAS_MID")," ")))</f>
        <v xml:space="preserve"> </v>
      </c>
      <c r="S348" s="7" t="str">
        <f t="shared" si="5"/>
        <v xml:space="preserve"> </v>
      </c>
      <c r="AB348" s="8" t="s">
        <v>853</v>
      </c>
      <c r="AG348" s="6">
        <v>20.579081330000001</v>
      </c>
    </row>
    <row r="349" spans="1:33" x14ac:dyDescent="0.25">
      <c r="A349" t="s">
        <v>309</v>
      </c>
      <c r="B349" t="s">
        <v>1358</v>
      </c>
      <c r="C349" t="s">
        <v>1359</v>
      </c>
      <c r="D349" t="s">
        <v>1360</v>
      </c>
      <c r="E349" t="s">
        <v>1361</v>
      </c>
      <c r="G349" s="1">
        <v>3146.0605949830369</v>
      </c>
      <c r="H349" s="1">
        <v>316.16000000000003</v>
      </c>
      <c r="I349" s="2">
        <v>994658.51770983718</v>
      </c>
      <c r="J349" s="3">
        <v>2.6519513908106001E-3</v>
      </c>
      <c r="K349" s="4">
        <v>375066647.58503753</v>
      </c>
      <c r="L349" s="5">
        <v>18225001</v>
      </c>
      <c r="M349" s="6">
        <v>20.579787490000001</v>
      </c>
      <c r="N349" s="7" t="str">
        <f>IF(ISNUMBER(_xll.BDP($C349, "DELTA_MID")),_xll.BDP($C349, "DELTA_MID")," ")</f>
        <v xml:space="preserve"> </v>
      </c>
      <c r="O349" s="7" t="str">
        <f>IF(ISNUMBER(N349),_xll.BDP($C349, "OPT_UNDL_TICKER"),"")</f>
        <v/>
      </c>
      <c r="P349" s="8" t="str">
        <f>IF(ISNUMBER(N349),_xll.BDP($C349, "OPT_UNDL_PX")," ")</f>
        <v xml:space="preserve"> </v>
      </c>
      <c r="Q349" s="7" t="str">
        <f>IF(ISNUMBER(N349),+G349*_xll.BDP($C349, "PX_POS_MULT_FACTOR")*P349/K349," ")</f>
        <v xml:space="preserve"> </v>
      </c>
      <c r="R349" s="8" t="str">
        <f>IF(OR($A349="TUA",$A349="TYA"),"",IF(ISNUMBER(_xll.BDP($C349,"DUR_ADJ_OAS_MID")),_xll.BDP($C349,"DUR_ADJ_OAS_MID"),IF(ISNUMBER(_xll.BDP($E349&amp;" ISIN","DUR_ADJ_OAS_MID")),_xll.BDP($E349&amp;" ISIN","DUR_ADJ_OAS_MID")," ")))</f>
        <v xml:space="preserve"> </v>
      </c>
      <c r="S349" s="7" t="str">
        <f t="shared" si="5"/>
        <v xml:space="preserve"> </v>
      </c>
      <c r="AB349" s="8" t="s">
        <v>853</v>
      </c>
      <c r="AG349" s="6">
        <v>20.579081330000001</v>
      </c>
    </row>
    <row r="350" spans="1:33" x14ac:dyDescent="0.25">
      <c r="A350" t="s">
        <v>309</v>
      </c>
      <c r="B350" t="s">
        <v>65</v>
      </c>
      <c r="C350" t="s">
        <v>66</v>
      </c>
      <c r="D350" t="s">
        <v>67</v>
      </c>
      <c r="E350" t="s">
        <v>68</v>
      </c>
      <c r="F350" t="s">
        <v>69</v>
      </c>
      <c r="G350" s="1">
        <v>1914744</v>
      </c>
      <c r="H350" s="1">
        <v>100.03</v>
      </c>
      <c r="I350" s="2">
        <v>191531842.31999999</v>
      </c>
      <c r="J350" s="3">
        <v>0.51067834000000001</v>
      </c>
      <c r="K350" s="4">
        <v>375066647.58503753</v>
      </c>
      <c r="L350" s="5">
        <v>18225001</v>
      </c>
      <c r="M350" s="6">
        <v>20.579787490000001</v>
      </c>
      <c r="N350" s="7" t="str">
        <f>IF(ISNUMBER(_xll.BDP($C350, "DELTA_MID")),_xll.BDP($C350, "DELTA_MID")," ")</f>
        <v xml:space="preserve"> </v>
      </c>
      <c r="O350" s="7" t="str">
        <f>IF(ISNUMBER(N350),_xll.BDP($C350, "OPT_UNDL_TICKER"),"")</f>
        <v/>
      </c>
      <c r="P350" s="8" t="str">
        <f>IF(ISNUMBER(N350),_xll.BDP($C350, "OPT_UNDL_PX")," ")</f>
        <v xml:space="preserve"> </v>
      </c>
      <c r="Q350" s="7" t="str">
        <f>IF(ISNUMBER(N350),+G350*_xll.BDP($C350, "PX_POS_MULT_FACTOR")*P350/K350," ")</f>
        <v xml:space="preserve"> </v>
      </c>
      <c r="R350" s="8" t="str">
        <f>IF(OR($A350="TUA",$A350="TYA"),"",IF(ISNUMBER(_xll.BDP($C350,"DUR_ADJ_OAS_MID")),_xll.BDP($C350,"DUR_ADJ_OAS_MID"),IF(ISNUMBER(_xll.BDP($E350&amp;" ISIN","DUR_ADJ_OAS_MID")),_xll.BDP($E350&amp;" ISIN","DUR_ADJ_OAS_MID")," ")))</f>
        <v xml:space="preserve"> </v>
      </c>
      <c r="S350" s="7" t="str">
        <f t="shared" si="5"/>
        <v xml:space="preserve"> </v>
      </c>
      <c r="T350" t="s">
        <v>69</v>
      </c>
      <c r="U350" t="s">
        <v>41</v>
      </c>
      <c r="AG350" s="6">
        <v>20.579081330000001</v>
      </c>
    </row>
    <row r="351" spans="1:33" x14ac:dyDescent="0.25">
      <c r="A351" t="s">
        <v>309</v>
      </c>
      <c r="B351" t="s">
        <v>146</v>
      </c>
      <c r="C351" t="s">
        <v>146</v>
      </c>
      <c r="D351" t="s">
        <v>147</v>
      </c>
      <c r="E351" t="s">
        <v>148</v>
      </c>
      <c r="F351" t="s">
        <v>149</v>
      </c>
      <c r="G351" s="1">
        <v>19000000</v>
      </c>
      <c r="H351" s="1">
        <v>99.655300999999994</v>
      </c>
      <c r="I351" s="2">
        <v>18934507.190000001</v>
      </c>
      <c r="J351" s="3">
        <v>5.048478E-2</v>
      </c>
      <c r="K351" s="4">
        <v>375066647.58503753</v>
      </c>
      <c r="L351" s="5">
        <v>18225001</v>
      </c>
      <c r="M351" s="6">
        <v>20.579787490000001</v>
      </c>
      <c r="N351" s="7" t="str">
        <f>IF(ISNUMBER(_xll.BDP($C351, "DELTA_MID")),_xll.BDP($C351, "DELTA_MID")," ")</f>
        <v xml:space="preserve"> </v>
      </c>
      <c r="O351" s="7" t="str">
        <f>IF(ISNUMBER(N351),_xll.BDP($C351, "OPT_UNDL_TICKER"),"")</f>
        <v/>
      </c>
      <c r="P351" s="8" t="str">
        <f>IF(ISNUMBER(N351),_xll.BDP($C351, "OPT_UNDL_PX")," ")</f>
        <v xml:space="preserve"> </v>
      </c>
      <c r="Q351" s="7" t="str">
        <f>IF(ISNUMBER(N351),+G351*_xll.BDP($C351, "PX_POS_MULT_FACTOR")*P351/K351," ")</f>
        <v xml:space="preserve"> </v>
      </c>
      <c r="R351" s="8">
        <f>IF(OR($A351="TUA",$A351="TYA"),"",IF(ISNUMBER(_xll.BDP($C351,"DUR_ADJ_OAS_MID")),_xll.BDP($C351,"DUR_ADJ_OAS_MID"),IF(ISNUMBER(_xll.BDP($E351&amp;" ISIN","DUR_ADJ_OAS_MID")),_xll.BDP($E351&amp;" ISIN","DUR_ADJ_OAS_MID")," ")))</f>
        <v>9.0065009520163816E-2</v>
      </c>
      <c r="S351" s="7">
        <f t="shared" si="5"/>
        <v>4.5469121913233757E-3</v>
      </c>
      <c r="T351" t="s">
        <v>149</v>
      </c>
      <c r="U351" t="s">
        <v>150</v>
      </c>
      <c r="AG351" s="6">
        <v>20.579081330000001</v>
      </c>
    </row>
    <row r="352" spans="1:33" x14ac:dyDescent="0.25">
      <c r="A352" t="s">
        <v>309</v>
      </c>
      <c r="B352" t="s">
        <v>151</v>
      </c>
      <c r="C352" t="s">
        <v>151</v>
      </c>
      <c r="D352" t="s">
        <v>152</v>
      </c>
      <c r="E352" t="s">
        <v>153</v>
      </c>
      <c r="F352" t="s">
        <v>154</v>
      </c>
      <c r="G352" s="1">
        <v>18500000</v>
      </c>
      <c r="H352" s="1">
        <v>99.188944000000006</v>
      </c>
      <c r="I352" s="2">
        <v>18349954.640000001</v>
      </c>
      <c r="J352" s="3">
        <v>4.8926200000000003E-2</v>
      </c>
      <c r="K352" s="4">
        <v>375066647.58503753</v>
      </c>
      <c r="L352" s="5">
        <v>18225001</v>
      </c>
      <c r="M352" s="6">
        <v>20.579787490000001</v>
      </c>
      <c r="N352" s="7" t="str">
        <f>IF(ISNUMBER(_xll.BDP($C352, "DELTA_MID")),_xll.BDP($C352, "DELTA_MID")," ")</f>
        <v xml:space="preserve"> </v>
      </c>
      <c r="O352" s="7" t="str">
        <f>IF(ISNUMBER(N352),_xll.BDP($C352, "OPT_UNDL_TICKER"),"")</f>
        <v/>
      </c>
      <c r="P352" s="8" t="str">
        <f>IF(ISNUMBER(N352),_xll.BDP($C352, "OPT_UNDL_PX")," ")</f>
        <v xml:space="preserve"> </v>
      </c>
      <c r="Q352" s="7" t="str">
        <f>IF(ISNUMBER(N352),+G352*_xll.BDP($C352, "PX_POS_MULT_FACTOR")*P352/K352," ")</f>
        <v xml:space="preserve"> </v>
      </c>
      <c r="R352" s="8">
        <f>IF(OR($A352="TUA",$A352="TYA"),"",IF(ISNUMBER(_xll.BDP($C352,"DUR_ADJ_OAS_MID")),_xll.BDP($C352,"DUR_ADJ_OAS_MID"),IF(ISNUMBER(_xll.BDP($E352&amp;" ISIN","DUR_ADJ_OAS_MID")),_xll.BDP($E352&amp;" ISIN","DUR_ADJ_OAS_MID")," ")))</f>
        <v>0.20915940787481171</v>
      </c>
      <c r="S352" s="7">
        <f t="shared" si="5"/>
        <v>1.0233375021564614E-2</v>
      </c>
      <c r="T352" t="s">
        <v>154</v>
      </c>
      <c r="U352" t="s">
        <v>150</v>
      </c>
      <c r="AG352" s="6">
        <v>20.579081330000001</v>
      </c>
    </row>
    <row r="353" spans="1:33" x14ac:dyDescent="0.25">
      <c r="A353" t="s">
        <v>309</v>
      </c>
      <c r="B353" t="s">
        <v>155</v>
      </c>
      <c r="C353" t="s">
        <v>155</v>
      </c>
      <c r="D353" t="s">
        <v>156</v>
      </c>
      <c r="E353" t="s">
        <v>157</v>
      </c>
      <c r="F353" t="s">
        <v>158</v>
      </c>
      <c r="G353" s="1">
        <v>32760000</v>
      </c>
      <c r="H353" s="1">
        <v>98.650801000000001</v>
      </c>
      <c r="I353" s="2">
        <v>32318002.41</v>
      </c>
      <c r="J353" s="3">
        <v>8.6168980000000006E-2</v>
      </c>
      <c r="K353" s="4">
        <v>375066647.58503753</v>
      </c>
      <c r="L353" s="5">
        <v>18225001</v>
      </c>
      <c r="M353" s="6">
        <v>20.579787490000001</v>
      </c>
      <c r="N353" s="7" t="str">
        <f>IF(ISNUMBER(_xll.BDP($C353, "DELTA_MID")),_xll.BDP($C353, "DELTA_MID")," ")</f>
        <v xml:space="preserve"> </v>
      </c>
      <c r="O353" s="7" t="str">
        <f>IF(ISNUMBER(N353),_xll.BDP($C353, "OPT_UNDL_TICKER"),"")</f>
        <v/>
      </c>
      <c r="P353" s="8" t="str">
        <f>IF(ISNUMBER(N353),_xll.BDP($C353, "OPT_UNDL_PX")," ")</f>
        <v xml:space="preserve"> </v>
      </c>
      <c r="Q353" s="7" t="str">
        <f>IF(ISNUMBER(N353),+G353*_xll.BDP($C353, "PX_POS_MULT_FACTOR")*P353/K353," ")</f>
        <v xml:space="preserve"> </v>
      </c>
      <c r="R353" s="8">
        <f>IF(OR($A353="TUA",$A353="TYA"),"",IF(ISNUMBER(_xll.BDP($C353,"DUR_ADJ_OAS_MID")),_xll.BDP($C353,"DUR_ADJ_OAS_MID"),IF(ISNUMBER(_xll.BDP($E353&amp;" ISIN","DUR_ADJ_OAS_MID")),_xll.BDP($E353&amp;" ISIN","DUR_ADJ_OAS_MID")," ")))</f>
        <v>0.34048207797224739</v>
      </c>
      <c r="S353" s="7">
        <f t="shared" si="5"/>
        <v>2.9338993367149027E-2</v>
      </c>
      <c r="T353" t="s">
        <v>158</v>
      </c>
      <c r="U353" t="s">
        <v>150</v>
      </c>
      <c r="AG353" s="6">
        <v>20.579081330000001</v>
      </c>
    </row>
    <row r="354" spans="1:33" x14ac:dyDescent="0.25">
      <c r="A354" t="s">
        <v>309</v>
      </c>
      <c r="B354" t="s">
        <v>159</v>
      </c>
      <c r="C354" t="s">
        <v>159</v>
      </c>
      <c r="D354" t="s">
        <v>160</v>
      </c>
      <c r="E354" t="s">
        <v>161</v>
      </c>
      <c r="F354" t="s">
        <v>162</v>
      </c>
      <c r="G354" s="1">
        <v>25000000</v>
      </c>
      <c r="H354" s="1">
        <v>98.327076000000005</v>
      </c>
      <c r="I354" s="2">
        <v>24581769</v>
      </c>
      <c r="J354" s="3">
        <v>6.554198E-2</v>
      </c>
      <c r="K354" s="4">
        <v>375066647.58503753</v>
      </c>
      <c r="L354" s="5">
        <v>18225001</v>
      </c>
      <c r="M354" s="6">
        <v>20.579787490000001</v>
      </c>
      <c r="N354" s="7" t="str">
        <f>IF(ISNUMBER(_xll.BDP($C354, "DELTA_MID")),_xll.BDP($C354, "DELTA_MID")," ")</f>
        <v xml:space="preserve"> </v>
      </c>
      <c r="O354" s="7" t="str">
        <f>IF(ISNUMBER(N354),_xll.BDP($C354, "OPT_UNDL_TICKER"),"")</f>
        <v/>
      </c>
      <c r="P354" s="8" t="str">
        <f>IF(ISNUMBER(N354),_xll.BDP($C354, "OPT_UNDL_PX")," ")</f>
        <v xml:space="preserve"> </v>
      </c>
      <c r="Q354" s="7" t="str">
        <f>IF(ISNUMBER(N354),+G354*_xll.BDP($C354, "PX_POS_MULT_FACTOR")*P354/K354," ")</f>
        <v xml:space="preserve"> </v>
      </c>
      <c r="R354" s="8">
        <f>IF(OR($A354="TUA",$A354="TYA"),"",IF(ISNUMBER(_xll.BDP($C354,"DUR_ADJ_OAS_MID")),_xll.BDP($C354,"DUR_ADJ_OAS_MID"),IF(ISNUMBER(_xll.BDP($E354&amp;" ISIN","DUR_ADJ_OAS_MID")),_xll.BDP($E354&amp;" ISIN","DUR_ADJ_OAS_MID")," ")))</f>
        <v>0.4145280460033442</v>
      </c>
      <c r="S354" s="7">
        <f t="shared" si="5"/>
        <v>2.7168988900590264E-2</v>
      </c>
      <c r="T354" t="s">
        <v>162</v>
      </c>
      <c r="U354" t="s">
        <v>150</v>
      </c>
      <c r="AG354" s="6">
        <v>20.579081330000001</v>
      </c>
    </row>
    <row r="355" spans="1:33" x14ac:dyDescent="0.25">
      <c r="A355" t="s">
        <v>309</v>
      </c>
      <c r="B355" t="s">
        <v>63</v>
      </c>
      <c r="C355" t="s">
        <v>63</v>
      </c>
      <c r="G355" s="1">
        <v>5081828.2850375203</v>
      </c>
      <c r="H355" s="1">
        <v>1</v>
      </c>
      <c r="I355" s="2">
        <v>5081828.2850375203</v>
      </c>
      <c r="J355" s="3">
        <v>1.35496E-2</v>
      </c>
      <c r="K355" s="4">
        <v>375066647.58503753</v>
      </c>
      <c r="L355" s="5">
        <v>18225001</v>
      </c>
      <c r="M355" s="6">
        <v>20.579787490000001</v>
      </c>
      <c r="N355" s="7" t="str">
        <f>IF(ISNUMBER(_xll.BDP($C355, "DELTA_MID")),_xll.BDP($C355, "DELTA_MID")," ")</f>
        <v xml:space="preserve"> </v>
      </c>
      <c r="O355" s="7" t="str">
        <f>IF(ISNUMBER(N355),_xll.BDP($C355, "OPT_UNDL_TICKER"),"")</f>
        <v/>
      </c>
      <c r="P355" s="8" t="str">
        <f>IF(ISNUMBER(N355),_xll.BDP($C355, "OPT_UNDL_PX")," ")</f>
        <v xml:space="preserve"> </v>
      </c>
      <c r="Q355" s="7" t="str">
        <f>IF(ISNUMBER(N355),+G355*_xll.BDP($C355, "PX_POS_MULT_FACTOR")*P355/K355," ")</f>
        <v xml:space="preserve"> </v>
      </c>
      <c r="R355" s="8" t="str">
        <f>IF(OR($A355="TUA",$A355="TYA"),"",IF(ISNUMBER(_xll.BDP($C355,"DUR_ADJ_OAS_MID")),_xll.BDP($C355,"DUR_ADJ_OAS_MID"),IF(ISNUMBER(_xll.BDP($E355&amp;" ISIN","DUR_ADJ_OAS_MID")),_xll.BDP($E355&amp;" ISIN","DUR_ADJ_OAS_MID")," ")))</f>
        <v xml:space="preserve"> </v>
      </c>
      <c r="S355" s="7" t="str">
        <f t="shared" si="5"/>
        <v xml:space="preserve"> </v>
      </c>
      <c r="T355" t="s">
        <v>63</v>
      </c>
      <c r="U355" t="s">
        <v>63</v>
      </c>
      <c r="AG355" s="6">
        <v>20.579081330000001</v>
      </c>
    </row>
    <row r="356" spans="1:33" x14ac:dyDescent="0.25">
      <c r="N356" s="7" t="str">
        <f>IF(ISNUMBER(_xll.BDP($C356, "DELTA_MID")),_xll.BDP($C356, "DELTA_MID")," ")</f>
        <v xml:space="preserve"> </v>
      </c>
      <c r="O356" s="7" t="str">
        <f>IF(ISNUMBER(N356),_xll.BDP($C356, "OPT_UNDL_TICKER"),"")</f>
        <v/>
      </c>
      <c r="P356" s="8" t="str">
        <f>IF(ISNUMBER(N356),_xll.BDP($C356, "OPT_UNDL_PX")," ")</f>
        <v xml:space="preserve"> </v>
      </c>
      <c r="Q356" s="7" t="str">
        <f>IF(ISNUMBER(N356),+G356*_xll.BDP($C356, "PX_POS_MULT_FACTOR")*P356/K356," ")</f>
        <v xml:space="preserve"> </v>
      </c>
      <c r="R356" s="8" t="str">
        <f>IF(OR($A356="TUA",$A356="TYA"),"",IF(ISNUMBER(_xll.BDP($C356,"DUR_ADJ_OAS_MID")),_xll.BDP($C356,"DUR_ADJ_OAS_MID"),IF(ISNUMBER(_xll.BDP($E356&amp;" ISIN","DUR_ADJ_OAS_MID")),_xll.BDP($E356&amp;" ISIN","DUR_ADJ_OAS_MID")," ")))</f>
        <v xml:space="preserve"> </v>
      </c>
      <c r="S356" s="7" t="str">
        <f t="shared" si="5"/>
        <v xml:space="preserve"> </v>
      </c>
    </row>
    <row r="357" spans="1:33" x14ac:dyDescent="0.25">
      <c r="A357" t="s">
        <v>1362</v>
      </c>
      <c r="B357" t="s">
        <v>1363</v>
      </c>
      <c r="C357" t="s">
        <v>1363</v>
      </c>
      <c r="D357" t="s">
        <v>1364</v>
      </c>
      <c r="E357" t="s">
        <v>1365</v>
      </c>
      <c r="F357" t="s">
        <v>1366</v>
      </c>
      <c r="G357" s="1">
        <v>21500</v>
      </c>
      <c r="H357" s="1">
        <v>25.05</v>
      </c>
      <c r="I357" s="2">
        <v>538575</v>
      </c>
      <c r="J357" s="3">
        <v>1.495325E-2</v>
      </c>
      <c r="K357" s="4">
        <v>35934022.568725407</v>
      </c>
      <c r="L357" s="5">
        <v>1550001</v>
      </c>
      <c r="M357" s="6">
        <v>23.183225409999999</v>
      </c>
      <c r="N357" s="7" t="str">
        <f>IF(ISNUMBER(_xll.BDP($C357, "DELTA_MID")),_xll.BDP($C357, "DELTA_MID")," ")</f>
        <v xml:space="preserve"> </v>
      </c>
      <c r="O357" s="7" t="str">
        <f>IF(ISNUMBER(N357),_xll.BDP($C357, "OPT_UNDL_TICKER"),"")</f>
        <v/>
      </c>
      <c r="P357" s="8" t="str">
        <f>IF(ISNUMBER(N357),_xll.BDP($C357, "OPT_UNDL_PX")," ")</f>
        <v xml:space="preserve"> </v>
      </c>
      <c r="Q357" s="7" t="str">
        <f>IF(ISNUMBER(N357),+G357*_xll.BDP($C357, "PX_POS_MULT_FACTOR")*P357/K357," ")</f>
        <v xml:space="preserve"> </v>
      </c>
      <c r="R357" s="8">
        <f>IF(OR($A357="TUA",$A357="TYA"),"",IF(ISNUMBER(_xll.BDP($C357,"DUR_ADJ_OAS_MID")),_xll.BDP($C357,"DUR_ADJ_OAS_MID"),IF(ISNUMBER(_xll.BDP($E357&amp;" ISIN","DUR_ADJ_OAS_MID")),_xll.BDP($E357&amp;" ISIN","DUR_ADJ_OAS_MID")," ")))</f>
        <v>-0.16082224606165435</v>
      </c>
      <c r="S357" s="7">
        <f t="shared" si="5"/>
        <v>-2.4048152509214328E-3</v>
      </c>
      <c r="T357" t="s">
        <v>1366</v>
      </c>
      <c r="U357" t="s">
        <v>1367</v>
      </c>
      <c r="AG357" s="6">
        <v>23.236925670000002</v>
      </c>
    </row>
    <row r="358" spans="1:33" x14ac:dyDescent="0.25">
      <c r="A358" t="s">
        <v>1362</v>
      </c>
      <c r="B358" t="s">
        <v>1368</v>
      </c>
      <c r="C358" t="s">
        <v>1368</v>
      </c>
      <c r="D358" t="s">
        <v>1369</v>
      </c>
      <c r="E358" t="s">
        <v>1370</v>
      </c>
      <c r="F358" t="s">
        <v>1371</v>
      </c>
      <c r="G358" s="1">
        <v>53000</v>
      </c>
      <c r="H358" s="1">
        <v>22.59</v>
      </c>
      <c r="I358" s="2">
        <v>1197270</v>
      </c>
      <c r="J358" s="3">
        <v>3.3241560000000003E-2</v>
      </c>
      <c r="K358" s="4">
        <v>35934022.568725407</v>
      </c>
      <c r="L358" s="5">
        <v>1550001</v>
      </c>
      <c r="M358" s="6">
        <v>23.183225409999999</v>
      </c>
      <c r="N358" s="7" t="str">
        <f>IF(ISNUMBER(_xll.BDP($C358, "DELTA_MID")),_xll.BDP($C358, "DELTA_MID")," ")</f>
        <v xml:space="preserve"> </v>
      </c>
      <c r="O358" s="7" t="str">
        <f>IF(ISNUMBER(N358),_xll.BDP($C358, "OPT_UNDL_TICKER"),"")</f>
        <v/>
      </c>
      <c r="P358" s="8" t="str">
        <f>IF(ISNUMBER(N358),_xll.BDP($C358, "OPT_UNDL_PX")," ")</f>
        <v xml:space="preserve"> </v>
      </c>
      <c r="Q358" s="7" t="str">
        <f>IF(ISNUMBER(N358),+G358*_xll.BDP($C358, "PX_POS_MULT_FACTOR")*P358/K358," ")</f>
        <v xml:space="preserve"> </v>
      </c>
      <c r="R358" s="8">
        <f>IF(OR($A358="TUA",$A358="TYA"),"",IF(ISNUMBER(_xll.BDP($C358,"DUR_ADJ_OAS_MID")),_xll.BDP($C358,"DUR_ADJ_OAS_MID"),IF(ISNUMBER(_xll.BDP($E358&amp;" ISIN","DUR_ADJ_OAS_MID")),_xll.BDP($E358&amp;" ISIN","DUR_ADJ_OAS_MID")," ")))</f>
        <v>-0.94005552258827607</v>
      </c>
      <c r="S358" s="7">
        <f t="shared" si="5"/>
        <v>-3.1248912057449538E-2</v>
      </c>
      <c r="T358" t="s">
        <v>1371</v>
      </c>
      <c r="U358" t="s">
        <v>1367</v>
      </c>
      <c r="AG358" s="6">
        <v>23.236925670000002</v>
      </c>
    </row>
    <row r="359" spans="1:33" x14ac:dyDescent="0.25">
      <c r="A359" t="s">
        <v>1362</v>
      </c>
      <c r="B359" t="s">
        <v>1372</v>
      </c>
      <c r="C359" t="s">
        <v>1372</v>
      </c>
      <c r="D359" t="s">
        <v>1373</v>
      </c>
      <c r="E359" t="s">
        <v>1374</v>
      </c>
      <c r="F359" t="s">
        <v>1375</v>
      </c>
      <c r="G359" s="1">
        <v>47142</v>
      </c>
      <c r="H359" s="1">
        <v>23.9</v>
      </c>
      <c r="I359" s="2">
        <v>1126693.8</v>
      </c>
      <c r="J359" s="3">
        <v>3.1282049999999999E-2</v>
      </c>
      <c r="K359" s="4">
        <v>35934022.568725407</v>
      </c>
      <c r="L359" s="5">
        <v>1550001</v>
      </c>
      <c r="M359" s="6">
        <v>23.183225409999999</v>
      </c>
      <c r="N359" s="7" t="str">
        <f>IF(ISNUMBER(_xll.BDP($C359, "DELTA_MID")),_xll.BDP($C359, "DELTA_MID")," ")</f>
        <v xml:space="preserve"> </v>
      </c>
      <c r="O359" s="7" t="str">
        <f>IF(ISNUMBER(N359),_xll.BDP($C359, "OPT_UNDL_TICKER"),"")</f>
        <v/>
      </c>
      <c r="P359" s="8" t="str">
        <f>IF(ISNUMBER(N359),_xll.BDP($C359, "OPT_UNDL_PX")," ")</f>
        <v xml:space="preserve"> </v>
      </c>
      <c r="Q359" s="7" t="str">
        <f>IF(ISNUMBER(N359),+G359*_xll.BDP($C359, "PX_POS_MULT_FACTOR")*P359/K359," ")</f>
        <v xml:space="preserve"> </v>
      </c>
      <c r="R359" s="8">
        <f>IF(OR($A359="TUA",$A359="TYA"),"",IF(ISNUMBER(_xll.BDP($C359,"DUR_ADJ_OAS_MID")),_xll.BDP($C359,"DUR_ADJ_OAS_MID"),IF(ISNUMBER(_xll.BDP($E359&amp;" ISIN","DUR_ADJ_OAS_MID")),_xll.BDP($E359&amp;" ISIN","DUR_ADJ_OAS_MID")," ")))</f>
        <v>-0.65906407404622702</v>
      </c>
      <c r="S359" s="7">
        <f t="shared" si="5"/>
        <v>-2.0616875317517776E-2</v>
      </c>
      <c r="T359" t="s">
        <v>1375</v>
      </c>
      <c r="U359" t="s">
        <v>1367</v>
      </c>
      <c r="AG359" s="6">
        <v>23.236925670000002</v>
      </c>
    </row>
    <row r="360" spans="1:33" x14ac:dyDescent="0.25">
      <c r="A360" t="s">
        <v>1362</v>
      </c>
      <c r="B360" t="s">
        <v>1376</v>
      </c>
      <c r="C360" t="s">
        <v>1376</v>
      </c>
      <c r="D360" t="s">
        <v>1377</v>
      </c>
      <c r="E360" t="s">
        <v>1378</v>
      </c>
      <c r="F360" t="s">
        <v>1379</v>
      </c>
      <c r="G360" s="1">
        <v>38100</v>
      </c>
      <c r="H360" s="1">
        <v>25.32</v>
      </c>
      <c r="I360" s="2">
        <v>964692</v>
      </c>
      <c r="J360" s="3">
        <v>2.6784160000000001E-2</v>
      </c>
      <c r="K360" s="4">
        <v>35934022.568725407</v>
      </c>
      <c r="L360" s="5">
        <v>1550001</v>
      </c>
      <c r="M360" s="6">
        <v>23.183225409999999</v>
      </c>
      <c r="N360" s="7" t="str">
        <f>IF(ISNUMBER(_xll.BDP($C360, "DELTA_MID")),_xll.BDP($C360, "DELTA_MID")," ")</f>
        <v xml:space="preserve"> </v>
      </c>
      <c r="O360" s="7" t="str">
        <f>IF(ISNUMBER(N360),_xll.BDP($C360, "OPT_UNDL_TICKER"),"")</f>
        <v/>
      </c>
      <c r="P360" s="8" t="str">
        <f>IF(ISNUMBER(N360),_xll.BDP($C360, "OPT_UNDL_PX")," ")</f>
        <v xml:space="preserve"> </v>
      </c>
      <c r="Q360" s="7" t="str">
        <f>IF(ISNUMBER(N360),+G360*_xll.BDP($C360, "PX_POS_MULT_FACTOR")*P360/K360," ")</f>
        <v xml:space="preserve"> </v>
      </c>
      <c r="R360" s="8">
        <f>IF(OR($A360="TUA",$A360="TYA"),"",IF(ISNUMBER(_xll.BDP($C360,"DUR_ADJ_OAS_MID")),_xll.BDP($C360,"DUR_ADJ_OAS_MID"),IF(ISNUMBER(_xll.BDP($E360&amp;" ISIN","DUR_ADJ_OAS_MID")),_xll.BDP($E360&amp;" ISIN","DUR_ADJ_OAS_MID")," ")))</f>
        <v>7.8841101302016686E-2</v>
      </c>
      <c r="S360" s="7">
        <f t="shared" si="5"/>
        <v>2.1116926718494234E-3</v>
      </c>
      <c r="T360" t="s">
        <v>1379</v>
      </c>
      <c r="U360" t="s">
        <v>1367</v>
      </c>
      <c r="AG360" s="6">
        <v>23.236925670000002</v>
      </c>
    </row>
    <row r="361" spans="1:33" x14ac:dyDescent="0.25">
      <c r="A361" t="s">
        <v>1362</v>
      </c>
      <c r="B361" t="s">
        <v>1380</v>
      </c>
      <c r="C361" t="s">
        <v>1380</v>
      </c>
      <c r="D361" t="s">
        <v>1381</v>
      </c>
      <c r="E361" t="s">
        <v>1382</v>
      </c>
      <c r="F361" t="s">
        <v>1383</v>
      </c>
      <c r="G361" s="1">
        <v>43845</v>
      </c>
      <c r="H361" s="1">
        <v>0.30199999999999999</v>
      </c>
      <c r="I361" s="2">
        <v>13241.19</v>
      </c>
      <c r="J361" s="3">
        <v>3.6762999999999998E-4</v>
      </c>
      <c r="K361" s="4">
        <v>35934022.568725407</v>
      </c>
      <c r="L361" s="5">
        <v>1550001</v>
      </c>
      <c r="M361" s="6">
        <v>23.183225409999999</v>
      </c>
      <c r="N361" s="7" t="str">
        <f>IF(ISNUMBER(_xll.BDP($C361, "DELTA_MID")),_xll.BDP($C361, "DELTA_MID")," ")</f>
        <v xml:space="preserve"> </v>
      </c>
      <c r="O361" s="7" t="str">
        <f>IF(ISNUMBER(N361),_xll.BDP($C361, "OPT_UNDL_TICKER"),"")</f>
        <v/>
      </c>
      <c r="P361" s="8" t="str">
        <f>IF(ISNUMBER(N361),_xll.BDP($C361, "OPT_UNDL_PX")," ")</f>
        <v xml:space="preserve"> </v>
      </c>
      <c r="Q361" s="7" t="str">
        <f>IF(ISNUMBER(N361),+G361*_xll.BDP($C361, "PX_POS_MULT_FACTOR")*P361/K361," ")</f>
        <v xml:space="preserve"> </v>
      </c>
      <c r="R361" s="8" t="str">
        <f>IF(OR($A361="TUA",$A361="TYA"),"",IF(ISNUMBER(_xll.BDP($C361,"DUR_ADJ_OAS_MID")),_xll.BDP($C361,"DUR_ADJ_OAS_MID"),IF(ISNUMBER(_xll.BDP($E361&amp;" ISIN","DUR_ADJ_OAS_MID")),_xll.BDP($E361&amp;" ISIN","DUR_ADJ_OAS_MID")," ")))</f>
        <v xml:space="preserve"> </v>
      </c>
      <c r="S361" s="7" t="str">
        <f t="shared" si="5"/>
        <v xml:space="preserve"> </v>
      </c>
      <c r="T361" t="s">
        <v>1383</v>
      </c>
      <c r="U361" t="s">
        <v>1367</v>
      </c>
      <c r="AG361" s="6">
        <v>23.236925670000002</v>
      </c>
    </row>
    <row r="362" spans="1:33" x14ac:dyDescent="0.25">
      <c r="A362" t="s">
        <v>1362</v>
      </c>
      <c r="B362" t="s">
        <v>1384</v>
      </c>
      <c r="C362" t="s">
        <v>1384</v>
      </c>
      <c r="D362" t="s">
        <v>1385</v>
      </c>
      <c r="E362" t="s">
        <v>1386</v>
      </c>
      <c r="F362" t="s">
        <v>1387</v>
      </c>
      <c r="G362" s="1">
        <v>37584</v>
      </c>
      <c r="H362" s="1">
        <v>24.65</v>
      </c>
      <c r="I362" s="2">
        <v>926445.6</v>
      </c>
      <c r="J362" s="3">
        <v>2.5722269999999998E-2</v>
      </c>
      <c r="K362" s="4">
        <v>35934022.568725407</v>
      </c>
      <c r="L362" s="5">
        <v>1550001</v>
      </c>
      <c r="M362" s="6">
        <v>23.183225409999999</v>
      </c>
      <c r="N362" s="7" t="str">
        <f>IF(ISNUMBER(_xll.BDP($C362, "DELTA_MID")),_xll.BDP($C362, "DELTA_MID")," ")</f>
        <v xml:space="preserve"> </v>
      </c>
      <c r="O362" s="7" t="str">
        <f>IF(ISNUMBER(N362),_xll.BDP($C362, "OPT_UNDL_TICKER"),"")</f>
        <v/>
      </c>
      <c r="P362" s="8" t="str">
        <f>IF(ISNUMBER(N362),_xll.BDP($C362, "OPT_UNDL_PX")," ")</f>
        <v xml:space="preserve"> </v>
      </c>
      <c r="Q362" s="7" t="str">
        <f>IF(ISNUMBER(N362),+G362*_xll.BDP($C362, "PX_POS_MULT_FACTOR")*P362/K362," ")</f>
        <v xml:space="preserve"> </v>
      </c>
      <c r="R362" s="8">
        <f>IF(OR($A362="TUA",$A362="TYA"),"",IF(ISNUMBER(_xll.BDP($C362,"DUR_ADJ_OAS_MID")),_xll.BDP($C362,"DUR_ADJ_OAS_MID"),IF(ISNUMBER(_xll.BDP($E362&amp;" ISIN","DUR_ADJ_OAS_MID")),_xll.BDP($E362&amp;" ISIN","DUR_ADJ_OAS_MID")," ")))</f>
        <v>7.6994224599125145</v>
      </c>
      <c r="S362" s="7">
        <f t="shared" si="5"/>
        <v>0.19804662335793385</v>
      </c>
      <c r="T362" t="s">
        <v>1387</v>
      </c>
      <c r="U362" t="s">
        <v>1367</v>
      </c>
      <c r="AG362" s="6">
        <v>23.236925670000002</v>
      </c>
    </row>
    <row r="363" spans="1:33" x14ac:dyDescent="0.25">
      <c r="A363" t="s">
        <v>1362</v>
      </c>
      <c r="B363" t="s">
        <v>1388</v>
      </c>
      <c r="C363" t="s">
        <v>1388</v>
      </c>
      <c r="D363" t="s">
        <v>1389</v>
      </c>
      <c r="E363" t="s">
        <v>1390</v>
      </c>
      <c r="F363" t="s">
        <v>1391</v>
      </c>
      <c r="G363" s="1">
        <v>30134</v>
      </c>
      <c r="H363" s="1">
        <v>24.81</v>
      </c>
      <c r="I363" s="2">
        <v>747624.54</v>
      </c>
      <c r="J363" s="3">
        <v>2.0757399999999999E-2</v>
      </c>
      <c r="K363" s="4">
        <v>35934022.568725407</v>
      </c>
      <c r="L363" s="5">
        <v>1550001</v>
      </c>
      <c r="M363" s="6">
        <v>23.183225409999999</v>
      </c>
      <c r="N363" s="7" t="str">
        <f>IF(ISNUMBER(_xll.BDP($C363, "DELTA_MID")),_xll.BDP($C363, "DELTA_MID")," ")</f>
        <v xml:space="preserve"> </v>
      </c>
      <c r="O363" s="7" t="str">
        <f>IF(ISNUMBER(N363),_xll.BDP($C363, "OPT_UNDL_TICKER"),"")</f>
        <v/>
      </c>
      <c r="P363" s="8" t="str">
        <f>IF(ISNUMBER(N363),_xll.BDP($C363, "OPT_UNDL_PX")," ")</f>
        <v xml:space="preserve"> </v>
      </c>
      <c r="Q363" s="7" t="str">
        <f>IF(ISNUMBER(N363),+G363*_xll.BDP($C363, "PX_POS_MULT_FACTOR")*P363/K363," ")</f>
        <v xml:space="preserve"> </v>
      </c>
      <c r="R363" s="8">
        <f>IF(OR($A363="TUA",$A363="TYA"),"",IF(ISNUMBER(_xll.BDP($C363,"DUR_ADJ_OAS_MID")),_xll.BDP($C363,"DUR_ADJ_OAS_MID"),IF(ISNUMBER(_xll.BDP($E363&amp;" ISIN","DUR_ADJ_OAS_MID")),_xll.BDP($E363&amp;" ISIN","DUR_ADJ_OAS_MID")," ")))</f>
        <v>-0.46029461674892985</v>
      </c>
      <c r="S363" s="7">
        <f t="shared" si="5"/>
        <v>-9.5545194777042364E-3</v>
      </c>
      <c r="T363" t="s">
        <v>1391</v>
      </c>
      <c r="U363" t="s">
        <v>1367</v>
      </c>
      <c r="AG363" s="6">
        <v>23.236925670000002</v>
      </c>
    </row>
    <row r="364" spans="1:33" x14ac:dyDescent="0.25">
      <c r="A364" t="s">
        <v>1362</v>
      </c>
      <c r="B364" t="s">
        <v>1392</v>
      </c>
      <c r="C364" t="s">
        <v>1393</v>
      </c>
      <c r="D364" t="s">
        <v>1394</v>
      </c>
      <c r="E364" t="s">
        <v>1395</v>
      </c>
      <c r="F364" t="s">
        <v>1396</v>
      </c>
      <c r="G364" s="1">
        <v>115485</v>
      </c>
      <c r="H364" s="1">
        <v>11.07</v>
      </c>
      <c r="I364" s="2">
        <v>1278418.95</v>
      </c>
      <c r="J364" s="3">
        <v>3.5494619999999998E-2</v>
      </c>
      <c r="K364" s="4">
        <v>35934022.568725407</v>
      </c>
      <c r="L364" s="5">
        <v>1550001</v>
      </c>
      <c r="M364" s="6">
        <v>23.183225409999999</v>
      </c>
      <c r="N364" s="7" t="str">
        <f>IF(ISNUMBER(_xll.BDP($C364, "DELTA_MID")),_xll.BDP($C364, "DELTA_MID")," ")</f>
        <v xml:space="preserve"> </v>
      </c>
      <c r="O364" s="7" t="str">
        <f>IF(ISNUMBER(N364),_xll.BDP($C364, "OPT_UNDL_TICKER"),"")</f>
        <v/>
      </c>
      <c r="P364" s="8" t="str">
        <f>IF(ISNUMBER(N364),_xll.BDP($C364, "OPT_UNDL_PX")," ")</f>
        <v xml:space="preserve"> </v>
      </c>
      <c r="Q364" s="7" t="str">
        <f>IF(ISNUMBER(N364),+G364*_xll.BDP($C364, "PX_POS_MULT_FACTOR")*P364/K364," ")</f>
        <v xml:space="preserve"> </v>
      </c>
      <c r="R364" s="8" t="str">
        <f>IF(OR($A364="TUA",$A364="TYA"),"",IF(ISNUMBER(_xll.BDP($C364,"DUR_ADJ_OAS_MID")),_xll.BDP($C364,"DUR_ADJ_OAS_MID"),IF(ISNUMBER(_xll.BDP($E364&amp;" ISIN","DUR_ADJ_OAS_MID")),_xll.BDP($E364&amp;" ISIN","DUR_ADJ_OAS_MID")," ")))</f>
        <v xml:space="preserve"> </v>
      </c>
      <c r="S364" s="7" t="str">
        <f t="shared" si="5"/>
        <v xml:space="preserve"> </v>
      </c>
      <c r="T364" t="s">
        <v>1396</v>
      </c>
      <c r="U364" t="s">
        <v>1397</v>
      </c>
      <c r="AG364" s="6">
        <v>23.236925670000002</v>
      </c>
    </row>
    <row r="365" spans="1:33" x14ac:dyDescent="0.25">
      <c r="A365" t="s">
        <v>1362</v>
      </c>
      <c r="B365" t="s">
        <v>1398</v>
      </c>
      <c r="C365" t="s">
        <v>1399</v>
      </c>
      <c r="D365" t="s">
        <v>1400</v>
      </c>
      <c r="E365" t="s">
        <v>1401</v>
      </c>
      <c r="F365" t="s">
        <v>1402</v>
      </c>
      <c r="G365" s="1">
        <v>53900</v>
      </c>
      <c r="H365" s="1">
        <v>16.41</v>
      </c>
      <c r="I365" s="2">
        <v>884499</v>
      </c>
      <c r="J365" s="3">
        <v>2.4557639999999999E-2</v>
      </c>
      <c r="K365" s="4">
        <v>35934022.568725407</v>
      </c>
      <c r="L365" s="5">
        <v>1550001</v>
      </c>
      <c r="M365" s="6">
        <v>23.183225409999999</v>
      </c>
      <c r="N365" s="7" t="str">
        <f>IF(ISNUMBER(_xll.BDP($C365, "DELTA_MID")),_xll.BDP($C365, "DELTA_MID")," ")</f>
        <v xml:space="preserve"> </v>
      </c>
      <c r="O365" s="7" t="str">
        <f>IF(ISNUMBER(N365),_xll.BDP($C365, "OPT_UNDL_TICKER"),"")</f>
        <v/>
      </c>
      <c r="P365" s="8" t="str">
        <f>IF(ISNUMBER(N365),_xll.BDP($C365, "OPT_UNDL_PX")," ")</f>
        <v xml:space="preserve"> </v>
      </c>
      <c r="Q365" s="7" t="str">
        <f>IF(ISNUMBER(N365),+G365*_xll.BDP($C365, "PX_POS_MULT_FACTOR")*P365/K365," ")</f>
        <v xml:space="preserve"> </v>
      </c>
      <c r="R365" s="8" t="str">
        <f>IF(OR($A365="TUA",$A365="TYA"),"",IF(ISNUMBER(_xll.BDP($C365,"DUR_ADJ_OAS_MID")),_xll.BDP($C365,"DUR_ADJ_OAS_MID"),IF(ISNUMBER(_xll.BDP($E365&amp;" ISIN","DUR_ADJ_OAS_MID")),_xll.BDP($E365&amp;" ISIN","DUR_ADJ_OAS_MID")," ")))</f>
        <v xml:space="preserve"> </v>
      </c>
      <c r="S365" s="7" t="str">
        <f t="shared" si="5"/>
        <v xml:space="preserve"> </v>
      </c>
      <c r="T365" t="s">
        <v>1402</v>
      </c>
      <c r="U365" t="s">
        <v>1397</v>
      </c>
      <c r="AG365" s="6">
        <v>23.236925670000002</v>
      </c>
    </row>
    <row r="366" spans="1:33" x14ac:dyDescent="0.25">
      <c r="A366" t="s">
        <v>1362</v>
      </c>
      <c r="B366" t="s">
        <v>1403</v>
      </c>
      <c r="C366" t="s">
        <v>1404</v>
      </c>
      <c r="D366" t="s">
        <v>1405</v>
      </c>
      <c r="E366" t="s">
        <v>1406</v>
      </c>
      <c r="F366" t="s">
        <v>1407</v>
      </c>
      <c r="G366" s="1">
        <v>333000</v>
      </c>
      <c r="H366" s="1">
        <v>2.33</v>
      </c>
      <c r="I366" s="2">
        <v>775890</v>
      </c>
      <c r="J366" s="3">
        <v>2.1542169999999999E-2</v>
      </c>
      <c r="K366" s="4">
        <v>35934022.568725407</v>
      </c>
      <c r="L366" s="5">
        <v>1550001</v>
      </c>
      <c r="M366" s="6">
        <v>23.183225409999999</v>
      </c>
      <c r="N366" s="7" t="str">
        <f>IF(ISNUMBER(_xll.BDP($C366, "DELTA_MID")),_xll.BDP($C366, "DELTA_MID")," ")</f>
        <v xml:space="preserve"> </v>
      </c>
      <c r="O366" s="7" t="str">
        <f>IF(ISNUMBER(N366),_xll.BDP($C366, "OPT_UNDL_TICKER"),"")</f>
        <v/>
      </c>
      <c r="P366" s="8" t="str">
        <f>IF(ISNUMBER(N366),_xll.BDP($C366, "OPT_UNDL_PX")," ")</f>
        <v xml:space="preserve"> </v>
      </c>
      <c r="Q366" s="7" t="str">
        <f>IF(ISNUMBER(N366),+G366*_xll.BDP($C366, "PX_POS_MULT_FACTOR")*P366/K366," ")</f>
        <v xml:space="preserve"> </v>
      </c>
      <c r="R366" s="8" t="str">
        <f>IF(OR($A366="TUA",$A366="TYA"),"",IF(ISNUMBER(_xll.BDP($C366,"DUR_ADJ_OAS_MID")),_xll.BDP($C366,"DUR_ADJ_OAS_MID"),IF(ISNUMBER(_xll.BDP($E366&amp;" ISIN","DUR_ADJ_OAS_MID")),_xll.BDP($E366&amp;" ISIN","DUR_ADJ_OAS_MID")," ")))</f>
        <v xml:space="preserve"> </v>
      </c>
      <c r="S366" s="7" t="str">
        <f t="shared" si="5"/>
        <v xml:space="preserve"> </v>
      </c>
      <c r="T366" t="s">
        <v>1407</v>
      </c>
      <c r="U366" t="s">
        <v>1397</v>
      </c>
      <c r="AG366" s="6">
        <v>23.236925670000002</v>
      </c>
    </row>
    <row r="367" spans="1:33" x14ac:dyDescent="0.25">
      <c r="A367" t="s">
        <v>1362</v>
      </c>
      <c r="B367" t="s">
        <v>1408</v>
      </c>
      <c r="C367" t="s">
        <v>1409</v>
      </c>
      <c r="D367" t="s">
        <v>1410</v>
      </c>
      <c r="E367" t="s">
        <v>1411</v>
      </c>
      <c r="F367" t="s">
        <v>1412</v>
      </c>
      <c r="G367" s="1">
        <v>51025</v>
      </c>
      <c r="H367" s="1">
        <v>12.69</v>
      </c>
      <c r="I367" s="2">
        <v>647507.25</v>
      </c>
      <c r="J367" s="3">
        <v>1.7977690000000001E-2</v>
      </c>
      <c r="K367" s="4">
        <v>35934022.568725407</v>
      </c>
      <c r="L367" s="5">
        <v>1550001</v>
      </c>
      <c r="M367" s="6">
        <v>23.183225409999999</v>
      </c>
      <c r="N367" s="7" t="str">
        <f>IF(ISNUMBER(_xll.BDP($C367, "DELTA_MID")),_xll.BDP($C367, "DELTA_MID")," ")</f>
        <v xml:space="preserve"> </v>
      </c>
      <c r="O367" s="7" t="str">
        <f>IF(ISNUMBER(N367),_xll.BDP($C367, "OPT_UNDL_TICKER"),"")</f>
        <v/>
      </c>
      <c r="P367" s="8" t="str">
        <f>IF(ISNUMBER(N367),_xll.BDP($C367, "OPT_UNDL_PX")," ")</f>
        <v xml:space="preserve"> </v>
      </c>
      <c r="Q367" s="7" t="str">
        <f>IF(ISNUMBER(N367),+G367*_xll.BDP($C367, "PX_POS_MULT_FACTOR")*P367/K367," ")</f>
        <v xml:space="preserve"> </v>
      </c>
      <c r="R367" s="8" t="str">
        <f>IF(OR($A367="TUA",$A367="TYA"),"",IF(ISNUMBER(_xll.BDP($C367,"DUR_ADJ_OAS_MID")),_xll.BDP($C367,"DUR_ADJ_OAS_MID"),IF(ISNUMBER(_xll.BDP($E367&amp;" ISIN","DUR_ADJ_OAS_MID")),_xll.BDP($E367&amp;" ISIN","DUR_ADJ_OAS_MID")," ")))</f>
        <v xml:space="preserve"> </v>
      </c>
      <c r="S367" s="7" t="str">
        <f t="shared" si="5"/>
        <v xml:space="preserve"> </v>
      </c>
      <c r="T367" t="s">
        <v>1412</v>
      </c>
      <c r="U367" t="s">
        <v>1397</v>
      </c>
      <c r="AG367" s="6">
        <v>23.236925670000002</v>
      </c>
    </row>
    <row r="368" spans="1:33" x14ac:dyDescent="0.25">
      <c r="A368" t="s">
        <v>1362</v>
      </c>
      <c r="B368" t="s">
        <v>1413</v>
      </c>
      <c r="C368" t="s">
        <v>1413</v>
      </c>
      <c r="F368" t="s">
        <v>1414</v>
      </c>
      <c r="G368" s="1">
        <v>2754</v>
      </c>
      <c r="H368" s="1">
        <v>0.5</v>
      </c>
      <c r="I368" s="2">
        <v>1377</v>
      </c>
      <c r="J368" s="3">
        <v>3.8229999999999998E-5</v>
      </c>
      <c r="K368" s="4">
        <v>35934022.568725407</v>
      </c>
      <c r="L368" s="5">
        <v>1550001</v>
      </c>
      <c r="M368" s="6">
        <v>23.183225409999999</v>
      </c>
      <c r="N368" s="7" t="str">
        <f>IF(ISNUMBER(_xll.BDP($C368, "DELTA_MID")),_xll.BDP($C368, "DELTA_MID")," ")</f>
        <v xml:space="preserve"> </v>
      </c>
      <c r="O368" s="7" t="str">
        <f>IF(ISNUMBER(N368),_xll.BDP($C368, "OPT_UNDL_TICKER"),"")</f>
        <v/>
      </c>
      <c r="P368" s="8" t="str">
        <f>IF(ISNUMBER(N368),_xll.BDP($C368, "OPT_UNDL_PX")," ")</f>
        <v xml:space="preserve"> </v>
      </c>
      <c r="Q368" s="7" t="str">
        <f>IF(ISNUMBER(N368),+G368*_xll.BDP($C368, "PX_POS_MULT_FACTOR")*P368/K368," ")</f>
        <v xml:space="preserve"> </v>
      </c>
      <c r="R368" s="8" t="str">
        <f>IF(OR($A368="TUA",$A368="TYA"),"",IF(ISNUMBER(_xll.BDP($C368,"DUR_ADJ_OAS_MID")),_xll.BDP($C368,"DUR_ADJ_OAS_MID"),IF(ISNUMBER(_xll.BDP($E368&amp;" ISIN","DUR_ADJ_OAS_MID")),_xll.BDP($E368&amp;" ISIN","DUR_ADJ_OAS_MID")," ")))</f>
        <v xml:space="preserve"> </v>
      </c>
      <c r="S368" s="7" t="str">
        <f t="shared" si="5"/>
        <v xml:space="preserve"> </v>
      </c>
      <c r="T368" t="s">
        <v>1414</v>
      </c>
      <c r="U368" t="s">
        <v>1397</v>
      </c>
      <c r="AG368" s="6">
        <v>23.236925670000002</v>
      </c>
    </row>
    <row r="369" spans="1:33" x14ac:dyDescent="0.25">
      <c r="A369" t="s">
        <v>1362</v>
      </c>
      <c r="B369" t="s">
        <v>1415</v>
      </c>
      <c r="C369" t="s">
        <v>1416</v>
      </c>
      <c r="D369" t="s">
        <v>1417</v>
      </c>
      <c r="E369" t="s">
        <v>1418</v>
      </c>
      <c r="F369" t="s">
        <v>1419</v>
      </c>
      <c r="G369" s="1">
        <v>134500</v>
      </c>
      <c r="H369" s="1">
        <v>12.91</v>
      </c>
      <c r="I369" s="2">
        <v>1736395</v>
      </c>
      <c r="J369" s="3">
        <v>4.8210080000000002E-2</v>
      </c>
      <c r="K369" s="4">
        <v>35934022.568725407</v>
      </c>
      <c r="L369" s="5">
        <v>1550001</v>
      </c>
      <c r="M369" s="6">
        <v>23.183225409999999</v>
      </c>
      <c r="N369" s="7" t="str">
        <f>IF(ISNUMBER(_xll.BDP($C369, "DELTA_MID")),_xll.BDP($C369, "DELTA_MID")," ")</f>
        <v xml:space="preserve"> </v>
      </c>
      <c r="O369" s="7" t="str">
        <f>IF(ISNUMBER(N369),_xll.BDP($C369, "OPT_UNDL_TICKER"),"")</f>
        <v/>
      </c>
      <c r="P369" s="8" t="str">
        <f>IF(ISNUMBER(N369),_xll.BDP($C369, "OPT_UNDL_PX")," ")</f>
        <v xml:space="preserve"> </v>
      </c>
      <c r="Q369" s="7" t="str">
        <f>IF(ISNUMBER(N369),+G369*_xll.BDP($C369, "PX_POS_MULT_FACTOR")*P369/K369," ")</f>
        <v xml:space="preserve"> </v>
      </c>
      <c r="R369" s="8" t="str">
        <f>IF(OR($A369="TUA",$A369="TYA"),"",IF(ISNUMBER(_xll.BDP($C369,"DUR_ADJ_OAS_MID")),_xll.BDP($C369,"DUR_ADJ_OAS_MID"),IF(ISNUMBER(_xll.BDP($E369&amp;" ISIN","DUR_ADJ_OAS_MID")),_xll.BDP($E369&amp;" ISIN","DUR_ADJ_OAS_MID")," ")))</f>
        <v xml:space="preserve"> </v>
      </c>
      <c r="S369" s="7" t="str">
        <f t="shared" si="5"/>
        <v xml:space="preserve"> </v>
      </c>
      <c r="T369" t="s">
        <v>1419</v>
      </c>
      <c r="U369" t="s">
        <v>1397</v>
      </c>
      <c r="AG369" s="6">
        <v>23.236925670000002</v>
      </c>
    </row>
    <row r="370" spans="1:33" x14ac:dyDescent="0.25">
      <c r="A370" t="s">
        <v>1362</v>
      </c>
      <c r="B370" t="s">
        <v>1420</v>
      </c>
      <c r="C370" t="s">
        <v>1421</v>
      </c>
      <c r="D370" t="s">
        <v>1422</v>
      </c>
      <c r="E370" t="s">
        <v>1423</v>
      </c>
      <c r="F370" t="s">
        <v>1424</v>
      </c>
      <c r="G370" s="1">
        <v>483216</v>
      </c>
      <c r="H370" s="1">
        <v>2.31</v>
      </c>
      <c r="I370" s="2">
        <v>1116228.96</v>
      </c>
      <c r="J370" s="3">
        <v>3.0991500000000002E-2</v>
      </c>
      <c r="K370" s="4">
        <v>35934022.568725407</v>
      </c>
      <c r="L370" s="5">
        <v>1550001</v>
      </c>
      <c r="M370" s="6">
        <v>23.183225409999999</v>
      </c>
      <c r="N370" s="7" t="str">
        <f>IF(ISNUMBER(_xll.BDP($C370, "DELTA_MID")),_xll.BDP($C370, "DELTA_MID")," ")</f>
        <v xml:space="preserve"> </v>
      </c>
      <c r="O370" s="7" t="str">
        <f>IF(ISNUMBER(N370),_xll.BDP($C370, "OPT_UNDL_TICKER"),"")</f>
        <v/>
      </c>
      <c r="P370" s="8" t="str">
        <f>IF(ISNUMBER(N370),_xll.BDP($C370, "OPT_UNDL_PX")," ")</f>
        <v xml:space="preserve"> </v>
      </c>
      <c r="Q370" s="7" t="str">
        <f>IF(ISNUMBER(N370),+G370*_xll.BDP($C370, "PX_POS_MULT_FACTOR")*P370/K370," ")</f>
        <v xml:space="preserve"> </v>
      </c>
      <c r="R370" s="8" t="str">
        <f>IF(OR($A370="TUA",$A370="TYA"),"",IF(ISNUMBER(_xll.BDP($C370,"DUR_ADJ_OAS_MID")),_xll.BDP($C370,"DUR_ADJ_OAS_MID"),IF(ISNUMBER(_xll.BDP($E370&amp;" ISIN","DUR_ADJ_OAS_MID")),_xll.BDP($E370&amp;" ISIN","DUR_ADJ_OAS_MID")," ")))</f>
        <v xml:space="preserve"> </v>
      </c>
      <c r="S370" s="7" t="str">
        <f t="shared" si="5"/>
        <v xml:space="preserve"> </v>
      </c>
      <c r="T370" t="s">
        <v>1424</v>
      </c>
      <c r="U370" t="s">
        <v>1397</v>
      </c>
      <c r="AG370" s="6">
        <v>23.236925670000002</v>
      </c>
    </row>
    <row r="371" spans="1:33" x14ac:dyDescent="0.25">
      <c r="A371" t="s">
        <v>1362</v>
      </c>
      <c r="B371" t="s">
        <v>1425</v>
      </c>
      <c r="C371" t="s">
        <v>1426</v>
      </c>
      <c r="D371" t="s">
        <v>1427</v>
      </c>
      <c r="E371" t="s">
        <v>1428</v>
      </c>
      <c r="F371" t="s">
        <v>1429</v>
      </c>
      <c r="G371" s="1">
        <v>167746</v>
      </c>
      <c r="H371" s="1">
        <v>9.1999999999999993</v>
      </c>
      <c r="I371" s="2">
        <v>1543263.2</v>
      </c>
      <c r="J371" s="3">
        <v>4.2847879999999998E-2</v>
      </c>
      <c r="K371" s="4">
        <v>35934022.568725407</v>
      </c>
      <c r="L371" s="5">
        <v>1550001</v>
      </c>
      <c r="M371" s="6">
        <v>23.183225409999999</v>
      </c>
      <c r="N371" s="7" t="str">
        <f>IF(ISNUMBER(_xll.BDP($C371, "DELTA_MID")),_xll.BDP($C371, "DELTA_MID")," ")</f>
        <v xml:space="preserve"> </v>
      </c>
      <c r="O371" s="7" t="str">
        <f>IF(ISNUMBER(N371),_xll.BDP($C371, "OPT_UNDL_TICKER"),"")</f>
        <v/>
      </c>
      <c r="P371" s="8" t="str">
        <f>IF(ISNUMBER(N371),_xll.BDP($C371, "OPT_UNDL_PX")," ")</f>
        <v xml:space="preserve"> </v>
      </c>
      <c r="Q371" s="7" t="str">
        <f>IF(ISNUMBER(N371),+G371*_xll.BDP($C371, "PX_POS_MULT_FACTOR")*P371/K371," ")</f>
        <v xml:space="preserve"> </v>
      </c>
      <c r="R371" s="8" t="str">
        <f>IF(OR($A371="TUA",$A371="TYA"),"",IF(ISNUMBER(_xll.BDP($C371,"DUR_ADJ_OAS_MID")),_xll.BDP($C371,"DUR_ADJ_OAS_MID"),IF(ISNUMBER(_xll.BDP($E371&amp;" ISIN","DUR_ADJ_OAS_MID")),_xll.BDP($E371&amp;" ISIN","DUR_ADJ_OAS_MID")," ")))</f>
        <v xml:space="preserve"> </v>
      </c>
      <c r="S371" s="7" t="str">
        <f t="shared" si="5"/>
        <v xml:space="preserve"> </v>
      </c>
      <c r="T371" t="s">
        <v>1429</v>
      </c>
      <c r="U371" t="s">
        <v>1397</v>
      </c>
      <c r="AG371" s="6">
        <v>23.236925670000002</v>
      </c>
    </row>
    <row r="372" spans="1:33" x14ac:dyDescent="0.25">
      <c r="A372" t="s">
        <v>1362</v>
      </c>
      <c r="B372" t="s">
        <v>1430</v>
      </c>
      <c r="C372" t="s">
        <v>1431</v>
      </c>
      <c r="D372" t="s">
        <v>1432</v>
      </c>
      <c r="E372" t="s">
        <v>1433</v>
      </c>
      <c r="F372" t="s">
        <v>1434</v>
      </c>
      <c r="G372" s="1">
        <v>71839</v>
      </c>
      <c r="H372" s="1">
        <v>23.2</v>
      </c>
      <c r="I372" s="2">
        <v>1666664.8</v>
      </c>
      <c r="J372" s="3">
        <v>4.6274059999999999E-2</v>
      </c>
      <c r="K372" s="4">
        <v>35934022.568725407</v>
      </c>
      <c r="L372" s="5">
        <v>1550001</v>
      </c>
      <c r="M372" s="6">
        <v>23.183225409999999</v>
      </c>
      <c r="N372" s="7" t="str">
        <f>IF(ISNUMBER(_xll.BDP($C372, "DELTA_MID")),_xll.BDP($C372, "DELTA_MID")," ")</f>
        <v xml:space="preserve"> </v>
      </c>
      <c r="O372" s="7" t="str">
        <f>IF(ISNUMBER(N372),_xll.BDP($C372, "OPT_UNDL_TICKER"),"")</f>
        <v/>
      </c>
      <c r="P372" s="8" t="str">
        <f>IF(ISNUMBER(N372),_xll.BDP($C372, "OPT_UNDL_PX")," ")</f>
        <v xml:space="preserve"> </v>
      </c>
      <c r="Q372" s="7" t="str">
        <f>IF(ISNUMBER(N372),+G372*_xll.BDP($C372, "PX_POS_MULT_FACTOR")*P372/K372," ")</f>
        <v xml:space="preserve"> </v>
      </c>
      <c r="R372" s="8" t="str">
        <f>IF(OR($A372="TUA",$A372="TYA"),"",IF(ISNUMBER(_xll.BDP($C372,"DUR_ADJ_OAS_MID")),_xll.BDP($C372,"DUR_ADJ_OAS_MID"),IF(ISNUMBER(_xll.BDP($E372&amp;" ISIN","DUR_ADJ_OAS_MID")),_xll.BDP($E372&amp;" ISIN","DUR_ADJ_OAS_MID")," ")))</f>
        <v xml:space="preserve"> </v>
      </c>
      <c r="S372" s="7" t="str">
        <f t="shared" si="5"/>
        <v xml:space="preserve"> </v>
      </c>
      <c r="T372" t="s">
        <v>1434</v>
      </c>
      <c r="U372" t="s">
        <v>1397</v>
      </c>
      <c r="AG372" s="6">
        <v>23.236925670000002</v>
      </c>
    </row>
    <row r="373" spans="1:33" x14ac:dyDescent="0.25">
      <c r="A373" t="s">
        <v>1362</v>
      </c>
      <c r="B373" t="s">
        <v>1435</v>
      </c>
      <c r="C373" t="s">
        <v>1436</v>
      </c>
      <c r="D373" t="s">
        <v>1437</v>
      </c>
      <c r="E373" t="s">
        <v>1438</v>
      </c>
      <c r="F373" t="s">
        <v>1439</v>
      </c>
      <c r="G373" s="1">
        <v>141500</v>
      </c>
      <c r="H373" s="1">
        <v>9.81</v>
      </c>
      <c r="I373" s="2">
        <v>1388115</v>
      </c>
      <c r="J373" s="3">
        <v>3.8540270000000001E-2</v>
      </c>
      <c r="K373" s="4">
        <v>35934022.568725407</v>
      </c>
      <c r="L373" s="5">
        <v>1550001</v>
      </c>
      <c r="M373" s="6">
        <v>23.183225409999999</v>
      </c>
      <c r="N373" s="7" t="str">
        <f>IF(ISNUMBER(_xll.BDP($C373, "DELTA_MID")),_xll.BDP($C373, "DELTA_MID")," ")</f>
        <v xml:space="preserve"> </v>
      </c>
      <c r="O373" s="7" t="str">
        <f>IF(ISNUMBER(N373),_xll.BDP($C373, "OPT_UNDL_TICKER"),"")</f>
        <v/>
      </c>
      <c r="P373" s="8" t="str">
        <f>IF(ISNUMBER(N373),_xll.BDP($C373, "OPT_UNDL_PX")," ")</f>
        <v xml:space="preserve"> </v>
      </c>
      <c r="Q373" s="7" t="str">
        <f>IF(ISNUMBER(N373),+G373*_xll.BDP($C373, "PX_POS_MULT_FACTOR")*P373/K373," ")</f>
        <v xml:space="preserve"> </v>
      </c>
      <c r="R373" s="8" t="str">
        <f>IF(OR($A373="TUA",$A373="TYA"),"",IF(ISNUMBER(_xll.BDP($C373,"DUR_ADJ_OAS_MID")),_xll.BDP($C373,"DUR_ADJ_OAS_MID"),IF(ISNUMBER(_xll.BDP($E373&amp;" ISIN","DUR_ADJ_OAS_MID")),_xll.BDP($E373&amp;" ISIN","DUR_ADJ_OAS_MID")," ")))</f>
        <v xml:space="preserve"> </v>
      </c>
      <c r="S373" s="7" t="str">
        <f t="shared" si="5"/>
        <v xml:space="preserve"> </v>
      </c>
      <c r="T373" t="s">
        <v>1439</v>
      </c>
      <c r="U373" t="s">
        <v>1397</v>
      </c>
      <c r="AG373" s="6">
        <v>23.236925670000002</v>
      </c>
    </row>
    <row r="374" spans="1:33" x14ac:dyDescent="0.25">
      <c r="A374" t="s">
        <v>1362</v>
      </c>
      <c r="B374" t="s">
        <v>1440</v>
      </c>
      <c r="C374" t="s">
        <v>1441</v>
      </c>
      <c r="D374" t="s">
        <v>1442</v>
      </c>
      <c r="E374" t="s">
        <v>1443</v>
      </c>
      <c r="F374" t="s">
        <v>1444</v>
      </c>
      <c r="G374" s="1">
        <v>53500</v>
      </c>
      <c r="H374" s="1">
        <v>9.7899999999999991</v>
      </c>
      <c r="I374" s="2">
        <v>523765</v>
      </c>
      <c r="J374" s="3">
        <v>1.4542060000000001E-2</v>
      </c>
      <c r="K374" s="4">
        <v>35934022.568725407</v>
      </c>
      <c r="L374" s="5">
        <v>1550001</v>
      </c>
      <c r="M374" s="6">
        <v>23.183225409999999</v>
      </c>
      <c r="N374" s="7" t="str">
        <f>IF(ISNUMBER(_xll.BDP($C374, "DELTA_MID")),_xll.BDP($C374, "DELTA_MID")," ")</f>
        <v xml:space="preserve"> </v>
      </c>
      <c r="O374" s="7" t="str">
        <f>IF(ISNUMBER(N374),_xll.BDP($C374, "OPT_UNDL_TICKER"),"")</f>
        <v/>
      </c>
      <c r="P374" s="8" t="str">
        <f>IF(ISNUMBER(N374),_xll.BDP($C374, "OPT_UNDL_PX")," ")</f>
        <v xml:space="preserve"> </v>
      </c>
      <c r="Q374" s="7" t="str">
        <f>IF(ISNUMBER(N374),+G374*_xll.BDP($C374, "PX_POS_MULT_FACTOR")*P374/K374," ")</f>
        <v xml:space="preserve"> </v>
      </c>
      <c r="R374" s="8" t="str">
        <f>IF(OR($A374="TUA",$A374="TYA"),"",IF(ISNUMBER(_xll.BDP($C374,"DUR_ADJ_OAS_MID")),_xll.BDP($C374,"DUR_ADJ_OAS_MID"),IF(ISNUMBER(_xll.BDP($E374&amp;" ISIN","DUR_ADJ_OAS_MID")),_xll.BDP($E374&amp;" ISIN","DUR_ADJ_OAS_MID")," ")))</f>
        <v xml:space="preserve"> </v>
      </c>
      <c r="S374" s="7" t="str">
        <f t="shared" si="5"/>
        <v xml:space="preserve"> </v>
      </c>
      <c r="T374" t="s">
        <v>1444</v>
      </c>
      <c r="U374" t="s">
        <v>1397</v>
      </c>
      <c r="AG374" s="6">
        <v>23.236925670000002</v>
      </c>
    </row>
    <row r="375" spans="1:33" x14ac:dyDescent="0.25">
      <c r="A375" t="s">
        <v>1362</v>
      </c>
      <c r="B375" t="s">
        <v>1445</v>
      </c>
      <c r="C375" t="s">
        <v>1446</v>
      </c>
      <c r="D375" t="s">
        <v>1447</v>
      </c>
      <c r="E375" t="s">
        <v>1448</v>
      </c>
      <c r="F375" t="s">
        <v>1449</v>
      </c>
      <c r="G375" s="1">
        <v>431593</v>
      </c>
      <c r="H375" s="1">
        <v>9.7799999999999994</v>
      </c>
      <c r="I375" s="2">
        <v>4220979.54</v>
      </c>
      <c r="J375" s="3">
        <v>0.11719325</v>
      </c>
      <c r="K375" s="4">
        <v>35934022.568725407</v>
      </c>
      <c r="L375" s="5">
        <v>1550001</v>
      </c>
      <c r="M375" s="6">
        <v>23.183225409999999</v>
      </c>
      <c r="N375" s="7" t="str">
        <f>IF(ISNUMBER(_xll.BDP($C375, "DELTA_MID")),_xll.BDP($C375, "DELTA_MID")," ")</f>
        <v xml:space="preserve"> </v>
      </c>
      <c r="O375" s="7" t="str">
        <f>IF(ISNUMBER(N375),_xll.BDP($C375, "OPT_UNDL_TICKER"),"")</f>
        <v/>
      </c>
      <c r="P375" s="8" t="str">
        <f>IF(ISNUMBER(N375),_xll.BDP($C375, "OPT_UNDL_PX")," ")</f>
        <v xml:space="preserve"> </v>
      </c>
      <c r="Q375" s="7" t="str">
        <f>IF(ISNUMBER(N375),+G375*_xll.BDP($C375, "PX_POS_MULT_FACTOR")*P375/K375," ")</f>
        <v xml:space="preserve"> </v>
      </c>
      <c r="R375" s="8" t="str">
        <f>IF(OR($A375="TUA",$A375="TYA"),"",IF(ISNUMBER(_xll.BDP($C375,"DUR_ADJ_OAS_MID")),_xll.BDP($C375,"DUR_ADJ_OAS_MID"),IF(ISNUMBER(_xll.BDP($E375&amp;" ISIN","DUR_ADJ_OAS_MID")),_xll.BDP($E375&amp;" ISIN","DUR_ADJ_OAS_MID")," ")))</f>
        <v xml:space="preserve"> </v>
      </c>
      <c r="S375" s="7" t="str">
        <f t="shared" si="5"/>
        <v xml:space="preserve"> </v>
      </c>
      <c r="T375" t="s">
        <v>1449</v>
      </c>
      <c r="U375" t="s">
        <v>1397</v>
      </c>
      <c r="AG375" s="6">
        <v>23.236925670000002</v>
      </c>
    </row>
    <row r="376" spans="1:33" x14ac:dyDescent="0.25">
      <c r="A376" t="s">
        <v>1362</v>
      </c>
      <c r="B376" t="s">
        <v>1450</v>
      </c>
      <c r="C376" t="s">
        <v>1451</v>
      </c>
      <c r="F376" t="s">
        <v>1450</v>
      </c>
      <c r="G376" s="1">
        <v>30</v>
      </c>
      <c r="H376" s="1">
        <v>84.09</v>
      </c>
      <c r="I376" s="2">
        <v>2522700</v>
      </c>
      <c r="J376" s="3">
        <v>7.0041419999999993E-2</v>
      </c>
      <c r="K376" s="4">
        <v>35934022.568725407</v>
      </c>
      <c r="L376" s="5">
        <v>1550001</v>
      </c>
      <c r="M376" s="6">
        <v>23.183225409999999</v>
      </c>
      <c r="N376" s="7" t="str">
        <f>IF(ISNUMBER(_xll.BDP($C376, "DELTA_MID")),_xll.BDP($C376, "DELTA_MID")," ")</f>
        <v xml:space="preserve"> </v>
      </c>
      <c r="O376" s="7" t="str">
        <f>IF(ISNUMBER(N376),_xll.BDP($C376, "OPT_UNDL_TICKER"),"")</f>
        <v/>
      </c>
      <c r="P376" s="8" t="str">
        <f>IF(ISNUMBER(N376),_xll.BDP($C376, "OPT_UNDL_PX")," ")</f>
        <v xml:space="preserve"> </v>
      </c>
      <c r="Q376" s="7" t="str">
        <f>IF(ISNUMBER(N376),+G376*_xll.BDP($C376, "PX_POS_MULT_FACTOR")*P376/K376," ")</f>
        <v xml:space="preserve"> </v>
      </c>
      <c r="R376" s="8" t="str">
        <f>IF(OR($A376="TUA",$A376="TYA"),"",IF(ISNUMBER(_xll.BDP($C376,"DUR_ADJ_OAS_MID")),_xll.BDP($C376,"DUR_ADJ_OAS_MID"),IF(ISNUMBER(_xll.BDP($E376&amp;" ISIN","DUR_ADJ_OAS_MID")),_xll.BDP($E376&amp;" ISIN","DUR_ADJ_OAS_MID")," ")))</f>
        <v xml:space="preserve"> </v>
      </c>
      <c r="S376" s="7" t="str">
        <f t="shared" si="5"/>
        <v xml:space="preserve"> </v>
      </c>
      <c r="T376" t="s">
        <v>1452</v>
      </c>
      <c r="U376" t="s">
        <v>45</v>
      </c>
      <c r="AG376" s="6">
        <v>23.236925670000002</v>
      </c>
    </row>
    <row r="377" spans="1:33" x14ac:dyDescent="0.25">
      <c r="A377" t="s">
        <v>1362</v>
      </c>
      <c r="B377" t="s">
        <v>1453</v>
      </c>
      <c r="C377" t="s">
        <v>1454</v>
      </c>
      <c r="F377" t="s">
        <v>1453</v>
      </c>
      <c r="G377" s="1">
        <v>150</v>
      </c>
      <c r="H377" s="1">
        <v>106.367188</v>
      </c>
      <c r="I377" s="2">
        <v>15955078.199999999</v>
      </c>
      <c r="J377" s="3">
        <v>0.44298425000000002</v>
      </c>
      <c r="K377" s="4">
        <v>35934022.568725407</v>
      </c>
      <c r="L377" s="5">
        <v>1550001</v>
      </c>
      <c r="M377" s="6">
        <v>23.183225409999999</v>
      </c>
      <c r="N377" s="7" t="str">
        <f>IF(ISNUMBER(_xll.BDP($C377, "DELTA_MID")),_xll.BDP($C377, "DELTA_MID")," ")</f>
        <v xml:space="preserve"> </v>
      </c>
      <c r="O377" s="7" t="str">
        <f>IF(ISNUMBER(N377),_xll.BDP($C377, "OPT_UNDL_TICKER"),"")</f>
        <v/>
      </c>
      <c r="P377" s="8" t="str">
        <f>IF(ISNUMBER(N377),_xll.BDP($C377, "OPT_UNDL_PX")," ")</f>
        <v xml:space="preserve"> </v>
      </c>
      <c r="Q377" s="7" t="str">
        <f>IF(ISNUMBER(N377),+G377*_xll.BDP($C377, "PX_POS_MULT_FACTOR")*P377/K377," ")</f>
        <v xml:space="preserve"> </v>
      </c>
      <c r="R377" s="8">
        <f>IF(OR($A377="TUA",$A377="TYA"),"",IF(ISNUMBER(_xll.BDP($C377,"DUR_ADJ_OAS_MID")),_xll.BDP($C377,"DUR_ADJ_OAS_MID"),IF(ISNUMBER(_xll.BDP($E377&amp;" ISIN","DUR_ADJ_OAS_MID")),_xll.BDP($E377&amp;" ISIN","DUR_ADJ_OAS_MID")," ")))</f>
        <v>3.9523180338323174</v>
      </c>
      <c r="S377" s="7">
        <f t="shared" si="5"/>
        <v>1.7508146399786839</v>
      </c>
      <c r="T377" t="s">
        <v>1455</v>
      </c>
      <c r="U377" t="s">
        <v>45</v>
      </c>
      <c r="AG377" s="6">
        <v>23.236925670000002</v>
      </c>
    </row>
    <row r="378" spans="1:33" x14ac:dyDescent="0.25">
      <c r="A378" t="s">
        <v>1362</v>
      </c>
      <c r="B378" t="s">
        <v>1456</v>
      </c>
      <c r="C378" t="s">
        <v>1457</v>
      </c>
      <c r="F378" t="s">
        <v>1456</v>
      </c>
      <c r="G378" s="1">
        <v>456</v>
      </c>
      <c r="H378" s="1">
        <v>102.851563</v>
      </c>
      <c r="I378" s="2">
        <v>93800625.456</v>
      </c>
      <c r="J378" s="3">
        <v>2.6043244400000001</v>
      </c>
      <c r="K378" s="4">
        <v>35934022.568725407</v>
      </c>
      <c r="L378" s="5">
        <v>1550001</v>
      </c>
      <c r="M378" s="6">
        <v>23.183225409999999</v>
      </c>
      <c r="N378" s="7" t="str">
        <f>IF(ISNUMBER(_xll.BDP($C378, "DELTA_MID")),_xll.BDP($C378, "DELTA_MID")," ")</f>
        <v xml:space="preserve"> </v>
      </c>
      <c r="O378" s="7" t="str">
        <f>IF(ISNUMBER(N378),_xll.BDP($C378, "OPT_UNDL_TICKER"),"")</f>
        <v/>
      </c>
      <c r="P378" s="8" t="str">
        <f>IF(ISNUMBER(N378),_xll.BDP($C378, "OPT_UNDL_PX")," ")</f>
        <v xml:space="preserve"> </v>
      </c>
      <c r="Q378" s="7" t="str">
        <f>IF(ISNUMBER(N378),+G378*_xll.BDP($C378, "PX_POS_MULT_FACTOR")*P378/K378," ")</f>
        <v xml:space="preserve"> </v>
      </c>
      <c r="R378" s="8">
        <f>IF(OR($A378="TUA",$A378="TYA"),"",IF(ISNUMBER(_xll.BDP($C378,"DUR_ADJ_OAS_MID")),_xll.BDP($C378,"DUR_ADJ_OAS_MID"),IF(ISNUMBER(_xll.BDP($E378&amp;" ISIN","DUR_ADJ_OAS_MID")),_xll.BDP($E378&amp;" ISIN","DUR_ADJ_OAS_MID")," ")))</f>
        <v>1.8245624504755265</v>
      </c>
      <c r="S378" s="7">
        <f t="shared" si="5"/>
        <v>4.7517525820797033</v>
      </c>
      <c r="T378" t="s">
        <v>1458</v>
      </c>
      <c r="U378" t="s">
        <v>45</v>
      </c>
      <c r="AG378" s="6">
        <v>23.236925670000002</v>
      </c>
    </row>
    <row r="379" spans="1:33" x14ac:dyDescent="0.25">
      <c r="A379" t="s">
        <v>1362</v>
      </c>
      <c r="B379" t="s">
        <v>1459</v>
      </c>
      <c r="C379" t="s">
        <v>1459</v>
      </c>
      <c r="F379" t="s">
        <v>1460</v>
      </c>
      <c r="G379" s="1">
        <v>28</v>
      </c>
      <c r="H379" s="1">
        <v>1.0649999999999999</v>
      </c>
      <c r="I379" s="2">
        <v>2982</v>
      </c>
      <c r="J379" s="3">
        <v>8.2789999999999998E-5</v>
      </c>
      <c r="K379" s="4">
        <v>35934022.568725407</v>
      </c>
      <c r="L379" s="5">
        <v>1550001</v>
      </c>
      <c r="M379" s="6">
        <v>23.183225409999999</v>
      </c>
      <c r="N379" s="7">
        <f>IF(ISNUMBER(_xll.BDP($C379, "DELTA_MID")),_xll.BDP($C379, "DELTA_MID")," ")</f>
        <v>8.0241000000000007E-2</v>
      </c>
      <c r="O379" s="7" t="str">
        <f>IF(ISNUMBER(N379),_xll.BDP($C379, "OPT_UNDL_TICKER"),"")</f>
        <v>ADBE US</v>
      </c>
      <c r="P379" s="8">
        <f>IF(ISNUMBER(N379),_xll.BDP($C379, "OPT_UNDL_PX")," ")</f>
        <v>249.18</v>
      </c>
      <c r="Q379" s="7">
        <f>IF(ISNUMBER(N379),+G379*_xll.BDP($C379, "PX_POS_MULT_FACTOR")*P379/K379," ")</f>
        <v>1.9416250954526738E-2</v>
      </c>
      <c r="R379" s="8" t="str">
        <f>IF(OR($A379="TUA",$A379="TYA"),"",IF(ISNUMBER(_xll.BDP($C379,"DUR_ADJ_OAS_MID")),_xll.BDP($C379,"DUR_ADJ_OAS_MID"),IF(ISNUMBER(_xll.BDP($E379&amp;" ISIN","DUR_ADJ_OAS_MID")),_xll.BDP($E379&amp;" ISIN","DUR_ADJ_OAS_MID")," ")))</f>
        <v xml:space="preserve"> </v>
      </c>
      <c r="S379" s="7">
        <f t="shared" si="5"/>
        <v>1.5579793928421801E-3</v>
      </c>
      <c r="T379" t="s">
        <v>1460</v>
      </c>
      <c r="U379" t="s">
        <v>49</v>
      </c>
      <c r="AG379" s="6">
        <v>23.236925670000002</v>
      </c>
    </row>
    <row r="380" spans="1:33" x14ac:dyDescent="0.25">
      <c r="A380" t="s">
        <v>1362</v>
      </c>
      <c r="B380" t="s">
        <v>1461</v>
      </c>
      <c r="C380" t="s">
        <v>1461</v>
      </c>
      <c r="F380" t="s">
        <v>1462</v>
      </c>
      <c r="G380" s="1">
        <v>30</v>
      </c>
      <c r="H380" s="1">
        <v>26.83</v>
      </c>
      <c r="I380" s="2">
        <v>80490</v>
      </c>
      <c r="J380" s="3">
        <v>2.2347600000000001E-3</v>
      </c>
      <c r="K380" s="4">
        <v>35934022.568725407</v>
      </c>
      <c r="L380" s="5">
        <v>1550001</v>
      </c>
      <c r="M380" s="6">
        <v>23.183225409999999</v>
      </c>
      <c r="N380" s="7">
        <f>IF(ISNUMBER(_xll.BDP($C380, "DELTA_MID")),_xll.BDP($C380, "DELTA_MID")," ")</f>
        <v>0.31035499999999999</v>
      </c>
      <c r="O380" s="7" t="str">
        <f>IF(ISNUMBER(N380),_xll.BDP($C380, "OPT_UNDL_TICKER"),"")</f>
        <v>QQQ US</v>
      </c>
      <c r="P380" s="8">
        <f>IF(ISNUMBER(N380),_xll.BDP($C380, "OPT_UNDL_PX")," ")</f>
        <v>675.49</v>
      </c>
      <c r="Q380" s="7">
        <f>IF(ISNUMBER(N380),+G380*_xll.BDP($C380, "PX_POS_MULT_FACTOR")*P380/K380," ")</f>
        <v>5.6394187322732561E-2</v>
      </c>
      <c r="R380" s="8" t="str">
        <f>IF(OR($A380="TUA",$A380="TYA"),"",IF(ISNUMBER(_xll.BDP($C380,"DUR_ADJ_OAS_MID")),_xll.BDP($C380,"DUR_ADJ_OAS_MID"),IF(ISNUMBER(_xll.BDP($E380&amp;" ISIN","DUR_ADJ_OAS_MID")),_xll.BDP($E380&amp;" ISIN","DUR_ADJ_OAS_MID")," ")))</f>
        <v xml:space="preserve"> </v>
      </c>
      <c r="S380" s="7">
        <f t="shared" si="5"/>
        <v>1.7502218006546662E-2</v>
      </c>
      <c r="T380" t="s">
        <v>1462</v>
      </c>
      <c r="U380" t="s">
        <v>49</v>
      </c>
      <c r="AG380" s="6">
        <v>23.236925670000002</v>
      </c>
    </row>
    <row r="381" spans="1:33" x14ac:dyDescent="0.25">
      <c r="A381" t="s">
        <v>1362</v>
      </c>
      <c r="B381" t="s">
        <v>1463</v>
      </c>
      <c r="C381" t="s">
        <v>1464</v>
      </c>
      <c r="F381" t="s">
        <v>1465</v>
      </c>
      <c r="G381" s="1">
        <v>1500</v>
      </c>
      <c r="H381" s="1">
        <v>3.2500000000000001E-2</v>
      </c>
      <c r="I381" s="2">
        <v>121875</v>
      </c>
      <c r="J381" s="3">
        <v>3.3837899999999998E-3</v>
      </c>
      <c r="K381" s="4">
        <v>35934022.568725407</v>
      </c>
      <c r="L381" s="5">
        <v>1550001</v>
      </c>
      <c r="M381" s="6">
        <v>23.183225409999999</v>
      </c>
      <c r="N381" s="7">
        <f>IF(ISNUMBER(_xll.BDP($C381, "DELTA_MID")),_xll.BDP($C381, "DELTA_MID")," ")</f>
        <v>0.106351</v>
      </c>
      <c r="O381" s="7" t="str">
        <f>IF(ISNUMBER(N381),_xll.BDP($C381, "OPT_UNDL_TICKER"),"")</f>
        <v>SFRZ6</v>
      </c>
      <c r="P381" s="8">
        <f>IF(ISNUMBER(N381),_xll.BDP($C381, "OPT_UNDL_PX")," ")</f>
        <v>95.88</v>
      </c>
      <c r="Q381" s="7">
        <f>IF(ISNUMBER(N381),+G381*_xll.BDP($C381, "PX_POS_MULT_FACTOR")*P381/K381," ")</f>
        <v>10.005837763148969</v>
      </c>
      <c r="R381" s="8" t="str">
        <f>IF(OR($A381="TUA",$A381="TYA"),"",IF(ISNUMBER(_xll.BDP($C381,"DUR_ADJ_OAS_MID")),_xll.BDP($C381,"DUR_ADJ_OAS_MID"),IF(ISNUMBER(_xll.BDP($E381&amp;" ISIN","DUR_ADJ_OAS_MID")),_xll.BDP($E381&amp;" ISIN","DUR_ADJ_OAS_MID")," ")))</f>
        <v xml:space="preserve"> </v>
      </c>
      <c r="S381" s="7">
        <f t="shared" si="5"/>
        <v>1.0641308519486561</v>
      </c>
      <c r="T381" t="s">
        <v>1465</v>
      </c>
      <c r="U381" t="s">
        <v>49</v>
      </c>
      <c r="AG381" s="6">
        <v>23.236925670000002</v>
      </c>
    </row>
    <row r="382" spans="1:33" x14ac:dyDescent="0.25">
      <c r="A382" t="s">
        <v>1362</v>
      </c>
      <c r="B382" t="s">
        <v>1466</v>
      </c>
      <c r="C382" t="s">
        <v>1466</v>
      </c>
      <c r="D382" t="s">
        <v>1467</v>
      </c>
      <c r="E382" t="s">
        <v>1468</v>
      </c>
      <c r="F382" t="s">
        <v>1469</v>
      </c>
      <c r="G382" s="1">
        <v>1000000</v>
      </c>
      <c r="H382" s="1">
        <v>93.867153000000002</v>
      </c>
      <c r="I382" s="2">
        <v>938671.53</v>
      </c>
      <c r="J382" s="3">
        <v>2.606172E-2</v>
      </c>
      <c r="K382" s="4">
        <v>35934022.568725407</v>
      </c>
      <c r="L382" s="5">
        <v>1550001</v>
      </c>
      <c r="M382" s="6">
        <v>23.183225409999999</v>
      </c>
      <c r="N382" s="7" t="str">
        <f>IF(ISNUMBER(_xll.BDP($C382, "DELTA_MID")),_xll.BDP($C382, "DELTA_MID")," ")</f>
        <v xml:space="preserve"> </v>
      </c>
      <c r="O382" s="7" t="str">
        <f>IF(ISNUMBER(N382),_xll.BDP($C382, "OPT_UNDL_TICKER"),"")</f>
        <v/>
      </c>
      <c r="P382" s="8" t="str">
        <f>IF(ISNUMBER(N382),_xll.BDP($C382, "OPT_UNDL_PX")," ")</f>
        <v xml:space="preserve"> </v>
      </c>
      <c r="Q382" s="7" t="str">
        <f>IF(ISNUMBER(N382),+G382*_xll.BDP($C382, "PX_POS_MULT_FACTOR")*P382/K382," ")</f>
        <v xml:space="preserve"> </v>
      </c>
      <c r="R382" s="8" t="str">
        <f>IF(OR($A382="TUA",$A382="TYA"),"",IF(ISNUMBER(_xll.BDP($C382,"DUR_ADJ_OAS_MID")),_xll.BDP($C382,"DUR_ADJ_OAS_MID"),IF(ISNUMBER(_xll.BDP($E382&amp;" ISIN","DUR_ADJ_OAS_MID")),_xll.BDP($E382&amp;" ISIN","DUR_ADJ_OAS_MID")," ")))</f>
        <v xml:space="preserve"> </v>
      </c>
      <c r="S382" s="7" t="str">
        <f t="shared" si="5"/>
        <v xml:space="preserve"> </v>
      </c>
      <c r="T382" t="s">
        <v>1469</v>
      </c>
      <c r="U382" t="s">
        <v>1470</v>
      </c>
      <c r="AG382" s="6">
        <v>23.236925670000002</v>
      </c>
    </row>
    <row r="383" spans="1:33" x14ac:dyDescent="0.25">
      <c r="A383" t="s">
        <v>1362</v>
      </c>
      <c r="B383" t="s">
        <v>1471</v>
      </c>
      <c r="C383" t="s">
        <v>1471</v>
      </c>
      <c r="D383" t="s">
        <v>1472</v>
      </c>
      <c r="E383" t="s">
        <v>1473</v>
      </c>
      <c r="F383" t="s">
        <v>1474</v>
      </c>
      <c r="G383" s="1">
        <v>800000</v>
      </c>
      <c r="H383" s="1">
        <v>124.665136</v>
      </c>
      <c r="I383" s="2">
        <v>997321.09</v>
      </c>
      <c r="J383" s="3">
        <v>2.7690090000000001E-2</v>
      </c>
      <c r="K383" s="4">
        <v>35934022.568725407</v>
      </c>
      <c r="L383" s="5">
        <v>1550001</v>
      </c>
      <c r="M383" s="6">
        <v>23.183225409999999</v>
      </c>
      <c r="N383" s="7" t="str">
        <f>IF(ISNUMBER(_xll.BDP($C383, "DELTA_MID")),_xll.BDP($C383, "DELTA_MID")," ")</f>
        <v xml:space="preserve"> </v>
      </c>
      <c r="O383" s="7" t="str">
        <f>IF(ISNUMBER(N383),_xll.BDP($C383, "OPT_UNDL_TICKER"),"")</f>
        <v/>
      </c>
      <c r="P383" s="8" t="str">
        <f>IF(ISNUMBER(N383),_xll.BDP($C383, "OPT_UNDL_PX")," ")</f>
        <v xml:space="preserve"> </v>
      </c>
      <c r="Q383" s="7" t="str">
        <f>IF(ISNUMBER(N383),+G383*_xll.BDP($C383, "PX_POS_MULT_FACTOR")*P383/K383," ")</f>
        <v xml:space="preserve"> </v>
      </c>
      <c r="R383" s="8" t="str">
        <f>IF(OR($A383="TUA",$A383="TYA"),"",IF(ISNUMBER(_xll.BDP($C383,"DUR_ADJ_OAS_MID")),_xll.BDP($C383,"DUR_ADJ_OAS_MID"),IF(ISNUMBER(_xll.BDP($E383&amp;" ISIN","DUR_ADJ_OAS_MID")),_xll.BDP($E383&amp;" ISIN","DUR_ADJ_OAS_MID")," ")))</f>
        <v xml:space="preserve"> </v>
      </c>
      <c r="S383" s="7" t="str">
        <f t="shared" si="5"/>
        <v xml:space="preserve"> </v>
      </c>
      <c r="T383" t="s">
        <v>1474</v>
      </c>
      <c r="U383" t="s">
        <v>1470</v>
      </c>
      <c r="AG383" s="6">
        <v>23.236925670000002</v>
      </c>
    </row>
    <row r="384" spans="1:33" x14ac:dyDescent="0.25">
      <c r="A384" t="s">
        <v>1362</v>
      </c>
      <c r="B384" t="s">
        <v>1475</v>
      </c>
      <c r="C384" t="s">
        <v>1475</v>
      </c>
      <c r="D384" t="s">
        <v>1476</v>
      </c>
      <c r="E384" t="s">
        <v>1477</v>
      </c>
      <c r="F384" t="s">
        <v>1478</v>
      </c>
      <c r="G384" s="1">
        <v>1000000</v>
      </c>
      <c r="H384" s="1">
        <v>51.424030000000002</v>
      </c>
      <c r="I384" s="2">
        <v>514240.3</v>
      </c>
      <c r="J384" s="3">
        <v>1.427761E-2</v>
      </c>
      <c r="K384" s="4">
        <v>35934022.568725407</v>
      </c>
      <c r="L384" s="5">
        <v>1550001</v>
      </c>
      <c r="M384" s="6">
        <v>23.183225409999999</v>
      </c>
      <c r="N384" s="7" t="str">
        <f>IF(ISNUMBER(_xll.BDP($C384, "DELTA_MID")),_xll.BDP($C384, "DELTA_MID")," ")</f>
        <v xml:space="preserve"> </v>
      </c>
      <c r="O384" s="7" t="str">
        <f>IF(ISNUMBER(N384),_xll.BDP($C384, "OPT_UNDL_TICKER"),"")</f>
        <v/>
      </c>
      <c r="P384" s="8" t="str">
        <f>IF(ISNUMBER(N384),_xll.BDP($C384, "OPT_UNDL_PX")," ")</f>
        <v xml:space="preserve"> </v>
      </c>
      <c r="Q384" s="7" t="str">
        <f>IF(ISNUMBER(N384),+G384*_xll.BDP($C384, "PX_POS_MULT_FACTOR")*P384/K384," ")</f>
        <v xml:space="preserve"> </v>
      </c>
      <c r="R384" s="8">
        <f>IF(OR($A384="TUA",$A384="TYA"),"",IF(ISNUMBER(_xll.BDP($C384,"DUR_ADJ_OAS_MID")),_xll.BDP($C384,"DUR_ADJ_OAS_MID"),IF(ISNUMBER(_xll.BDP($E384&amp;" ISIN","DUR_ADJ_OAS_MID")),_xll.BDP($E384&amp;" ISIN","DUR_ADJ_OAS_MID")," ")))</f>
        <v>2.3266485124799998</v>
      </c>
      <c r="S384" s="7">
        <f t="shared" si="5"/>
        <v>3.3218980068269573E-2</v>
      </c>
      <c r="T384" t="s">
        <v>1478</v>
      </c>
      <c r="U384" t="s">
        <v>1470</v>
      </c>
      <c r="AG384" s="6">
        <v>23.236925670000002</v>
      </c>
    </row>
    <row r="385" spans="1:33" x14ac:dyDescent="0.25">
      <c r="A385" t="s">
        <v>1362</v>
      </c>
      <c r="B385" t="s">
        <v>1479</v>
      </c>
      <c r="C385" t="s">
        <v>1479</v>
      </c>
      <c r="D385" t="s">
        <v>1480</v>
      </c>
      <c r="E385" t="s">
        <v>1481</v>
      </c>
      <c r="F385" t="s">
        <v>1482</v>
      </c>
      <c r="G385" s="1">
        <v>500000</v>
      </c>
      <c r="H385" s="1">
        <v>92.002217999999999</v>
      </c>
      <c r="I385" s="2">
        <v>460011.09</v>
      </c>
      <c r="J385" s="3">
        <v>1.2771960000000001E-2</v>
      </c>
      <c r="K385" s="4">
        <v>35934022.568725407</v>
      </c>
      <c r="L385" s="5">
        <v>1550001</v>
      </c>
      <c r="M385" s="6">
        <v>23.183225409999999</v>
      </c>
      <c r="N385" s="7" t="str">
        <f>IF(ISNUMBER(_xll.BDP($C385, "DELTA_MID")),_xll.BDP($C385, "DELTA_MID")," ")</f>
        <v xml:space="preserve"> </v>
      </c>
      <c r="O385" s="7" t="str">
        <f>IF(ISNUMBER(N385),_xll.BDP($C385, "OPT_UNDL_TICKER"),"")</f>
        <v/>
      </c>
      <c r="P385" s="8" t="str">
        <f>IF(ISNUMBER(N385),_xll.BDP($C385, "OPT_UNDL_PX")," ")</f>
        <v xml:space="preserve"> </v>
      </c>
      <c r="Q385" s="7" t="str">
        <f>IF(ISNUMBER(N385),+G385*_xll.BDP($C385, "PX_POS_MULT_FACTOR")*P385/K385," ")</f>
        <v xml:space="preserve"> </v>
      </c>
      <c r="R385" s="8">
        <f>IF(OR($A385="TUA",$A385="TYA"),"",IF(ISNUMBER(_xll.BDP($C385,"DUR_ADJ_OAS_MID")),_xll.BDP($C385,"DUR_ADJ_OAS_MID"),IF(ISNUMBER(_xll.BDP($E385&amp;" ISIN","DUR_ADJ_OAS_MID")),_xll.BDP($E385&amp;" ISIN","DUR_ADJ_OAS_MID")," ")))</f>
        <v>2.6836801567693853</v>
      </c>
      <c r="S385" s="7">
        <f t="shared" si="5"/>
        <v>3.4275855615052322E-2</v>
      </c>
      <c r="T385" t="s">
        <v>1482</v>
      </c>
      <c r="U385" t="s">
        <v>1470</v>
      </c>
      <c r="AG385" s="6">
        <v>23.236925670000002</v>
      </c>
    </row>
    <row r="386" spans="1:33" x14ac:dyDescent="0.25">
      <c r="A386" t="s">
        <v>1362</v>
      </c>
      <c r="B386" t="s">
        <v>1483</v>
      </c>
      <c r="C386" t="s">
        <v>1483</v>
      </c>
      <c r="D386" t="s">
        <v>1484</v>
      </c>
      <c r="E386" t="s">
        <v>1485</v>
      </c>
      <c r="F386" t="s">
        <v>1486</v>
      </c>
      <c r="G386" s="1">
        <v>1000000</v>
      </c>
      <c r="H386" s="1">
        <v>100.484736</v>
      </c>
      <c r="I386" s="2">
        <v>1004847.36</v>
      </c>
      <c r="J386" s="3">
        <v>2.7899050000000002E-2</v>
      </c>
      <c r="K386" s="4">
        <v>35934022.568725407</v>
      </c>
      <c r="L386" s="5">
        <v>1550001</v>
      </c>
      <c r="M386" s="6">
        <v>23.183225409999999</v>
      </c>
      <c r="N386" s="7" t="str">
        <f>IF(ISNUMBER(_xll.BDP($C386, "DELTA_MID")),_xll.BDP($C386, "DELTA_MID")," ")</f>
        <v xml:space="preserve"> </v>
      </c>
      <c r="O386" s="7" t="str">
        <f>IF(ISNUMBER(N386),_xll.BDP($C386, "OPT_UNDL_TICKER"),"")</f>
        <v/>
      </c>
      <c r="P386" s="8" t="str">
        <f>IF(ISNUMBER(N386),_xll.BDP($C386, "OPT_UNDL_PX")," ")</f>
        <v xml:space="preserve"> </v>
      </c>
      <c r="Q386" s="7" t="str">
        <f>IF(ISNUMBER(N386),+G386*_xll.BDP($C386, "PX_POS_MULT_FACTOR")*P386/K386," ")</f>
        <v xml:space="preserve"> </v>
      </c>
      <c r="R386" s="8" t="str">
        <f>IF(OR($A386="TUA",$A386="TYA"),"",IF(ISNUMBER(_xll.BDP($C386,"DUR_ADJ_OAS_MID")),_xll.BDP($C386,"DUR_ADJ_OAS_MID"),IF(ISNUMBER(_xll.BDP($E386&amp;" ISIN","DUR_ADJ_OAS_MID")),_xll.BDP($E386&amp;" ISIN","DUR_ADJ_OAS_MID")," ")))</f>
        <v xml:space="preserve"> </v>
      </c>
      <c r="S386" s="7" t="str">
        <f t="shared" si="5"/>
        <v xml:space="preserve"> </v>
      </c>
      <c r="T386" t="s">
        <v>1486</v>
      </c>
      <c r="U386" t="s">
        <v>1470</v>
      </c>
      <c r="AG386" s="6">
        <v>23.236925670000002</v>
      </c>
    </row>
    <row r="387" spans="1:33" x14ac:dyDescent="0.25">
      <c r="A387" t="s">
        <v>1362</v>
      </c>
      <c r="B387" t="s">
        <v>1487</v>
      </c>
      <c r="C387" t="s">
        <v>1487</v>
      </c>
      <c r="D387" t="s">
        <v>1488</v>
      </c>
      <c r="E387" t="s">
        <v>1489</v>
      </c>
      <c r="F387" t="s">
        <v>1490</v>
      </c>
      <c r="G387" s="1">
        <v>1500000</v>
      </c>
      <c r="H387" s="1">
        <v>5.5E-2</v>
      </c>
      <c r="I387" s="2">
        <v>825</v>
      </c>
      <c r="J387" s="3">
        <v>2.2909999999999999E-5</v>
      </c>
      <c r="K387" s="4">
        <v>35934022.568725407</v>
      </c>
      <c r="L387" s="5">
        <v>1550001</v>
      </c>
      <c r="M387" s="6">
        <v>23.183225409999999</v>
      </c>
      <c r="N387" s="7" t="str">
        <f>IF(ISNUMBER(_xll.BDP($C387, "DELTA_MID")),_xll.BDP($C387, "DELTA_MID")," ")</f>
        <v xml:space="preserve"> </v>
      </c>
      <c r="O387" s="7" t="str">
        <f>IF(ISNUMBER(N387),_xll.BDP($C387, "OPT_UNDL_TICKER"),"")</f>
        <v/>
      </c>
      <c r="P387" s="8" t="str">
        <f>IF(ISNUMBER(N387),_xll.BDP($C387, "OPT_UNDL_PX")," ")</f>
        <v xml:space="preserve"> </v>
      </c>
      <c r="Q387" s="7" t="str">
        <f>IF(ISNUMBER(N387),+G387*_xll.BDP($C387, "PX_POS_MULT_FACTOR")*P387/K387," ")</f>
        <v xml:space="preserve"> </v>
      </c>
      <c r="R387" s="8" t="str">
        <f>IF(OR($A387="TUA",$A387="TYA"),"",IF(ISNUMBER(_xll.BDP($C387,"DUR_ADJ_OAS_MID")),_xll.BDP($C387,"DUR_ADJ_OAS_MID"),IF(ISNUMBER(_xll.BDP($E387&amp;" ISIN","DUR_ADJ_OAS_MID")),_xll.BDP($E387&amp;" ISIN","DUR_ADJ_OAS_MID")," ")))</f>
        <v xml:space="preserve"> </v>
      </c>
      <c r="S387" s="7" t="str">
        <f t="shared" ref="S387:S450" si="6">IF(ISNUMBER(N387),Q387*N387,IF(ISNUMBER(R387),J387*R387," "))</f>
        <v xml:space="preserve"> </v>
      </c>
      <c r="T387" t="s">
        <v>1490</v>
      </c>
      <c r="U387" t="s">
        <v>1470</v>
      </c>
      <c r="AG387" s="6">
        <v>23.236925670000002</v>
      </c>
    </row>
    <row r="388" spans="1:33" x14ac:dyDescent="0.25">
      <c r="A388" t="s">
        <v>1362</v>
      </c>
      <c r="B388" t="s">
        <v>1491</v>
      </c>
      <c r="C388" t="s">
        <v>1491</v>
      </c>
      <c r="D388" t="s">
        <v>1492</v>
      </c>
      <c r="E388" t="s">
        <v>1493</v>
      </c>
      <c r="F388" t="s">
        <v>1494</v>
      </c>
      <c r="G388" s="1">
        <v>1000000</v>
      </c>
      <c r="H388" s="1">
        <v>90.172877999999997</v>
      </c>
      <c r="I388" s="2">
        <v>901728.78</v>
      </c>
      <c r="J388" s="3">
        <v>2.5036019999999999E-2</v>
      </c>
      <c r="K388" s="4">
        <v>35934022.568725407</v>
      </c>
      <c r="L388" s="5">
        <v>1550001</v>
      </c>
      <c r="M388" s="6">
        <v>23.183225409999999</v>
      </c>
      <c r="N388" s="7" t="str">
        <f>IF(ISNUMBER(_xll.BDP($C388, "DELTA_MID")),_xll.BDP($C388, "DELTA_MID")," ")</f>
        <v xml:space="preserve"> </v>
      </c>
      <c r="O388" s="7" t="str">
        <f>IF(ISNUMBER(N388),_xll.BDP($C388, "OPT_UNDL_TICKER"),"")</f>
        <v/>
      </c>
      <c r="P388" s="8" t="str">
        <f>IF(ISNUMBER(N388),_xll.BDP($C388, "OPT_UNDL_PX")," ")</f>
        <v xml:space="preserve"> </v>
      </c>
      <c r="Q388" s="7" t="str">
        <f>IF(ISNUMBER(N388),+G388*_xll.BDP($C388, "PX_POS_MULT_FACTOR")*P388/K388," ")</f>
        <v xml:space="preserve"> </v>
      </c>
      <c r="R388" s="8" t="str">
        <f>IF(OR($A388="TUA",$A388="TYA"),"",IF(ISNUMBER(_xll.BDP($C388,"DUR_ADJ_OAS_MID")),_xll.BDP($C388,"DUR_ADJ_OAS_MID"),IF(ISNUMBER(_xll.BDP($E388&amp;" ISIN","DUR_ADJ_OAS_MID")),_xll.BDP($E388&amp;" ISIN","DUR_ADJ_OAS_MID")," ")))</f>
        <v xml:space="preserve"> </v>
      </c>
      <c r="S388" s="7" t="str">
        <f t="shared" si="6"/>
        <v xml:space="preserve"> </v>
      </c>
      <c r="T388" t="s">
        <v>1494</v>
      </c>
      <c r="U388" t="s">
        <v>1470</v>
      </c>
      <c r="AG388" s="6">
        <v>23.236925670000002</v>
      </c>
    </row>
    <row r="389" spans="1:33" x14ac:dyDescent="0.25">
      <c r="A389" t="s">
        <v>1362</v>
      </c>
      <c r="B389" t="s">
        <v>1495</v>
      </c>
      <c r="C389" t="s">
        <v>1495</v>
      </c>
      <c r="D389" t="s">
        <v>1496</v>
      </c>
      <c r="E389" t="s">
        <v>1497</v>
      </c>
      <c r="F389" t="s">
        <v>1498</v>
      </c>
      <c r="G389" s="1">
        <v>500000</v>
      </c>
      <c r="H389" s="1">
        <v>90.8125</v>
      </c>
      <c r="I389" s="2">
        <v>454062.5</v>
      </c>
      <c r="J389" s="3">
        <v>1.26068E-2</v>
      </c>
      <c r="K389" s="4">
        <v>35934022.568725407</v>
      </c>
      <c r="L389" s="5">
        <v>1550001</v>
      </c>
      <c r="M389" s="6">
        <v>23.183225409999999</v>
      </c>
      <c r="N389" s="7" t="str">
        <f>IF(ISNUMBER(_xll.BDP($C389, "DELTA_MID")),_xll.BDP($C389, "DELTA_MID")," ")</f>
        <v xml:space="preserve"> </v>
      </c>
      <c r="O389" s="7" t="str">
        <f>IF(ISNUMBER(N389),_xll.BDP($C389, "OPT_UNDL_TICKER"),"")</f>
        <v/>
      </c>
      <c r="P389" s="8" t="str">
        <f>IF(ISNUMBER(N389),_xll.BDP($C389, "OPT_UNDL_PX")," ")</f>
        <v xml:space="preserve"> </v>
      </c>
      <c r="Q389" s="7" t="str">
        <f>IF(ISNUMBER(N389),+G389*_xll.BDP($C389, "PX_POS_MULT_FACTOR")*P389/K389," ")</f>
        <v xml:space="preserve"> </v>
      </c>
      <c r="R389" s="8" t="str">
        <f>IF(OR($A389="TUA",$A389="TYA"),"",IF(ISNUMBER(_xll.BDP($C389,"DUR_ADJ_OAS_MID")),_xll.BDP($C389,"DUR_ADJ_OAS_MID"),IF(ISNUMBER(_xll.BDP($E389&amp;" ISIN","DUR_ADJ_OAS_MID")),_xll.BDP($E389&amp;" ISIN","DUR_ADJ_OAS_MID")," ")))</f>
        <v xml:space="preserve"> </v>
      </c>
      <c r="S389" s="7" t="str">
        <f t="shared" si="6"/>
        <v xml:space="preserve"> </v>
      </c>
      <c r="T389" t="s">
        <v>1498</v>
      </c>
      <c r="U389" t="s">
        <v>1470</v>
      </c>
      <c r="AG389" s="6">
        <v>23.236925670000002</v>
      </c>
    </row>
    <row r="390" spans="1:33" x14ac:dyDescent="0.25">
      <c r="A390" t="s">
        <v>1362</v>
      </c>
      <c r="B390" t="s">
        <v>1499</v>
      </c>
      <c r="C390" t="s">
        <v>1499</v>
      </c>
      <c r="D390" t="s">
        <v>1500</v>
      </c>
      <c r="E390" t="s">
        <v>1501</v>
      </c>
      <c r="F390" t="s">
        <v>1502</v>
      </c>
      <c r="G390" s="1">
        <v>1800000</v>
      </c>
      <c r="H390" s="1">
        <v>53.07</v>
      </c>
      <c r="I390" s="2">
        <v>955260</v>
      </c>
      <c r="J390" s="3">
        <v>2.652229E-2</v>
      </c>
      <c r="K390" s="4">
        <v>35934022.568725407</v>
      </c>
      <c r="L390" s="5">
        <v>1550001</v>
      </c>
      <c r="M390" s="6">
        <v>23.183225409999999</v>
      </c>
      <c r="N390" s="7" t="str">
        <f>IF(ISNUMBER(_xll.BDP($C390, "DELTA_MID")),_xll.BDP($C390, "DELTA_MID")," ")</f>
        <v xml:space="preserve"> </v>
      </c>
      <c r="O390" s="7" t="str">
        <f>IF(ISNUMBER(N390),_xll.BDP($C390, "OPT_UNDL_TICKER"),"")</f>
        <v/>
      </c>
      <c r="P390" s="8" t="str">
        <f>IF(ISNUMBER(N390),_xll.BDP($C390, "OPT_UNDL_PX")," ")</f>
        <v xml:space="preserve"> </v>
      </c>
      <c r="Q390" s="7" t="str">
        <f>IF(ISNUMBER(N390),+G390*_xll.BDP($C390, "PX_POS_MULT_FACTOR")*P390/K390," ")</f>
        <v xml:space="preserve"> </v>
      </c>
      <c r="R390" s="8" t="str">
        <f>IF(OR($A390="TUA",$A390="TYA"),"",IF(ISNUMBER(_xll.BDP($C390,"DUR_ADJ_OAS_MID")),_xll.BDP($C390,"DUR_ADJ_OAS_MID"),IF(ISNUMBER(_xll.BDP($E390&amp;" ISIN","DUR_ADJ_OAS_MID")),_xll.BDP($E390&amp;" ISIN","DUR_ADJ_OAS_MID")," ")))</f>
        <v xml:space="preserve"> </v>
      </c>
      <c r="S390" s="7" t="str">
        <f t="shared" si="6"/>
        <v xml:space="preserve"> </v>
      </c>
      <c r="T390" t="s">
        <v>1502</v>
      </c>
      <c r="U390" t="s">
        <v>1470</v>
      </c>
      <c r="AG390" s="6">
        <v>23.236925670000002</v>
      </c>
    </row>
    <row r="391" spans="1:33" x14ac:dyDescent="0.25">
      <c r="A391" t="s">
        <v>1362</v>
      </c>
      <c r="B391" t="s">
        <v>1503</v>
      </c>
      <c r="C391" t="s">
        <v>1503</v>
      </c>
      <c r="D391" t="s">
        <v>1504</v>
      </c>
      <c r="E391" t="s">
        <v>1505</v>
      </c>
      <c r="F391" t="s">
        <v>1506</v>
      </c>
      <c r="G391" s="1">
        <v>250000</v>
      </c>
      <c r="H391" s="1">
        <v>96.016311999999999</v>
      </c>
      <c r="I391" s="2">
        <v>240040.78</v>
      </c>
      <c r="J391" s="3">
        <v>6.6645999999999997E-3</v>
      </c>
      <c r="K391" s="4">
        <v>35934022.568725407</v>
      </c>
      <c r="L391" s="5">
        <v>1550001</v>
      </c>
      <c r="M391" s="6">
        <v>23.183225409999999</v>
      </c>
      <c r="N391" s="7" t="str">
        <f>IF(ISNUMBER(_xll.BDP($C391, "DELTA_MID")),_xll.BDP($C391, "DELTA_MID")," ")</f>
        <v xml:space="preserve"> </v>
      </c>
      <c r="O391" s="7" t="str">
        <f>IF(ISNUMBER(N391),_xll.BDP($C391, "OPT_UNDL_TICKER"),"")</f>
        <v/>
      </c>
      <c r="P391" s="8" t="str">
        <f>IF(ISNUMBER(N391),_xll.BDP($C391, "OPT_UNDL_PX")," ")</f>
        <v xml:space="preserve"> </v>
      </c>
      <c r="Q391" s="7" t="str">
        <f>IF(ISNUMBER(N391),+G391*_xll.BDP($C391, "PX_POS_MULT_FACTOR")*P391/K391," ")</f>
        <v xml:space="preserve"> </v>
      </c>
      <c r="R391" s="8" t="str">
        <f>IF(OR($A391="TUA",$A391="TYA"),"",IF(ISNUMBER(_xll.BDP($C391,"DUR_ADJ_OAS_MID")),_xll.BDP($C391,"DUR_ADJ_OAS_MID"),IF(ISNUMBER(_xll.BDP($E391&amp;" ISIN","DUR_ADJ_OAS_MID")),_xll.BDP($E391&amp;" ISIN","DUR_ADJ_OAS_MID")," ")))</f>
        <v xml:space="preserve"> </v>
      </c>
      <c r="S391" s="7" t="str">
        <f t="shared" si="6"/>
        <v xml:space="preserve"> </v>
      </c>
      <c r="T391" t="s">
        <v>1506</v>
      </c>
      <c r="U391" t="s">
        <v>1470</v>
      </c>
      <c r="AG391" s="6">
        <v>23.236925670000002</v>
      </c>
    </row>
    <row r="392" spans="1:33" x14ac:dyDescent="0.25">
      <c r="A392" t="s">
        <v>1362</v>
      </c>
      <c r="B392" t="s">
        <v>1507</v>
      </c>
      <c r="C392" t="s">
        <v>1507</v>
      </c>
      <c r="D392" t="s">
        <v>1508</v>
      </c>
      <c r="E392" t="s">
        <v>1509</v>
      </c>
      <c r="F392" t="s">
        <v>1510</v>
      </c>
      <c r="G392" s="1">
        <v>1000000</v>
      </c>
      <c r="H392" s="1">
        <v>87.751938999999993</v>
      </c>
      <c r="I392" s="2">
        <v>877519.39</v>
      </c>
      <c r="J392" s="3">
        <v>2.4363860000000001E-2</v>
      </c>
      <c r="K392" s="4">
        <v>35934022.568725407</v>
      </c>
      <c r="L392" s="5">
        <v>1550001</v>
      </c>
      <c r="M392" s="6">
        <v>23.183225409999999</v>
      </c>
      <c r="N392" s="7" t="str">
        <f>IF(ISNUMBER(_xll.BDP($C392, "DELTA_MID")),_xll.BDP($C392, "DELTA_MID")," ")</f>
        <v xml:space="preserve"> </v>
      </c>
      <c r="O392" s="7" t="str">
        <f>IF(ISNUMBER(N392),_xll.BDP($C392, "OPT_UNDL_TICKER"),"")</f>
        <v/>
      </c>
      <c r="P392" s="8" t="str">
        <f>IF(ISNUMBER(N392),_xll.BDP($C392, "OPT_UNDL_PX")," ")</f>
        <v xml:space="preserve"> </v>
      </c>
      <c r="Q392" s="7" t="str">
        <f>IF(ISNUMBER(N392),+G392*_xll.BDP($C392, "PX_POS_MULT_FACTOR")*P392/K392," ")</f>
        <v xml:space="preserve"> </v>
      </c>
      <c r="R392" s="8" t="str">
        <f>IF(OR($A392="TUA",$A392="TYA"),"",IF(ISNUMBER(_xll.BDP($C392,"DUR_ADJ_OAS_MID")),_xll.BDP($C392,"DUR_ADJ_OAS_MID"),IF(ISNUMBER(_xll.BDP($E392&amp;" ISIN","DUR_ADJ_OAS_MID")),_xll.BDP($E392&amp;" ISIN","DUR_ADJ_OAS_MID")," ")))</f>
        <v xml:space="preserve"> </v>
      </c>
      <c r="S392" s="7" t="str">
        <f t="shared" si="6"/>
        <v xml:space="preserve"> </v>
      </c>
      <c r="T392" t="s">
        <v>1510</v>
      </c>
      <c r="U392" t="s">
        <v>1470</v>
      </c>
      <c r="AG392" s="6">
        <v>23.236925670000002</v>
      </c>
    </row>
    <row r="393" spans="1:33" x14ac:dyDescent="0.25">
      <c r="A393" t="s">
        <v>1362</v>
      </c>
      <c r="B393" t="s">
        <v>1511</v>
      </c>
      <c r="C393" t="s">
        <v>1511</v>
      </c>
      <c r="D393" t="s">
        <v>1512</v>
      </c>
      <c r="E393" t="s">
        <v>1513</v>
      </c>
      <c r="F393" t="s">
        <v>1514</v>
      </c>
      <c r="G393" s="1">
        <v>4722</v>
      </c>
      <c r="H393" s="1">
        <v>22960</v>
      </c>
      <c r="I393" s="2">
        <v>1084171.2</v>
      </c>
      <c r="J393" s="3">
        <v>3.010144E-2</v>
      </c>
      <c r="K393" s="4">
        <v>35934022.568725407</v>
      </c>
      <c r="L393" s="5">
        <v>1550001</v>
      </c>
      <c r="M393" s="6">
        <v>23.183225409999999</v>
      </c>
      <c r="N393" s="7" t="str">
        <f>IF(ISNUMBER(_xll.BDP($C393, "DELTA_MID")),_xll.BDP($C393, "DELTA_MID")," ")</f>
        <v xml:space="preserve"> </v>
      </c>
      <c r="O393" s="7" t="str">
        <f>IF(ISNUMBER(N393),_xll.BDP($C393, "OPT_UNDL_TICKER"),"")</f>
        <v/>
      </c>
      <c r="P393" s="8" t="str">
        <f>IF(ISNUMBER(N393),_xll.BDP($C393, "OPT_UNDL_PX")," ")</f>
        <v xml:space="preserve"> </v>
      </c>
      <c r="Q393" s="7" t="str">
        <f>IF(ISNUMBER(N393),+G393*_xll.BDP($C393, "PX_POS_MULT_FACTOR")*P393/K393," ")</f>
        <v xml:space="preserve"> </v>
      </c>
      <c r="R393" s="8" t="str">
        <f>IF(OR($A393="TUA",$A393="TYA"),"",IF(ISNUMBER(_xll.BDP($C393,"DUR_ADJ_OAS_MID")),_xll.BDP($C393,"DUR_ADJ_OAS_MID"),IF(ISNUMBER(_xll.BDP($E393&amp;" ISIN","DUR_ADJ_OAS_MID")),_xll.BDP($E393&amp;" ISIN","DUR_ADJ_OAS_MID")," ")))</f>
        <v xml:space="preserve"> </v>
      </c>
      <c r="S393" s="7" t="str">
        <f t="shared" si="6"/>
        <v xml:space="preserve"> </v>
      </c>
      <c r="T393" t="s">
        <v>1514</v>
      </c>
      <c r="U393" t="s">
        <v>1470</v>
      </c>
      <c r="AG393" s="6">
        <v>23.236925670000002</v>
      </c>
    </row>
    <row r="394" spans="1:33" x14ac:dyDescent="0.25">
      <c r="A394" t="s">
        <v>1362</v>
      </c>
      <c r="B394" t="s">
        <v>1515</v>
      </c>
      <c r="C394" t="s">
        <v>1515</v>
      </c>
      <c r="D394" t="s">
        <v>1516</v>
      </c>
      <c r="E394" t="s">
        <v>1517</v>
      </c>
      <c r="F394" t="s">
        <v>1518</v>
      </c>
      <c r="G394" s="1">
        <v>1500000</v>
      </c>
      <c r="H394" s="1">
        <v>89.25</v>
      </c>
      <c r="I394" s="2">
        <v>1338750</v>
      </c>
      <c r="J394" s="3">
        <v>3.7169679999999997E-2</v>
      </c>
      <c r="K394" s="4">
        <v>35934022.568725407</v>
      </c>
      <c r="L394" s="5">
        <v>1550001</v>
      </c>
      <c r="M394" s="6">
        <v>23.183225409999999</v>
      </c>
      <c r="N394" s="7" t="str">
        <f>IF(ISNUMBER(_xll.BDP($C394, "DELTA_MID")),_xll.BDP($C394, "DELTA_MID")," ")</f>
        <v xml:space="preserve"> </v>
      </c>
      <c r="O394" s="7" t="str">
        <f>IF(ISNUMBER(N394),_xll.BDP($C394, "OPT_UNDL_TICKER"),"")</f>
        <v/>
      </c>
      <c r="P394" s="8" t="str">
        <f>IF(ISNUMBER(N394),_xll.BDP($C394, "OPT_UNDL_PX")," ")</f>
        <v xml:space="preserve"> </v>
      </c>
      <c r="Q394" s="7" t="str">
        <f>IF(ISNUMBER(N394),+G394*_xll.BDP($C394, "PX_POS_MULT_FACTOR")*P394/K394," ")</f>
        <v xml:space="preserve"> </v>
      </c>
      <c r="R394" s="8" t="str">
        <f>IF(OR($A394="TUA",$A394="TYA"),"",IF(ISNUMBER(_xll.BDP($C394,"DUR_ADJ_OAS_MID")),_xll.BDP($C394,"DUR_ADJ_OAS_MID"),IF(ISNUMBER(_xll.BDP($E394&amp;" ISIN","DUR_ADJ_OAS_MID")),_xll.BDP($E394&amp;" ISIN","DUR_ADJ_OAS_MID")," ")))</f>
        <v xml:space="preserve"> </v>
      </c>
      <c r="S394" s="7" t="str">
        <f t="shared" si="6"/>
        <v xml:space="preserve"> </v>
      </c>
      <c r="T394" t="s">
        <v>1518</v>
      </c>
      <c r="U394" t="s">
        <v>1470</v>
      </c>
      <c r="AG394" s="6">
        <v>23.236925670000002</v>
      </c>
    </row>
    <row r="395" spans="1:33" x14ac:dyDescent="0.25">
      <c r="A395" t="s">
        <v>1362</v>
      </c>
      <c r="B395" t="s">
        <v>1519</v>
      </c>
      <c r="C395" t="s">
        <v>1519</v>
      </c>
      <c r="D395" t="s">
        <v>1520</v>
      </c>
      <c r="E395" t="s">
        <v>1521</v>
      </c>
      <c r="F395" t="s">
        <v>1522</v>
      </c>
      <c r="G395" s="1">
        <v>1000000</v>
      </c>
      <c r="H395" s="1">
        <v>101.75</v>
      </c>
      <c r="I395" s="2">
        <v>1017500</v>
      </c>
      <c r="J395" s="3">
        <v>2.825035E-2</v>
      </c>
      <c r="K395" s="4">
        <v>35934022.568725407</v>
      </c>
      <c r="L395" s="5">
        <v>1550001</v>
      </c>
      <c r="M395" s="6">
        <v>23.183225409999999</v>
      </c>
      <c r="N395" s="7" t="str">
        <f>IF(ISNUMBER(_xll.BDP($C395, "DELTA_MID")),_xll.BDP($C395, "DELTA_MID")," ")</f>
        <v xml:space="preserve"> </v>
      </c>
      <c r="O395" s="7" t="str">
        <f>IF(ISNUMBER(N395),_xll.BDP($C395, "OPT_UNDL_TICKER"),"")</f>
        <v/>
      </c>
      <c r="P395" s="8" t="str">
        <f>IF(ISNUMBER(N395),_xll.BDP($C395, "OPT_UNDL_PX")," ")</f>
        <v xml:space="preserve"> </v>
      </c>
      <c r="Q395" s="7" t="str">
        <f>IF(ISNUMBER(N395),+G395*_xll.BDP($C395, "PX_POS_MULT_FACTOR")*P395/K395," ")</f>
        <v xml:space="preserve"> </v>
      </c>
      <c r="R395" s="8">
        <f>IF(OR($A395="TUA",$A395="TYA"),"",IF(ISNUMBER(_xll.BDP($C395,"DUR_ADJ_OAS_MID")),_xll.BDP($C395,"DUR_ADJ_OAS_MID"),IF(ISNUMBER(_xll.BDP($E395&amp;" ISIN","DUR_ADJ_OAS_MID")),_xll.BDP($E395&amp;" ISIN","DUR_ADJ_OAS_MID")," ")))</f>
        <v>1.789484539139836</v>
      </c>
      <c r="S395" s="7">
        <f t="shared" si="6"/>
        <v>5.0553564550289067E-2</v>
      </c>
      <c r="T395" t="s">
        <v>1522</v>
      </c>
      <c r="U395" t="s">
        <v>1470</v>
      </c>
      <c r="AG395" s="6">
        <v>23.236925670000002</v>
      </c>
    </row>
    <row r="396" spans="1:33" x14ac:dyDescent="0.25">
      <c r="A396" t="s">
        <v>1362</v>
      </c>
      <c r="B396" t="s">
        <v>1523</v>
      </c>
      <c r="C396" t="s">
        <v>1524</v>
      </c>
      <c r="D396" t="s">
        <v>1525</v>
      </c>
      <c r="E396" t="s">
        <v>1526</v>
      </c>
      <c r="F396" t="s">
        <v>1527</v>
      </c>
      <c r="G396" s="1">
        <v>48685.49</v>
      </c>
      <c r="H396" s="1">
        <v>18.5</v>
      </c>
      <c r="I396" s="2">
        <v>9006.82</v>
      </c>
      <c r="J396" s="3">
        <v>2.5007000000000002E-4</v>
      </c>
      <c r="K396" s="4">
        <v>35934022.568725407</v>
      </c>
      <c r="L396" s="5">
        <v>1550001</v>
      </c>
      <c r="M396" s="6">
        <v>23.183225409999999</v>
      </c>
      <c r="N396" s="7" t="str">
        <f>IF(ISNUMBER(_xll.BDP($C396, "DELTA_MID")),_xll.BDP($C396, "DELTA_MID")," ")</f>
        <v xml:space="preserve"> </v>
      </c>
      <c r="O396" s="7" t="str">
        <f>IF(ISNUMBER(N396),_xll.BDP($C396, "OPT_UNDL_TICKER"),"")</f>
        <v/>
      </c>
      <c r="P396" s="8" t="str">
        <f>IF(ISNUMBER(N396),_xll.BDP($C396, "OPT_UNDL_PX")," ")</f>
        <v xml:space="preserve"> </v>
      </c>
      <c r="Q396" s="7" t="str">
        <f>IF(ISNUMBER(N396),+G396*_xll.BDP($C396, "PX_POS_MULT_FACTOR")*P396/K396," ")</f>
        <v xml:space="preserve"> </v>
      </c>
      <c r="R396" s="8" t="str">
        <f>IF(OR($A396="TUA",$A396="TYA"),"",IF(ISNUMBER(_xll.BDP($C396,"DUR_ADJ_OAS_MID")),_xll.BDP($C396,"DUR_ADJ_OAS_MID"),IF(ISNUMBER(_xll.BDP($E396&amp;" ISIN","DUR_ADJ_OAS_MID")),_xll.BDP($E396&amp;" ISIN","DUR_ADJ_OAS_MID")," ")))</f>
        <v xml:space="preserve"> </v>
      </c>
      <c r="S396" s="7" t="str">
        <f t="shared" si="6"/>
        <v xml:space="preserve"> </v>
      </c>
      <c r="T396" t="s">
        <v>1528</v>
      </c>
      <c r="U396" t="s">
        <v>1529</v>
      </c>
      <c r="AG396" s="6">
        <v>23.236925670000002</v>
      </c>
    </row>
    <row r="397" spans="1:33" x14ac:dyDescent="0.25">
      <c r="A397" t="s">
        <v>1362</v>
      </c>
      <c r="B397" t="s">
        <v>1530</v>
      </c>
      <c r="C397" t="s">
        <v>1530</v>
      </c>
      <c r="D397" t="s">
        <v>1531</v>
      </c>
      <c r="E397" t="s">
        <v>1532</v>
      </c>
      <c r="F397" t="s">
        <v>1533</v>
      </c>
      <c r="G397" s="1">
        <v>2300000</v>
      </c>
      <c r="H397" s="1">
        <v>99.72775</v>
      </c>
      <c r="I397" s="2">
        <v>2293738.25</v>
      </c>
      <c r="J397" s="3">
        <v>6.3684420000000005E-2</v>
      </c>
      <c r="K397" s="4">
        <v>35934022.568725407</v>
      </c>
      <c r="L397" s="5">
        <v>1550001</v>
      </c>
      <c r="M397" s="6">
        <v>23.183225409999999</v>
      </c>
      <c r="N397" s="7" t="str">
        <f>IF(ISNUMBER(_xll.BDP($C397, "DELTA_MID")),_xll.BDP($C397, "DELTA_MID")," ")</f>
        <v xml:space="preserve"> </v>
      </c>
      <c r="O397" s="7" t="str">
        <f>IF(ISNUMBER(N397),_xll.BDP($C397, "OPT_UNDL_TICKER"),"")</f>
        <v/>
      </c>
      <c r="P397" s="8" t="str">
        <f>IF(ISNUMBER(N397),_xll.BDP($C397, "OPT_UNDL_PX")," ")</f>
        <v xml:space="preserve"> </v>
      </c>
      <c r="Q397" s="7" t="str">
        <f>IF(ISNUMBER(N397),+G397*_xll.BDP($C397, "PX_POS_MULT_FACTOR")*P397/K397," ")</f>
        <v xml:space="preserve"> </v>
      </c>
      <c r="R397" s="8">
        <f>IF(OR($A397="TUA",$A397="TYA"),"",IF(ISNUMBER(_xll.BDP($C397,"DUR_ADJ_OAS_MID")),_xll.BDP($C397,"DUR_ADJ_OAS_MID"),IF(ISNUMBER(_xll.BDP($E397&amp;" ISIN","DUR_ADJ_OAS_MID")),_xll.BDP($E397&amp;" ISIN","DUR_ADJ_OAS_MID")," ")))</f>
        <v>7.1025066260184774E-2</v>
      </c>
      <c r="S397" s="7">
        <f t="shared" si="6"/>
        <v>4.5231901502414372E-3</v>
      </c>
      <c r="T397" t="s">
        <v>1533</v>
      </c>
      <c r="U397" t="s">
        <v>150</v>
      </c>
      <c r="AG397" s="6">
        <v>23.236925670000002</v>
      </c>
    </row>
    <row r="398" spans="1:33" x14ac:dyDescent="0.25">
      <c r="A398" t="s">
        <v>1362</v>
      </c>
      <c r="B398" t="s">
        <v>1534</v>
      </c>
      <c r="C398" t="s">
        <v>1534</v>
      </c>
      <c r="D398" t="s">
        <v>1535</v>
      </c>
      <c r="E398" t="s">
        <v>1536</v>
      </c>
      <c r="F398" t="s">
        <v>1537</v>
      </c>
      <c r="G398" s="1">
        <v>1000000</v>
      </c>
      <c r="H398" s="1">
        <v>99.429565999999994</v>
      </c>
      <c r="I398" s="2">
        <v>994295.66</v>
      </c>
      <c r="J398" s="3">
        <v>2.760609E-2</v>
      </c>
      <c r="K398" s="4">
        <v>35934022.568725407</v>
      </c>
      <c r="L398" s="5">
        <v>1550001</v>
      </c>
      <c r="M398" s="6">
        <v>23.183225409999999</v>
      </c>
      <c r="N398" s="7" t="str">
        <f>IF(ISNUMBER(_xll.BDP($C398, "DELTA_MID")),_xll.BDP($C398, "DELTA_MID")," ")</f>
        <v xml:space="preserve"> </v>
      </c>
      <c r="O398" s="7" t="str">
        <f>IF(ISNUMBER(N398),_xll.BDP($C398, "OPT_UNDL_TICKER"),"")</f>
        <v/>
      </c>
      <c r="P398" s="8" t="str">
        <f>IF(ISNUMBER(N398),_xll.BDP($C398, "OPT_UNDL_PX")," ")</f>
        <v xml:space="preserve"> </v>
      </c>
      <c r="Q398" s="7" t="str">
        <f>IF(ISNUMBER(N398),+G398*_xll.BDP($C398, "PX_POS_MULT_FACTOR")*P398/K398," ")</f>
        <v xml:space="preserve"> </v>
      </c>
      <c r="R398" s="8">
        <f>IF(OR($A398="TUA",$A398="TYA"),"",IF(ISNUMBER(_xll.BDP($C398,"DUR_ADJ_OAS_MID")),_xll.BDP($C398,"DUR_ADJ_OAS_MID"),IF(ISNUMBER(_xll.BDP($E398&amp;" ISIN","DUR_ADJ_OAS_MID")),_xll.BDP($E398&amp;" ISIN","DUR_ADJ_OAS_MID")," ")))</f>
        <v>0.14702612931429154</v>
      </c>
      <c r="S398" s="7">
        <f t="shared" si="6"/>
        <v>4.0588165582019706E-3</v>
      </c>
      <c r="T398" t="s">
        <v>1537</v>
      </c>
      <c r="U398" t="s">
        <v>150</v>
      </c>
      <c r="AG398" s="6">
        <v>23.236925670000002</v>
      </c>
    </row>
    <row r="399" spans="1:33" x14ac:dyDescent="0.25">
      <c r="A399" t="s">
        <v>1362</v>
      </c>
      <c r="B399" t="s">
        <v>63</v>
      </c>
      <c r="C399" t="s">
        <v>63</v>
      </c>
      <c r="G399" s="1">
        <v>349039.98872541002</v>
      </c>
      <c r="H399" s="1">
        <v>1</v>
      </c>
      <c r="I399" s="2">
        <v>349039.98872541002</v>
      </c>
      <c r="J399" s="3">
        <v>9.6909100000000005E-3</v>
      </c>
      <c r="K399" s="4">
        <v>35934022.568725407</v>
      </c>
      <c r="L399" s="5">
        <v>1550001</v>
      </c>
      <c r="M399" s="6">
        <v>23.183225409999999</v>
      </c>
      <c r="N399" s="7" t="str">
        <f>IF(ISNUMBER(_xll.BDP($C399, "DELTA_MID")),_xll.BDP($C399, "DELTA_MID")," ")</f>
        <v xml:space="preserve"> </v>
      </c>
      <c r="O399" s="7" t="str">
        <f>IF(ISNUMBER(N399),_xll.BDP($C399, "OPT_UNDL_TICKER"),"")</f>
        <v/>
      </c>
      <c r="P399" s="8" t="str">
        <f>IF(ISNUMBER(N399),_xll.BDP($C399, "OPT_UNDL_PX")," ")</f>
        <v xml:space="preserve"> </v>
      </c>
      <c r="Q399" s="7" t="str">
        <f>IF(ISNUMBER(N399),+G399*_xll.BDP($C399, "PX_POS_MULT_FACTOR")*P399/K399," ")</f>
        <v xml:space="preserve"> </v>
      </c>
      <c r="R399" s="8" t="str">
        <f>IF(OR($A399="TUA",$A399="TYA"),"",IF(ISNUMBER(_xll.BDP($C399,"DUR_ADJ_OAS_MID")),_xll.BDP($C399,"DUR_ADJ_OAS_MID"),IF(ISNUMBER(_xll.BDP($E399&amp;" ISIN","DUR_ADJ_OAS_MID")),_xll.BDP($E399&amp;" ISIN","DUR_ADJ_OAS_MID")," ")))</f>
        <v xml:space="preserve"> </v>
      </c>
      <c r="S399" s="7" t="str">
        <f t="shared" si="6"/>
        <v xml:space="preserve"> </v>
      </c>
      <c r="T399" t="s">
        <v>63</v>
      </c>
      <c r="U399" t="s">
        <v>63</v>
      </c>
      <c r="AG399" s="6">
        <v>23.236925670000002</v>
      </c>
    </row>
    <row r="400" spans="1:33" x14ac:dyDescent="0.25">
      <c r="N400" s="7" t="str">
        <f>IF(ISNUMBER(_xll.BDP($C400, "DELTA_MID")),_xll.BDP($C400, "DELTA_MID")," ")</f>
        <v xml:space="preserve"> </v>
      </c>
      <c r="O400" s="7" t="str">
        <f>IF(ISNUMBER(N400),_xll.BDP($C400, "OPT_UNDL_TICKER"),"")</f>
        <v/>
      </c>
      <c r="P400" s="8" t="str">
        <f>IF(ISNUMBER(N400),_xll.BDP($C400, "OPT_UNDL_PX")," ")</f>
        <v xml:space="preserve"> </v>
      </c>
      <c r="Q400" s="7" t="str">
        <f>IF(ISNUMBER(N400),+G400*_xll.BDP($C400, "PX_POS_MULT_FACTOR")*P400/K400," ")</f>
        <v xml:space="preserve"> </v>
      </c>
      <c r="R400" s="8" t="str">
        <f>IF(OR($A400="TUA",$A400="TYA"),"",IF(ISNUMBER(_xll.BDP($C400,"DUR_ADJ_OAS_MID")),_xll.BDP($C400,"DUR_ADJ_OAS_MID"),IF(ISNUMBER(_xll.BDP($E400&amp;" ISIN","DUR_ADJ_OAS_MID")),_xll.BDP($E400&amp;" ISIN","DUR_ADJ_OAS_MID")," ")))</f>
        <v xml:space="preserve"> </v>
      </c>
      <c r="S400" s="7" t="str">
        <f t="shared" si="6"/>
        <v xml:space="preserve"> </v>
      </c>
    </row>
    <row r="401" spans="1:33" x14ac:dyDescent="0.25">
      <c r="A401" t="s">
        <v>1538</v>
      </c>
      <c r="B401" t="s">
        <v>1539</v>
      </c>
      <c r="C401" t="s">
        <v>1540</v>
      </c>
      <c r="F401" t="s">
        <v>1539</v>
      </c>
      <c r="G401" s="1">
        <v>5172</v>
      </c>
      <c r="H401" s="1">
        <v>82.08</v>
      </c>
      <c r="I401" s="2">
        <v>424517760</v>
      </c>
      <c r="J401" s="3">
        <v>0.28475193999999998</v>
      </c>
      <c r="K401" s="4">
        <v>1488621271.8527291</v>
      </c>
      <c r="L401" s="5">
        <v>56600001</v>
      </c>
      <c r="M401" s="6">
        <v>26.300728719999999</v>
      </c>
      <c r="N401" s="7" t="str">
        <f>IF(ISNUMBER(_xll.BDP($C401, "DELTA_MID")),_xll.BDP($C401, "DELTA_MID")," ")</f>
        <v xml:space="preserve"> </v>
      </c>
      <c r="O401" s="7" t="str">
        <f>IF(ISNUMBER(N401),_xll.BDP($C401, "OPT_UNDL_TICKER"),"")</f>
        <v/>
      </c>
      <c r="P401" s="8" t="str">
        <f>IF(ISNUMBER(N401),_xll.BDP($C401, "OPT_UNDL_PX")," ")</f>
        <v xml:space="preserve"> </v>
      </c>
      <c r="Q401" s="7" t="str">
        <f>IF(ISNUMBER(N401),+G401*_xll.BDP($C401, "PX_POS_MULT_FACTOR")*P401/K401," ")</f>
        <v xml:space="preserve"> </v>
      </c>
      <c r="R401" s="8" t="str">
        <f>IF(OR($A401="TUA",$A401="TYA"),"",IF(ISNUMBER(_xll.BDP($C401,"DUR_ADJ_OAS_MID")),_xll.BDP($C401,"DUR_ADJ_OAS_MID"),IF(ISNUMBER(_xll.BDP($E401&amp;" ISIN","DUR_ADJ_OAS_MID")),_xll.BDP($E401&amp;" ISIN","DUR_ADJ_OAS_MID")," ")))</f>
        <v xml:space="preserve"> </v>
      </c>
      <c r="S401" s="7" t="str">
        <f t="shared" si="6"/>
        <v xml:space="preserve"> </v>
      </c>
      <c r="T401" t="s">
        <v>1541</v>
      </c>
      <c r="U401" t="s">
        <v>45</v>
      </c>
      <c r="AG401" s="6">
        <v>26.33981554</v>
      </c>
    </row>
    <row r="402" spans="1:33" x14ac:dyDescent="0.25">
      <c r="A402" t="s">
        <v>1538</v>
      </c>
      <c r="B402" t="s">
        <v>1542</v>
      </c>
      <c r="C402" t="s">
        <v>1543</v>
      </c>
      <c r="F402" t="s">
        <v>1542</v>
      </c>
      <c r="G402" s="1">
        <v>1000</v>
      </c>
      <c r="H402" s="1">
        <v>80.19</v>
      </c>
      <c r="I402" s="2">
        <v>80190000</v>
      </c>
      <c r="J402" s="3">
        <v>5.3788700000000002E-2</v>
      </c>
      <c r="K402" s="4">
        <v>1488621271.8527291</v>
      </c>
      <c r="L402" s="5">
        <v>56600001</v>
      </c>
      <c r="M402" s="6">
        <v>26.300728719999999</v>
      </c>
      <c r="N402" s="7" t="str">
        <f>IF(ISNUMBER(_xll.BDP($C402, "DELTA_MID")),_xll.BDP($C402, "DELTA_MID")," ")</f>
        <v xml:space="preserve"> </v>
      </c>
      <c r="O402" s="7" t="str">
        <f>IF(ISNUMBER(N402),_xll.BDP($C402, "OPT_UNDL_TICKER"),"")</f>
        <v/>
      </c>
      <c r="P402" s="8" t="str">
        <f>IF(ISNUMBER(N402),_xll.BDP($C402, "OPT_UNDL_PX")," ")</f>
        <v xml:space="preserve"> </v>
      </c>
      <c r="Q402" s="7" t="str">
        <f>IF(ISNUMBER(N402),+G402*_xll.BDP($C402, "PX_POS_MULT_FACTOR")*P402/K402," ")</f>
        <v xml:space="preserve"> </v>
      </c>
      <c r="R402" s="8" t="str">
        <f>IF(OR($A402="TUA",$A402="TYA"),"",IF(ISNUMBER(_xll.BDP($C402,"DUR_ADJ_OAS_MID")),_xll.BDP($C402,"DUR_ADJ_OAS_MID"),IF(ISNUMBER(_xll.BDP($E402&amp;" ISIN","DUR_ADJ_OAS_MID")),_xll.BDP($E402&amp;" ISIN","DUR_ADJ_OAS_MID")," ")))</f>
        <v xml:space="preserve"> </v>
      </c>
      <c r="S402" s="7" t="str">
        <f t="shared" si="6"/>
        <v xml:space="preserve"> </v>
      </c>
      <c r="T402" t="s">
        <v>1544</v>
      </c>
      <c r="U402" t="s">
        <v>45</v>
      </c>
      <c r="AG402" s="6">
        <v>26.33981554</v>
      </c>
    </row>
    <row r="403" spans="1:33" x14ac:dyDescent="0.25">
      <c r="A403" t="s">
        <v>1538</v>
      </c>
      <c r="B403" t="s">
        <v>1545</v>
      </c>
      <c r="C403" t="s">
        <v>1546</v>
      </c>
      <c r="F403" t="s">
        <v>1545</v>
      </c>
      <c r="G403" s="1">
        <v>84</v>
      </c>
      <c r="H403" s="1">
        <v>3824</v>
      </c>
      <c r="I403" s="2">
        <v>3212160</v>
      </c>
      <c r="J403" s="3">
        <v>2.1546099999999999E-3</v>
      </c>
      <c r="K403" s="4">
        <v>1488621271.8527291</v>
      </c>
      <c r="L403" s="5">
        <v>56600001</v>
      </c>
      <c r="M403" s="6">
        <v>26.300728719999999</v>
      </c>
      <c r="N403" s="7" t="str">
        <f>IF(ISNUMBER(_xll.BDP($C403, "DELTA_MID")),_xll.BDP($C403, "DELTA_MID")," ")</f>
        <v xml:space="preserve"> </v>
      </c>
      <c r="O403" s="7" t="str">
        <f>IF(ISNUMBER(N403),_xll.BDP($C403, "OPT_UNDL_TICKER"),"")</f>
        <v/>
      </c>
      <c r="P403" s="8" t="str">
        <f>IF(ISNUMBER(N403),_xll.BDP($C403, "OPT_UNDL_PX")," ")</f>
        <v xml:space="preserve"> </v>
      </c>
      <c r="Q403" s="7" t="str">
        <f>IF(ISNUMBER(N403),+G403*_xll.BDP($C403, "PX_POS_MULT_FACTOR")*P403/K403," ")</f>
        <v xml:space="preserve"> </v>
      </c>
      <c r="R403" s="8" t="str">
        <f>IF(OR($A403="TUA",$A403="TYA"),"",IF(ISNUMBER(_xll.BDP($C403,"DUR_ADJ_OAS_MID")),_xll.BDP($C403,"DUR_ADJ_OAS_MID"),IF(ISNUMBER(_xll.BDP($E403&amp;" ISIN","DUR_ADJ_OAS_MID")),_xll.BDP($E403&amp;" ISIN","DUR_ADJ_OAS_MID")," ")))</f>
        <v xml:space="preserve"> </v>
      </c>
      <c r="S403" s="7" t="str">
        <f t="shared" si="6"/>
        <v xml:space="preserve"> </v>
      </c>
      <c r="T403" t="s">
        <v>1547</v>
      </c>
      <c r="U403" t="s">
        <v>45</v>
      </c>
      <c r="AG403" s="6">
        <v>26.33981554</v>
      </c>
    </row>
    <row r="404" spans="1:33" x14ac:dyDescent="0.25">
      <c r="A404" t="s">
        <v>1538</v>
      </c>
      <c r="B404" t="s">
        <v>1548</v>
      </c>
      <c r="C404" t="s">
        <v>1549</v>
      </c>
      <c r="F404" t="s">
        <v>1548</v>
      </c>
      <c r="G404" s="1">
        <v>686</v>
      </c>
      <c r="H404" s="1">
        <v>3877</v>
      </c>
      <c r="I404" s="2">
        <v>26596220</v>
      </c>
      <c r="J404" s="3">
        <v>1.7839830000000001E-2</v>
      </c>
      <c r="K404" s="4">
        <v>1488621271.8527291</v>
      </c>
      <c r="L404" s="5">
        <v>56600001</v>
      </c>
      <c r="M404" s="6">
        <v>26.300728719999999</v>
      </c>
      <c r="N404" s="7" t="str">
        <f>IF(ISNUMBER(_xll.BDP($C404, "DELTA_MID")),_xll.BDP($C404, "DELTA_MID")," ")</f>
        <v xml:space="preserve"> </v>
      </c>
      <c r="O404" s="7" t="str">
        <f>IF(ISNUMBER(N404),_xll.BDP($C404, "OPT_UNDL_TICKER"),"")</f>
        <v/>
      </c>
      <c r="P404" s="8" t="str">
        <f>IF(ISNUMBER(N404),_xll.BDP($C404, "OPT_UNDL_PX")," ")</f>
        <v xml:space="preserve"> </v>
      </c>
      <c r="Q404" s="7" t="str">
        <f>IF(ISNUMBER(N404),+G404*_xll.BDP($C404, "PX_POS_MULT_FACTOR")*P404/K404," ")</f>
        <v xml:space="preserve"> </v>
      </c>
      <c r="R404" s="8" t="str">
        <f>IF(OR($A404="TUA",$A404="TYA"),"",IF(ISNUMBER(_xll.BDP($C404,"DUR_ADJ_OAS_MID")),_xll.BDP($C404,"DUR_ADJ_OAS_MID"),IF(ISNUMBER(_xll.BDP($E404&amp;" ISIN","DUR_ADJ_OAS_MID")),_xll.BDP($E404&amp;" ISIN","DUR_ADJ_OAS_MID")," ")))</f>
        <v xml:space="preserve"> </v>
      </c>
      <c r="S404" s="7" t="str">
        <f t="shared" si="6"/>
        <v xml:space="preserve"> </v>
      </c>
      <c r="T404" t="s">
        <v>1550</v>
      </c>
      <c r="U404" t="s">
        <v>45</v>
      </c>
      <c r="AG404" s="6">
        <v>26.33981554</v>
      </c>
    </row>
    <row r="405" spans="1:33" x14ac:dyDescent="0.25">
      <c r="A405" t="s">
        <v>1538</v>
      </c>
      <c r="B405" t="s">
        <v>1551</v>
      </c>
      <c r="C405" t="s">
        <v>1552</v>
      </c>
      <c r="F405" t="s">
        <v>1551</v>
      </c>
      <c r="G405" s="1">
        <v>274</v>
      </c>
      <c r="H405" s="1">
        <v>3859</v>
      </c>
      <c r="I405" s="2">
        <v>10573660</v>
      </c>
      <c r="J405" s="3">
        <v>7.0924500000000001E-3</v>
      </c>
      <c r="K405" s="4">
        <v>1488621271.8527291</v>
      </c>
      <c r="L405" s="5">
        <v>56600001</v>
      </c>
      <c r="M405" s="6">
        <v>26.300728719999999</v>
      </c>
      <c r="N405" s="7" t="str">
        <f>IF(ISNUMBER(_xll.BDP($C405, "DELTA_MID")),_xll.BDP($C405, "DELTA_MID")," ")</f>
        <v xml:space="preserve"> </v>
      </c>
      <c r="O405" s="7" t="str">
        <f>IF(ISNUMBER(N405),_xll.BDP($C405, "OPT_UNDL_TICKER"),"")</f>
        <v/>
      </c>
      <c r="P405" s="8" t="str">
        <f>IF(ISNUMBER(N405),_xll.BDP($C405, "OPT_UNDL_PX")," ")</f>
        <v xml:space="preserve"> </v>
      </c>
      <c r="Q405" s="7" t="str">
        <f>IF(ISNUMBER(N405),+G405*_xll.BDP($C405, "PX_POS_MULT_FACTOR")*P405/K405," ")</f>
        <v xml:space="preserve"> </v>
      </c>
      <c r="R405" s="8" t="str">
        <f>IF(OR($A405="TUA",$A405="TYA"),"",IF(ISNUMBER(_xll.BDP($C405,"DUR_ADJ_OAS_MID")),_xll.BDP($C405,"DUR_ADJ_OAS_MID"),IF(ISNUMBER(_xll.BDP($E405&amp;" ISIN","DUR_ADJ_OAS_MID")),_xll.BDP($E405&amp;" ISIN","DUR_ADJ_OAS_MID")," ")))</f>
        <v xml:space="preserve"> </v>
      </c>
      <c r="S405" s="7" t="str">
        <f t="shared" si="6"/>
        <v xml:space="preserve"> </v>
      </c>
      <c r="T405" t="s">
        <v>1553</v>
      </c>
      <c r="U405" t="s">
        <v>45</v>
      </c>
      <c r="AG405" s="6">
        <v>26.33981554</v>
      </c>
    </row>
    <row r="406" spans="1:33" x14ac:dyDescent="0.25">
      <c r="A406" t="s">
        <v>1538</v>
      </c>
      <c r="B406" t="s">
        <v>1554</v>
      </c>
      <c r="C406" t="s">
        <v>1555</v>
      </c>
      <c r="F406" t="s">
        <v>1554</v>
      </c>
      <c r="G406" s="1">
        <v>8</v>
      </c>
      <c r="H406" s="1">
        <v>654.35</v>
      </c>
      <c r="I406" s="2">
        <v>1308700</v>
      </c>
      <c r="J406" s="3">
        <v>8.7783000000000002E-4</v>
      </c>
      <c r="K406" s="4">
        <v>1488621271.8527291</v>
      </c>
      <c r="L406" s="5">
        <v>56600001</v>
      </c>
      <c r="M406" s="6">
        <v>26.300728719999999</v>
      </c>
      <c r="N406" s="7" t="str">
        <f>IF(ISNUMBER(_xll.BDP($C406, "DELTA_MID")),_xll.BDP($C406, "DELTA_MID")," ")</f>
        <v xml:space="preserve"> </v>
      </c>
      <c r="O406" s="7" t="str">
        <f>IF(ISNUMBER(N406),_xll.BDP($C406, "OPT_UNDL_TICKER"),"")</f>
        <v/>
      </c>
      <c r="P406" s="8" t="str">
        <f>IF(ISNUMBER(N406),_xll.BDP($C406, "OPT_UNDL_PX")," ")</f>
        <v xml:space="preserve"> </v>
      </c>
      <c r="Q406" s="7" t="str">
        <f>IF(ISNUMBER(N406),+G406*_xll.BDP($C406, "PX_POS_MULT_FACTOR")*P406/K406," ")</f>
        <v xml:space="preserve"> </v>
      </c>
      <c r="R406" s="8" t="str">
        <f>IF(OR($A406="TUA",$A406="TYA"),"",IF(ISNUMBER(_xll.BDP($C406,"DUR_ADJ_OAS_MID")),_xll.BDP($C406,"DUR_ADJ_OAS_MID"),IF(ISNUMBER(_xll.BDP($E406&amp;" ISIN","DUR_ADJ_OAS_MID")),_xll.BDP($E406&amp;" ISIN","DUR_ADJ_OAS_MID")," ")))</f>
        <v xml:space="preserve"> </v>
      </c>
      <c r="S406" s="7" t="str">
        <f t="shared" si="6"/>
        <v xml:space="preserve"> </v>
      </c>
      <c r="T406" t="s">
        <v>1556</v>
      </c>
      <c r="U406" t="s">
        <v>45</v>
      </c>
      <c r="AG406" s="6">
        <v>26.33981554</v>
      </c>
    </row>
    <row r="407" spans="1:33" x14ac:dyDescent="0.25">
      <c r="A407" t="s">
        <v>1538</v>
      </c>
      <c r="B407" t="s">
        <v>1557</v>
      </c>
      <c r="C407" t="s">
        <v>1558</v>
      </c>
      <c r="F407" t="s">
        <v>1557</v>
      </c>
      <c r="G407" s="1">
        <v>385</v>
      </c>
      <c r="H407" s="1">
        <v>635.95000000000005</v>
      </c>
      <c r="I407" s="2">
        <v>61210187.500000007</v>
      </c>
      <c r="J407" s="3">
        <v>4.1057690000000001E-2</v>
      </c>
      <c r="K407" s="4">
        <v>1488621271.8527291</v>
      </c>
      <c r="L407" s="5">
        <v>56600001</v>
      </c>
      <c r="M407" s="6">
        <v>26.300728719999999</v>
      </c>
      <c r="N407" s="7" t="str">
        <f>IF(ISNUMBER(_xll.BDP($C407, "DELTA_MID")),_xll.BDP($C407, "DELTA_MID")," ")</f>
        <v xml:space="preserve"> </v>
      </c>
      <c r="O407" s="7" t="str">
        <f>IF(ISNUMBER(N407),_xll.BDP($C407, "OPT_UNDL_TICKER"),"")</f>
        <v/>
      </c>
      <c r="P407" s="8" t="str">
        <f>IF(ISNUMBER(N407),_xll.BDP($C407, "OPT_UNDL_PX")," ")</f>
        <v xml:space="preserve"> </v>
      </c>
      <c r="Q407" s="7" t="str">
        <f>IF(ISNUMBER(N407),+G407*_xll.BDP($C407, "PX_POS_MULT_FACTOR")*P407/K407," ")</f>
        <v xml:space="preserve"> </v>
      </c>
      <c r="R407" s="8" t="str">
        <f>IF(OR($A407="TUA",$A407="TYA"),"",IF(ISNUMBER(_xll.BDP($C407,"DUR_ADJ_OAS_MID")),_xll.BDP($C407,"DUR_ADJ_OAS_MID"),IF(ISNUMBER(_xll.BDP($E407&amp;" ISIN","DUR_ADJ_OAS_MID")),_xll.BDP($E407&amp;" ISIN","DUR_ADJ_OAS_MID")," ")))</f>
        <v xml:space="preserve"> </v>
      </c>
      <c r="S407" s="7" t="str">
        <f t="shared" si="6"/>
        <v xml:space="preserve"> </v>
      </c>
      <c r="T407" t="s">
        <v>1559</v>
      </c>
      <c r="U407" t="s">
        <v>45</v>
      </c>
      <c r="AG407" s="6">
        <v>26.33981554</v>
      </c>
    </row>
    <row r="408" spans="1:33" x14ac:dyDescent="0.25">
      <c r="A408" t="s">
        <v>1538</v>
      </c>
      <c r="B408" t="s">
        <v>1560</v>
      </c>
      <c r="C408" t="s">
        <v>1561</v>
      </c>
      <c r="F408" t="s">
        <v>1560</v>
      </c>
      <c r="G408" s="1">
        <v>469</v>
      </c>
      <c r="H408" s="1">
        <v>645.29999999999995</v>
      </c>
      <c r="I408" s="2">
        <v>75661424.999999985</v>
      </c>
      <c r="J408" s="3">
        <v>5.0751089999999999E-2</v>
      </c>
      <c r="K408" s="4">
        <v>1488621271.8527291</v>
      </c>
      <c r="L408" s="5">
        <v>56600001</v>
      </c>
      <c r="M408" s="6">
        <v>26.300728719999999</v>
      </c>
      <c r="N408" s="7" t="str">
        <f>IF(ISNUMBER(_xll.BDP($C408, "DELTA_MID")),_xll.BDP($C408, "DELTA_MID")," ")</f>
        <v xml:space="preserve"> </v>
      </c>
      <c r="O408" s="7" t="str">
        <f>IF(ISNUMBER(N408),_xll.BDP($C408, "OPT_UNDL_TICKER"),"")</f>
        <v/>
      </c>
      <c r="P408" s="8" t="str">
        <f>IF(ISNUMBER(N408),_xll.BDP($C408, "OPT_UNDL_PX")," ")</f>
        <v xml:space="preserve"> </v>
      </c>
      <c r="Q408" s="7" t="str">
        <f>IF(ISNUMBER(N408),+G408*_xll.BDP($C408, "PX_POS_MULT_FACTOR")*P408/K408," ")</f>
        <v xml:space="preserve"> </v>
      </c>
      <c r="R408" s="8" t="str">
        <f>IF(OR($A408="TUA",$A408="TYA"),"",IF(ISNUMBER(_xll.BDP($C408,"DUR_ADJ_OAS_MID")),_xll.BDP($C408,"DUR_ADJ_OAS_MID"),IF(ISNUMBER(_xll.BDP($E408&amp;" ISIN","DUR_ADJ_OAS_MID")),_xll.BDP($E408&amp;" ISIN","DUR_ADJ_OAS_MID")," ")))</f>
        <v xml:space="preserve"> </v>
      </c>
      <c r="S408" s="7" t="str">
        <f t="shared" si="6"/>
        <v xml:space="preserve"> </v>
      </c>
      <c r="T408" t="s">
        <v>1562</v>
      </c>
      <c r="U408" t="s">
        <v>45</v>
      </c>
      <c r="AG408" s="6">
        <v>26.33981554</v>
      </c>
    </row>
    <row r="409" spans="1:33" x14ac:dyDescent="0.25">
      <c r="A409" t="s">
        <v>1538</v>
      </c>
      <c r="B409" t="s">
        <v>1563</v>
      </c>
      <c r="C409" t="s">
        <v>1564</v>
      </c>
      <c r="F409" t="s">
        <v>1563</v>
      </c>
      <c r="G409" s="1">
        <v>677</v>
      </c>
      <c r="H409" s="1">
        <v>401.3</v>
      </c>
      <c r="I409" s="2">
        <v>114105642</v>
      </c>
      <c r="J409" s="3">
        <v>7.6538149999999999E-2</v>
      </c>
      <c r="K409" s="4">
        <v>1488621271.8527291</v>
      </c>
      <c r="L409" s="5">
        <v>56600001</v>
      </c>
      <c r="M409" s="6">
        <v>26.300728719999999</v>
      </c>
      <c r="N409" s="7" t="str">
        <f>IF(ISNUMBER(_xll.BDP($C409, "DELTA_MID")),_xll.BDP($C409, "DELTA_MID")," ")</f>
        <v xml:space="preserve"> </v>
      </c>
      <c r="O409" s="7" t="str">
        <f>IF(ISNUMBER(N409),_xll.BDP($C409, "OPT_UNDL_TICKER"),"")</f>
        <v/>
      </c>
      <c r="P409" s="8" t="str">
        <f>IF(ISNUMBER(N409),_xll.BDP($C409, "OPT_UNDL_PX")," ")</f>
        <v xml:space="preserve"> </v>
      </c>
      <c r="Q409" s="7" t="str">
        <f>IF(ISNUMBER(N409),+G409*_xll.BDP($C409, "PX_POS_MULT_FACTOR")*P409/K409," ")</f>
        <v xml:space="preserve"> </v>
      </c>
      <c r="R409" s="8" t="str">
        <f>IF(OR($A409="TUA",$A409="TYA"),"",IF(ISNUMBER(_xll.BDP($C409,"DUR_ADJ_OAS_MID")),_xll.BDP($C409,"DUR_ADJ_OAS_MID"),IF(ISNUMBER(_xll.BDP($E409&amp;" ISIN","DUR_ADJ_OAS_MID")),_xll.BDP($E409&amp;" ISIN","DUR_ADJ_OAS_MID")," ")))</f>
        <v xml:space="preserve"> </v>
      </c>
      <c r="S409" s="7" t="str">
        <f t="shared" si="6"/>
        <v xml:space="preserve"> </v>
      </c>
      <c r="T409" t="s">
        <v>1565</v>
      </c>
      <c r="U409" t="s">
        <v>45</v>
      </c>
      <c r="AG409" s="6">
        <v>26.33981554</v>
      </c>
    </row>
    <row r="410" spans="1:33" x14ac:dyDescent="0.25">
      <c r="A410" t="s">
        <v>1538</v>
      </c>
      <c r="B410" t="s">
        <v>1566</v>
      </c>
      <c r="C410" t="s">
        <v>1567</v>
      </c>
      <c r="F410" t="s">
        <v>1566</v>
      </c>
      <c r="G410" s="1">
        <v>411</v>
      </c>
      <c r="H410" s="1">
        <v>384.88</v>
      </c>
      <c r="I410" s="2">
        <v>66437985.599999987</v>
      </c>
      <c r="J410" s="3">
        <v>4.4564319999999998E-2</v>
      </c>
      <c r="K410" s="4">
        <v>1488621271.8527291</v>
      </c>
      <c r="L410" s="5">
        <v>56600001</v>
      </c>
      <c r="M410" s="6">
        <v>26.300728719999999</v>
      </c>
      <c r="N410" s="7" t="str">
        <f>IF(ISNUMBER(_xll.BDP($C410, "DELTA_MID")),_xll.BDP($C410, "DELTA_MID")," ")</f>
        <v xml:space="preserve"> </v>
      </c>
      <c r="O410" s="7" t="str">
        <f>IF(ISNUMBER(N410),_xll.BDP($C410, "OPT_UNDL_TICKER"),"")</f>
        <v/>
      </c>
      <c r="P410" s="8" t="str">
        <f>IF(ISNUMBER(N410),_xll.BDP($C410, "OPT_UNDL_PX")," ")</f>
        <v xml:space="preserve"> </v>
      </c>
      <c r="Q410" s="7" t="str">
        <f>IF(ISNUMBER(N410),+G410*_xll.BDP($C410, "PX_POS_MULT_FACTOR")*P410/K410," ")</f>
        <v xml:space="preserve"> </v>
      </c>
      <c r="R410" s="8" t="str">
        <f>IF(OR($A410="TUA",$A410="TYA"),"",IF(ISNUMBER(_xll.BDP($C410,"DUR_ADJ_OAS_MID")),_xll.BDP($C410,"DUR_ADJ_OAS_MID"),IF(ISNUMBER(_xll.BDP($E410&amp;" ISIN","DUR_ADJ_OAS_MID")),_xll.BDP($E410&amp;" ISIN","DUR_ADJ_OAS_MID")," ")))</f>
        <v xml:space="preserve"> </v>
      </c>
      <c r="S410" s="7" t="str">
        <f t="shared" si="6"/>
        <v xml:space="preserve"> </v>
      </c>
      <c r="T410" t="s">
        <v>1568</v>
      </c>
      <c r="U410" t="s">
        <v>45</v>
      </c>
      <c r="AG410" s="6">
        <v>26.33981554</v>
      </c>
    </row>
    <row r="411" spans="1:33" x14ac:dyDescent="0.25">
      <c r="A411" t="s">
        <v>1538</v>
      </c>
      <c r="B411" t="s">
        <v>1569</v>
      </c>
      <c r="C411" t="s">
        <v>1570</v>
      </c>
      <c r="F411" t="s">
        <v>1569</v>
      </c>
      <c r="G411" s="1">
        <v>17</v>
      </c>
      <c r="H411" s="1">
        <v>367.68</v>
      </c>
      <c r="I411" s="2">
        <v>2625235.2000000002</v>
      </c>
      <c r="J411" s="3">
        <v>1.76092E-3</v>
      </c>
      <c r="K411" s="4">
        <v>1488621271.8527291</v>
      </c>
      <c r="L411" s="5">
        <v>56600001</v>
      </c>
      <c r="M411" s="6">
        <v>26.300728719999999</v>
      </c>
      <c r="N411" s="7" t="str">
        <f>IF(ISNUMBER(_xll.BDP($C411, "DELTA_MID")),_xll.BDP($C411, "DELTA_MID")," ")</f>
        <v xml:space="preserve"> </v>
      </c>
      <c r="O411" s="7" t="str">
        <f>IF(ISNUMBER(N411),_xll.BDP($C411, "OPT_UNDL_TICKER"),"")</f>
        <v/>
      </c>
      <c r="P411" s="8" t="str">
        <f>IF(ISNUMBER(N411),_xll.BDP($C411, "OPT_UNDL_PX")," ")</f>
        <v xml:space="preserve"> </v>
      </c>
      <c r="Q411" s="7" t="str">
        <f>IF(ISNUMBER(N411),+G411*_xll.BDP($C411, "PX_POS_MULT_FACTOR")*P411/K411," ")</f>
        <v xml:space="preserve"> </v>
      </c>
      <c r="R411" s="8" t="str">
        <f>IF(OR($A411="TUA",$A411="TYA"),"",IF(ISNUMBER(_xll.BDP($C411,"DUR_ADJ_OAS_MID")),_xll.BDP($C411,"DUR_ADJ_OAS_MID"),IF(ISNUMBER(_xll.BDP($E411&amp;" ISIN","DUR_ADJ_OAS_MID")),_xll.BDP($E411&amp;" ISIN","DUR_ADJ_OAS_MID")," ")))</f>
        <v xml:space="preserve"> </v>
      </c>
      <c r="S411" s="7" t="str">
        <f t="shared" si="6"/>
        <v xml:space="preserve"> </v>
      </c>
      <c r="T411" t="s">
        <v>1571</v>
      </c>
      <c r="U411" t="s">
        <v>45</v>
      </c>
      <c r="AG411" s="6">
        <v>26.33981554</v>
      </c>
    </row>
    <row r="412" spans="1:33" x14ac:dyDescent="0.25">
      <c r="A412" t="s">
        <v>1538</v>
      </c>
      <c r="B412" t="s">
        <v>1572</v>
      </c>
      <c r="C412" t="s">
        <v>1573</v>
      </c>
      <c r="F412" t="s">
        <v>1572</v>
      </c>
      <c r="G412" s="1">
        <v>-871</v>
      </c>
      <c r="H412" s="1">
        <v>222.17500000000001</v>
      </c>
      <c r="I412" s="2">
        <v>-77405770</v>
      </c>
      <c r="J412" s="3">
        <v>-5.1921130000000003E-2</v>
      </c>
      <c r="K412" s="4">
        <v>1488621271.8527291</v>
      </c>
      <c r="L412" s="5">
        <v>56600001</v>
      </c>
      <c r="M412" s="6">
        <v>26.300728719999999</v>
      </c>
      <c r="N412" s="7" t="str">
        <f>IF(ISNUMBER(_xll.BDP($C412, "DELTA_MID")),_xll.BDP($C412, "DELTA_MID")," ")</f>
        <v xml:space="preserve"> </v>
      </c>
      <c r="O412" s="7" t="str">
        <f>IF(ISNUMBER(N412),_xll.BDP($C412, "OPT_UNDL_TICKER"),"")</f>
        <v/>
      </c>
      <c r="P412" s="8" t="str">
        <f>IF(ISNUMBER(N412),_xll.BDP($C412, "OPT_UNDL_PX")," ")</f>
        <v xml:space="preserve"> </v>
      </c>
      <c r="Q412" s="7" t="str">
        <f>IF(ISNUMBER(N412),+G412*_xll.BDP($C412, "PX_POS_MULT_FACTOR")*P412/K412," ")</f>
        <v xml:space="preserve"> </v>
      </c>
      <c r="R412" s="8" t="str">
        <f>IF(OR($A412="TUA",$A412="TYA"),"",IF(ISNUMBER(_xll.BDP($C412,"DUR_ADJ_OAS_MID")),_xll.BDP($C412,"DUR_ADJ_OAS_MID"),IF(ISNUMBER(_xll.BDP($E412&amp;" ISIN","DUR_ADJ_OAS_MID")),_xll.BDP($E412&amp;" ISIN","DUR_ADJ_OAS_MID")," ")))</f>
        <v xml:space="preserve"> </v>
      </c>
      <c r="S412" s="7" t="str">
        <f t="shared" si="6"/>
        <v xml:space="preserve"> </v>
      </c>
      <c r="T412" t="s">
        <v>1574</v>
      </c>
      <c r="U412" t="s">
        <v>45</v>
      </c>
      <c r="AG412" s="6">
        <v>26.33981554</v>
      </c>
    </row>
    <row r="413" spans="1:33" x14ac:dyDescent="0.25">
      <c r="A413" t="s">
        <v>1538</v>
      </c>
      <c r="B413" t="s">
        <v>1575</v>
      </c>
      <c r="C413" t="s">
        <v>1576</v>
      </c>
      <c r="F413" t="s">
        <v>1575</v>
      </c>
      <c r="G413" s="1">
        <v>478</v>
      </c>
      <c r="H413" s="1">
        <v>1151</v>
      </c>
      <c r="I413" s="2">
        <v>55017800</v>
      </c>
      <c r="J413" s="3">
        <v>3.6904050000000001E-2</v>
      </c>
      <c r="K413" s="4">
        <v>1488621271.8527291</v>
      </c>
      <c r="L413" s="5">
        <v>56600001</v>
      </c>
      <c r="M413" s="6">
        <v>26.300728719999999</v>
      </c>
      <c r="N413" s="7" t="str">
        <f>IF(ISNUMBER(_xll.BDP($C413, "DELTA_MID")),_xll.BDP($C413, "DELTA_MID")," ")</f>
        <v xml:space="preserve"> </v>
      </c>
      <c r="O413" s="7" t="str">
        <f>IF(ISNUMBER(N413),_xll.BDP($C413, "OPT_UNDL_TICKER"),"")</f>
        <v/>
      </c>
      <c r="P413" s="8" t="str">
        <f>IF(ISNUMBER(N413),_xll.BDP($C413, "OPT_UNDL_PX")," ")</f>
        <v xml:space="preserve"> </v>
      </c>
      <c r="Q413" s="7" t="str">
        <f>IF(ISNUMBER(N413),+G413*_xll.BDP($C413, "PX_POS_MULT_FACTOR")*P413/K413," ")</f>
        <v xml:space="preserve"> </v>
      </c>
      <c r="R413" s="8" t="str">
        <f>IF(OR($A413="TUA",$A413="TYA"),"",IF(ISNUMBER(_xll.BDP($C413,"DUR_ADJ_OAS_MID")),_xll.BDP($C413,"DUR_ADJ_OAS_MID"),IF(ISNUMBER(_xll.BDP($E413&amp;" ISIN","DUR_ADJ_OAS_MID")),_xll.BDP($E413&amp;" ISIN","DUR_ADJ_OAS_MID")," ")))</f>
        <v xml:space="preserve"> </v>
      </c>
      <c r="S413" s="7" t="str">
        <f t="shared" si="6"/>
        <v xml:space="preserve"> </v>
      </c>
      <c r="T413" t="s">
        <v>1577</v>
      </c>
      <c r="U413" t="s">
        <v>45</v>
      </c>
      <c r="AG413" s="6">
        <v>26.33981554</v>
      </c>
    </row>
    <row r="414" spans="1:33" x14ac:dyDescent="0.25">
      <c r="A414" t="s">
        <v>1538</v>
      </c>
      <c r="B414" t="s">
        <v>1578</v>
      </c>
      <c r="C414" t="s">
        <v>1579</v>
      </c>
      <c r="F414" t="s">
        <v>1578</v>
      </c>
      <c r="G414" s="1">
        <v>402</v>
      </c>
      <c r="H414" s="1">
        <v>1087.25</v>
      </c>
      <c r="I414" s="2">
        <v>43707450</v>
      </c>
      <c r="J414" s="3">
        <v>2.931746E-2</v>
      </c>
      <c r="K414" s="4">
        <v>1488621271.8527291</v>
      </c>
      <c r="L414" s="5">
        <v>56600001</v>
      </c>
      <c r="M414" s="6">
        <v>26.300728719999999</v>
      </c>
      <c r="N414" s="7" t="str">
        <f>IF(ISNUMBER(_xll.BDP($C414, "DELTA_MID")),_xll.BDP($C414, "DELTA_MID")," ")</f>
        <v xml:space="preserve"> </v>
      </c>
      <c r="O414" s="7" t="str">
        <f>IF(ISNUMBER(N414),_xll.BDP($C414, "OPT_UNDL_TICKER"),"")</f>
        <v/>
      </c>
      <c r="P414" s="8" t="str">
        <f>IF(ISNUMBER(N414),_xll.BDP($C414, "OPT_UNDL_PX")," ")</f>
        <v xml:space="preserve"> </v>
      </c>
      <c r="Q414" s="7" t="str">
        <f>IF(ISNUMBER(N414),+G414*_xll.BDP($C414, "PX_POS_MULT_FACTOR")*P414/K414," ")</f>
        <v xml:space="preserve"> </v>
      </c>
      <c r="R414" s="8" t="str">
        <f>IF(OR($A414="TUA",$A414="TYA"),"",IF(ISNUMBER(_xll.BDP($C414,"DUR_ADJ_OAS_MID")),_xll.BDP($C414,"DUR_ADJ_OAS_MID"),IF(ISNUMBER(_xll.BDP($E414&amp;" ISIN","DUR_ADJ_OAS_MID")),_xll.BDP($E414&amp;" ISIN","DUR_ADJ_OAS_MID")," ")))</f>
        <v xml:space="preserve"> </v>
      </c>
      <c r="S414" s="7" t="str">
        <f t="shared" si="6"/>
        <v xml:space="preserve"> </v>
      </c>
      <c r="T414" t="s">
        <v>1580</v>
      </c>
      <c r="U414" t="s">
        <v>45</v>
      </c>
      <c r="AG414" s="6">
        <v>26.33981554</v>
      </c>
    </row>
    <row r="415" spans="1:33" x14ac:dyDescent="0.25">
      <c r="A415" t="s">
        <v>1538</v>
      </c>
      <c r="B415" t="s">
        <v>1581</v>
      </c>
      <c r="C415" t="s">
        <v>1582</v>
      </c>
      <c r="F415" t="s">
        <v>1581</v>
      </c>
      <c r="G415" s="1">
        <v>18</v>
      </c>
      <c r="H415" s="1">
        <v>1025.25</v>
      </c>
      <c r="I415" s="2">
        <v>1845450</v>
      </c>
      <c r="J415" s="3">
        <v>1.2378599999999999E-3</v>
      </c>
      <c r="K415" s="4">
        <v>1488621271.8527291</v>
      </c>
      <c r="L415" s="5">
        <v>56600001</v>
      </c>
      <c r="M415" s="6">
        <v>26.300728719999999</v>
      </c>
      <c r="N415" s="7" t="str">
        <f>IF(ISNUMBER(_xll.BDP($C415, "DELTA_MID")),_xll.BDP($C415, "DELTA_MID")," ")</f>
        <v xml:space="preserve"> </v>
      </c>
      <c r="O415" s="7" t="str">
        <f>IF(ISNUMBER(N415),_xll.BDP($C415, "OPT_UNDL_TICKER"),"")</f>
        <v/>
      </c>
      <c r="P415" s="8" t="str">
        <f>IF(ISNUMBER(N415),_xll.BDP($C415, "OPT_UNDL_PX")," ")</f>
        <v xml:space="preserve"> </v>
      </c>
      <c r="Q415" s="7" t="str">
        <f>IF(ISNUMBER(N415),+G415*_xll.BDP($C415, "PX_POS_MULT_FACTOR")*P415/K415," ")</f>
        <v xml:space="preserve"> </v>
      </c>
      <c r="R415" s="8" t="str">
        <f>IF(OR($A415="TUA",$A415="TYA"),"",IF(ISNUMBER(_xll.BDP($C415,"DUR_ADJ_OAS_MID")),_xll.BDP($C415,"DUR_ADJ_OAS_MID"),IF(ISNUMBER(_xll.BDP($E415&amp;" ISIN","DUR_ADJ_OAS_MID")),_xll.BDP($E415&amp;" ISIN","DUR_ADJ_OAS_MID")," ")))</f>
        <v xml:space="preserve"> </v>
      </c>
      <c r="S415" s="7" t="str">
        <f t="shared" si="6"/>
        <v xml:space="preserve"> </v>
      </c>
      <c r="T415" t="s">
        <v>1583</v>
      </c>
      <c r="U415" t="s">
        <v>45</v>
      </c>
      <c r="AG415" s="6">
        <v>26.33981554</v>
      </c>
    </row>
    <row r="416" spans="1:33" x14ac:dyDescent="0.25">
      <c r="A416" t="s">
        <v>1538</v>
      </c>
      <c r="B416" t="s">
        <v>1584</v>
      </c>
      <c r="C416" t="s">
        <v>1585</v>
      </c>
      <c r="F416" t="s">
        <v>1584</v>
      </c>
      <c r="G416" s="1">
        <v>6</v>
      </c>
      <c r="H416" s="1">
        <v>1233.75</v>
      </c>
      <c r="I416" s="2">
        <v>370125</v>
      </c>
      <c r="J416" s="3">
        <v>2.4826999999999998E-4</v>
      </c>
      <c r="K416" s="4">
        <v>1488621271.8527291</v>
      </c>
      <c r="L416" s="5">
        <v>56600001</v>
      </c>
      <c r="M416" s="6">
        <v>26.300728719999999</v>
      </c>
      <c r="N416" s="7" t="str">
        <f>IF(ISNUMBER(_xll.BDP($C416, "DELTA_MID")),_xll.BDP($C416, "DELTA_MID")," ")</f>
        <v xml:space="preserve"> </v>
      </c>
      <c r="O416" s="7" t="str">
        <f>IF(ISNUMBER(N416),_xll.BDP($C416, "OPT_UNDL_TICKER"),"")</f>
        <v/>
      </c>
      <c r="P416" s="8" t="str">
        <f>IF(ISNUMBER(N416),_xll.BDP($C416, "OPT_UNDL_PX")," ")</f>
        <v xml:space="preserve"> </v>
      </c>
      <c r="Q416" s="7" t="str">
        <f>IF(ISNUMBER(N416),+G416*_xll.BDP($C416, "PX_POS_MULT_FACTOR")*P416/K416," ")</f>
        <v xml:space="preserve"> </v>
      </c>
      <c r="R416" s="8" t="str">
        <f>IF(OR($A416="TUA",$A416="TYA"),"",IF(ISNUMBER(_xll.BDP($C416,"DUR_ADJ_OAS_MID")),_xll.BDP($C416,"DUR_ADJ_OAS_MID"),IF(ISNUMBER(_xll.BDP($E416&amp;" ISIN","DUR_ADJ_OAS_MID")),_xll.BDP($E416&amp;" ISIN","DUR_ADJ_OAS_MID")," ")))</f>
        <v xml:space="preserve"> </v>
      </c>
      <c r="S416" s="7" t="str">
        <f t="shared" si="6"/>
        <v xml:space="preserve"> </v>
      </c>
      <c r="T416" t="s">
        <v>1586</v>
      </c>
      <c r="U416" t="s">
        <v>45</v>
      </c>
      <c r="AG416" s="6">
        <v>26.33981554</v>
      </c>
    </row>
    <row r="417" spans="1:33" x14ac:dyDescent="0.25">
      <c r="A417" t="s">
        <v>1538</v>
      </c>
      <c r="B417" t="s">
        <v>1587</v>
      </c>
      <c r="C417" t="s">
        <v>1588</v>
      </c>
      <c r="F417" t="s">
        <v>1587</v>
      </c>
      <c r="G417" s="1">
        <v>323</v>
      </c>
      <c r="H417" s="1">
        <v>1204.75</v>
      </c>
      <c r="I417" s="2">
        <v>19456712.5</v>
      </c>
      <c r="J417" s="3">
        <v>1.3050890000000001E-2</v>
      </c>
      <c r="K417" s="4">
        <v>1488621271.8527291</v>
      </c>
      <c r="L417" s="5">
        <v>56600001</v>
      </c>
      <c r="M417" s="6">
        <v>26.300728719999999</v>
      </c>
      <c r="N417" s="7" t="str">
        <f>IF(ISNUMBER(_xll.BDP($C417, "DELTA_MID")),_xll.BDP($C417, "DELTA_MID")," ")</f>
        <v xml:space="preserve"> </v>
      </c>
      <c r="O417" s="7" t="str">
        <f>IF(ISNUMBER(N417),_xll.BDP($C417, "OPT_UNDL_TICKER"),"")</f>
        <v/>
      </c>
      <c r="P417" s="8" t="str">
        <f>IF(ISNUMBER(N417),_xll.BDP($C417, "OPT_UNDL_PX")," ")</f>
        <v xml:space="preserve"> </v>
      </c>
      <c r="Q417" s="7" t="str">
        <f>IF(ISNUMBER(N417),+G417*_xll.BDP($C417, "PX_POS_MULT_FACTOR")*P417/K417," ")</f>
        <v xml:space="preserve"> </v>
      </c>
      <c r="R417" s="8" t="str">
        <f>IF(OR($A417="TUA",$A417="TYA"),"",IF(ISNUMBER(_xll.BDP($C417,"DUR_ADJ_OAS_MID")),_xll.BDP($C417,"DUR_ADJ_OAS_MID"),IF(ISNUMBER(_xll.BDP($E417&amp;" ISIN","DUR_ADJ_OAS_MID")),_xll.BDP($E417&amp;" ISIN","DUR_ADJ_OAS_MID")," ")))</f>
        <v xml:space="preserve"> </v>
      </c>
      <c r="S417" s="7" t="str">
        <f t="shared" si="6"/>
        <v xml:space="preserve"> </v>
      </c>
      <c r="T417" t="s">
        <v>1589</v>
      </c>
      <c r="U417" t="s">
        <v>45</v>
      </c>
      <c r="AG417" s="6">
        <v>26.33981554</v>
      </c>
    </row>
    <row r="418" spans="1:33" x14ac:dyDescent="0.25">
      <c r="A418" t="s">
        <v>1538</v>
      </c>
      <c r="B418" t="s">
        <v>1590</v>
      </c>
      <c r="C418" t="s">
        <v>1591</v>
      </c>
      <c r="F418" t="s">
        <v>1590</v>
      </c>
      <c r="G418" s="1">
        <v>939</v>
      </c>
      <c r="H418" s="1">
        <v>1220</v>
      </c>
      <c r="I418" s="2">
        <v>57279000</v>
      </c>
      <c r="J418" s="3">
        <v>3.8420790000000003E-2</v>
      </c>
      <c r="K418" s="4">
        <v>1488621271.8527291</v>
      </c>
      <c r="L418" s="5">
        <v>56600001</v>
      </c>
      <c r="M418" s="6">
        <v>26.300728719999999</v>
      </c>
      <c r="N418" s="7" t="str">
        <f>IF(ISNUMBER(_xll.BDP($C418, "DELTA_MID")),_xll.BDP($C418, "DELTA_MID")," ")</f>
        <v xml:space="preserve"> </v>
      </c>
      <c r="O418" s="7" t="str">
        <f>IF(ISNUMBER(N418),_xll.BDP($C418, "OPT_UNDL_TICKER"),"")</f>
        <v/>
      </c>
      <c r="P418" s="8" t="str">
        <f>IF(ISNUMBER(N418),_xll.BDP($C418, "OPT_UNDL_PX")," ")</f>
        <v xml:space="preserve"> </v>
      </c>
      <c r="Q418" s="7" t="str">
        <f>IF(ISNUMBER(N418),+G418*_xll.BDP($C418, "PX_POS_MULT_FACTOR")*P418/K418," ")</f>
        <v xml:space="preserve"> </v>
      </c>
      <c r="R418" s="8" t="str">
        <f>IF(OR($A418="TUA",$A418="TYA"),"",IF(ISNUMBER(_xll.BDP($C418,"DUR_ADJ_OAS_MID")),_xll.BDP($C418,"DUR_ADJ_OAS_MID"),IF(ISNUMBER(_xll.BDP($E418&amp;" ISIN","DUR_ADJ_OAS_MID")),_xll.BDP($E418&amp;" ISIN","DUR_ADJ_OAS_MID")," ")))</f>
        <v xml:space="preserve"> </v>
      </c>
      <c r="S418" s="7" t="str">
        <f t="shared" si="6"/>
        <v xml:space="preserve"> </v>
      </c>
      <c r="T418" t="s">
        <v>1592</v>
      </c>
      <c r="U418" t="s">
        <v>45</v>
      </c>
      <c r="AG418" s="6">
        <v>26.33981554</v>
      </c>
    </row>
    <row r="419" spans="1:33" x14ac:dyDescent="0.25">
      <c r="A419" t="s">
        <v>1538</v>
      </c>
      <c r="B419" t="s">
        <v>1593</v>
      </c>
      <c r="C419" t="s">
        <v>1594</v>
      </c>
      <c r="F419" t="s">
        <v>1593</v>
      </c>
      <c r="G419" s="1">
        <v>-15</v>
      </c>
      <c r="H419" s="1">
        <v>15.23</v>
      </c>
      <c r="I419" s="2">
        <v>-255864</v>
      </c>
      <c r="J419" s="3">
        <v>-1.7161999999999999E-4</v>
      </c>
      <c r="K419" s="4">
        <v>1488621271.8527291</v>
      </c>
      <c r="L419" s="5">
        <v>56600001</v>
      </c>
      <c r="M419" s="6">
        <v>26.300728719999999</v>
      </c>
      <c r="N419" s="7" t="str">
        <f>IF(ISNUMBER(_xll.BDP($C419, "DELTA_MID")),_xll.BDP($C419, "DELTA_MID")," ")</f>
        <v xml:space="preserve"> </v>
      </c>
      <c r="O419" s="7" t="str">
        <f>IF(ISNUMBER(N419),_xll.BDP($C419, "OPT_UNDL_TICKER"),"")</f>
        <v/>
      </c>
      <c r="P419" s="8" t="str">
        <f>IF(ISNUMBER(N419),_xll.BDP($C419, "OPT_UNDL_PX")," ")</f>
        <v xml:space="preserve"> </v>
      </c>
      <c r="Q419" s="7" t="str">
        <f>IF(ISNUMBER(N419),+G419*_xll.BDP($C419, "PX_POS_MULT_FACTOR")*P419/K419," ")</f>
        <v xml:space="preserve"> </v>
      </c>
      <c r="R419" s="8" t="str">
        <f>IF(OR($A419="TUA",$A419="TYA"),"",IF(ISNUMBER(_xll.BDP($C419,"DUR_ADJ_OAS_MID")),_xll.BDP($C419,"DUR_ADJ_OAS_MID"),IF(ISNUMBER(_xll.BDP($E419&amp;" ISIN","DUR_ADJ_OAS_MID")),_xll.BDP($E419&amp;" ISIN","DUR_ADJ_OAS_MID")," ")))</f>
        <v xml:space="preserve"> </v>
      </c>
      <c r="S419" s="7" t="str">
        <f t="shared" si="6"/>
        <v xml:space="preserve"> </v>
      </c>
      <c r="T419" t="s">
        <v>1595</v>
      </c>
      <c r="U419" t="s">
        <v>45</v>
      </c>
      <c r="AG419" s="6">
        <v>26.33981554</v>
      </c>
    </row>
    <row r="420" spans="1:33" x14ac:dyDescent="0.25">
      <c r="A420" t="s">
        <v>1538</v>
      </c>
      <c r="B420" t="s">
        <v>1596</v>
      </c>
      <c r="C420" t="s">
        <v>1597</v>
      </c>
      <c r="F420" t="s">
        <v>1596</v>
      </c>
      <c r="G420" s="1">
        <v>1125</v>
      </c>
      <c r="H420" s="1">
        <v>662.5</v>
      </c>
      <c r="I420" s="2">
        <v>37265625</v>
      </c>
      <c r="J420" s="3">
        <v>2.4996500000000001E-2</v>
      </c>
      <c r="K420" s="4">
        <v>1488621271.8527291</v>
      </c>
      <c r="L420" s="5">
        <v>56600001</v>
      </c>
      <c r="M420" s="6">
        <v>26.300728719999999</v>
      </c>
      <c r="N420" s="7" t="str">
        <f>IF(ISNUMBER(_xll.BDP($C420, "DELTA_MID")),_xll.BDP($C420, "DELTA_MID")," ")</f>
        <v xml:space="preserve"> </v>
      </c>
      <c r="O420" s="7" t="str">
        <f>IF(ISNUMBER(N420),_xll.BDP($C420, "OPT_UNDL_TICKER"),"")</f>
        <v/>
      </c>
      <c r="P420" s="8" t="str">
        <f>IF(ISNUMBER(N420),_xll.BDP($C420, "OPT_UNDL_PX")," ")</f>
        <v xml:space="preserve"> </v>
      </c>
      <c r="Q420" s="7" t="str">
        <f>IF(ISNUMBER(N420),+G420*_xll.BDP($C420, "PX_POS_MULT_FACTOR")*P420/K420," ")</f>
        <v xml:space="preserve"> </v>
      </c>
      <c r="R420" s="8" t="str">
        <f>IF(OR($A420="TUA",$A420="TYA"),"",IF(ISNUMBER(_xll.BDP($C420,"DUR_ADJ_OAS_MID")),_xll.BDP($C420,"DUR_ADJ_OAS_MID"),IF(ISNUMBER(_xll.BDP($E420&amp;" ISIN","DUR_ADJ_OAS_MID")),_xll.BDP($E420&amp;" ISIN","DUR_ADJ_OAS_MID")," ")))</f>
        <v xml:space="preserve"> </v>
      </c>
      <c r="S420" s="7" t="str">
        <f t="shared" si="6"/>
        <v xml:space="preserve"> </v>
      </c>
      <c r="T420" t="s">
        <v>1598</v>
      </c>
      <c r="U420" t="s">
        <v>45</v>
      </c>
      <c r="AG420" s="6">
        <v>26.33981554</v>
      </c>
    </row>
    <row r="421" spans="1:33" x14ac:dyDescent="0.25">
      <c r="A421" t="s">
        <v>1538</v>
      </c>
      <c r="B421" t="s">
        <v>1599</v>
      </c>
      <c r="C421" t="s">
        <v>1600</v>
      </c>
      <c r="F421" t="s">
        <v>1599</v>
      </c>
      <c r="G421" s="1">
        <v>1125</v>
      </c>
      <c r="H421" s="1">
        <v>679.75</v>
      </c>
      <c r="I421" s="2">
        <v>38235937.5</v>
      </c>
      <c r="J421" s="3">
        <v>2.5647349999999999E-2</v>
      </c>
      <c r="K421" s="4">
        <v>1488621271.8527291</v>
      </c>
      <c r="L421" s="5">
        <v>56600001</v>
      </c>
      <c r="M421" s="6">
        <v>26.300728719999999</v>
      </c>
      <c r="N421" s="7" t="str">
        <f>IF(ISNUMBER(_xll.BDP($C421, "DELTA_MID")),_xll.BDP($C421, "DELTA_MID")," ")</f>
        <v xml:space="preserve"> </v>
      </c>
      <c r="O421" s="7" t="str">
        <f>IF(ISNUMBER(N421),_xll.BDP($C421, "OPT_UNDL_TICKER"),"")</f>
        <v/>
      </c>
      <c r="P421" s="8" t="str">
        <f>IF(ISNUMBER(N421),_xll.BDP($C421, "OPT_UNDL_PX")," ")</f>
        <v xml:space="preserve"> </v>
      </c>
      <c r="Q421" s="7" t="str">
        <f>IF(ISNUMBER(N421),+G421*_xll.BDP($C421, "PX_POS_MULT_FACTOR")*P421/K421," ")</f>
        <v xml:space="preserve"> </v>
      </c>
      <c r="R421" s="8" t="str">
        <f>IF(OR($A421="TUA",$A421="TYA"),"",IF(ISNUMBER(_xll.BDP($C421,"DUR_ADJ_OAS_MID")),_xll.BDP($C421,"DUR_ADJ_OAS_MID"),IF(ISNUMBER(_xll.BDP($E421&amp;" ISIN","DUR_ADJ_OAS_MID")),_xll.BDP($E421&amp;" ISIN","DUR_ADJ_OAS_MID")," ")))</f>
        <v xml:space="preserve"> </v>
      </c>
      <c r="S421" s="7" t="str">
        <f t="shared" si="6"/>
        <v xml:space="preserve"> </v>
      </c>
      <c r="T421" t="s">
        <v>1601</v>
      </c>
      <c r="U421" t="s">
        <v>45</v>
      </c>
      <c r="AG421" s="6">
        <v>26.33981554</v>
      </c>
    </row>
    <row r="422" spans="1:33" x14ac:dyDescent="0.25">
      <c r="A422" t="s">
        <v>1538</v>
      </c>
      <c r="B422" t="s">
        <v>65</v>
      </c>
      <c r="C422" t="s">
        <v>66</v>
      </c>
      <c r="D422" t="s">
        <v>67</v>
      </c>
      <c r="E422" t="s">
        <v>68</v>
      </c>
      <c r="F422" t="s">
        <v>69</v>
      </c>
      <c r="G422" s="1">
        <v>11578048</v>
      </c>
      <c r="H422" s="1">
        <v>100.03</v>
      </c>
      <c r="I422" s="2">
        <v>1158152141.4400001</v>
      </c>
      <c r="J422" s="3">
        <v>0.77684871</v>
      </c>
      <c r="K422" s="4">
        <v>1488621271.8527291</v>
      </c>
      <c r="L422" s="5">
        <v>56600001</v>
      </c>
      <c r="M422" s="6">
        <v>26.300728719999999</v>
      </c>
      <c r="N422" s="7" t="str">
        <f>IF(ISNUMBER(_xll.BDP($C422, "DELTA_MID")),_xll.BDP($C422, "DELTA_MID")," ")</f>
        <v xml:space="preserve"> </v>
      </c>
      <c r="O422" s="7" t="str">
        <f>IF(ISNUMBER(N422),_xll.BDP($C422, "OPT_UNDL_TICKER"),"")</f>
        <v/>
      </c>
      <c r="P422" s="8" t="str">
        <f>IF(ISNUMBER(N422),_xll.BDP($C422, "OPT_UNDL_PX")," ")</f>
        <v xml:space="preserve"> </v>
      </c>
      <c r="Q422" s="7" t="str">
        <f>IF(ISNUMBER(N422),+G422*_xll.BDP($C422, "PX_POS_MULT_FACTOR")*P422/K422," ")</f>
        <v xml:space="preserve"> </v>
      </c>
      <c r="R422" s="8" t="str">
        <f>IF(OR($A422="TUA",$A422="TYA"),"",IF(ISNUMBER(_xll.BDP($C422,"DUR_ADJ_OAS_MID")),_xll.BDP($C422,"DUR_ADJ_OAS_MID"),IF(ISNUMBER(_xll.BDP($E422&amp;" ISIN","DUR_ADJ_OAS_MID")),_xll.BDP($E422&amp;" ISIN","DUR_ADJ_OAS_MID")," ")))</f>
        <v xml:space="preserve"> </v>
      </c>
      <c r="S422" s="7" t="str">
        <f t="shared" si="6"/>
        <v xml:space="preserve"> </v>
      </c>
      <c r="T422" t="s">
        <v>69</v>
      </c>
      <c r="U422" t="s">
        <v>41</v>
      </c>
      <c r="AG422" s="6">
        <v>26.33981554</v>
      </c>
    </row>
    <row r="423" spans="1:33" x14ac:dyDescent="0.25">
      <c r="A423" t="s">
        <v>1538</v>
      </c>
      <c r="B423" t="s">
        <v>1602</v>
      </c>
      <c r="C423" t="s">
        <v>1602</v>
      </c>
      <c r="D423" t="s">
        <v>1603</v>
      </c>
      <c r="E423" t="s">
        <v>1604</v>
      </c>
      <c r="F423" t="s">
        <v>1605</v>
      </c>
      <c r="G423" s="1">
        <v>54000000</v>
      </c>
      <c r="H423" s="1">
        <v>99.113142999999994</v>
      </c>
      <c r="I423" s="2">
        <v>53521097.219999999</v>
      </c>
      <c r="J423" s="3">
        <v>3.5900120000000001E-2</v>
      </c>
      <c r="K423" s="4">
        <v>1488621271.8527291</v>
      </c>
      <c r="L423" s="5">
        <v>56600001</v>
      </c>
      <c r="M423" s="6">
        <v>26.300728719999999</v>
      </c>
      <c r="N423" s="7" t="str">
        <f>IF(ISNUMBER(_xll.BDP($C423, "DELTA_MID")),_xll.BDP($C423, "DELTA_MID")," ")</f>
        <v xml:space="preserve"> </v>
      </c>
      <c r="O423" s="7" t="str">
        <f>IF(ISNUMBER(N423),_xll.BDP($C423, "OPT_UNDL_TICKER"),"")</f>
        <v/>
      </c>
      <c r="P423" s="8" t="str">
        <f>IF(ISNUMBER(N423),_xll.BDP($C423, "OPT_UNDL_PX")," ")</f>
        <v xml:space="preserve"> </v>
      </c>
      <c r="Q423" s="7" t="str">
        <f>IF(ISNUMBER(N423),+G423*_xll.BDP($C423, "PX_POS_MULT_FACTOR")*P423/K423," ")</f>
        <v xml:space="preserve"> </v>
      </c>
      <c r="R423" s="8">
        <f>IF(OR($A423="TUA",$A423="TYA"),"",IF(ISNUMBER(_xll.BDP($C423,"DUR_ADJ_OAS_MID")),_xll.BDP($C423,"DUR_ADJ_OAS_MID"),IF(ISNUMBER(_xll.BDP($E423&amp;" ISIN","DUR_ADJ_OAS_MID")),_xll.BDP($E423&amp;" ISIN","DUR_ADJ_OAS_MID")," ")))</f>
        <v>0.22801635342978729</v>
      </c>
      <c r="S423" s="7">
        <f t="shared" si="6"/>
        <v>8.1858144500917759E-3</v>
      </c>
      <c r="T423" t="s">
        <v>1605</v>
      </c>
      <c r="U423" t="s">
        <v>150</v>
      </c>
      <c r="AG423" s="6">
        <v>26.33981554</v>
      </c>
    </row>
    <row r="424" spans="1:33" x14ac:dyDescent="0.25">
      <c r="A424" t="s">
        <v>1538</v>
      </c>
      <c r="B424" t="s">
        <v>1606</v>
      </c>
      <c r="C424" t="s">
        <v>1606</v>
      </c>
      <c r="D424" t="s">
        <v>1607</v>
      </c>
      <c r="E424" t="s">
        <v>1608</v>
      </c>
      <c r="F424" t="s">
        <v>1609</v>
      </c>
      <c r="G424" s="1">
        <v>20000000</v>
      </c>
      <c r="H424" s="1">
        <v>98.905111000000005</v>
      </c>
      <c r="I424" s="2">
        <v>19781022.199999999</v>
      </c>
      <c r="J424" s="3">
        <v>1.3268429999999999E-2</v>
      </c>
      <c r="K424" s="4">
        <v>1488621271.8527291</v>
      </c>
      <c r="L424" s="5">
        <v>56600001</v>
      </c>
      <c r="M424" s="6">
        <v>26.300728719999999</v>
      </c>
      <c r="N424" s="7" t="str">
        <f>IF(ISNUMBER(_xll.BDP($C424, "DELTA_MID")),_xll.BDP($C424, "DELTA_MID")," ")</f>
        <v xml:space="preserve"> </v>
      </c>
      <c r="O424" s="7" t="str">
        <f>IF(ISNUMBER(N424),_xll.BDP($C424, "OPT_UNDL_TICKER"),"")</f>
        <v/>
      </c>
      <c r="P424" s="8" t="str">
        <f>IF(ISNUMBER(N424),_xll.BDP($C424, "OPT_UNDL_PX")," ")</f>
        <v xml:space="preserve"> </v>
      </c>
      <c r="Q424" s="7" t="str">
        <f>IF(ISNUMBER(N424),+G424*_xll.BDP($C424, "PX_POS_MULT_FACTOR")*P424/K424," ")</f>
        <v xml:space="preserve"> </v>
      </c>
      <c r="R424" s="8">
        <f>IF(OR($A424="TUA",$A424="TYA"),"",IF(ISNUMBER(_xll.BDP($C424,"DUR_ADJ_OAS_MID")),_xll.BDP($C424,"DUR_ADJ_OAS_MID"),IF(ISNUMBER(_xll.BDP($E424&amp;" ISIN","DUR_ADJ_OAS_MID")),_xll.BDP($E424&amp;" ISIN","DUR_ADJ_OAS_MID")," ")))</f>
        <v>0.27899883432661021</v>
      </c>
      <c r="S424" s="7">
        <f t="shared" si="6"/>
        <v>3.7018765033442246E-3</v>
      </c>
      <c r="T424" t="s">
        <v>1609</v>
      </c>
      <c r="U424" t="s">
        <v>150</v>
      </c>
      <c r="AG424" s="6">
        <v>26.33981554</v>
      </c>
    </row>
    <row r="425" spans="1:33" x14ac:dyDescent="0.25">
      <c r="A425" t="s">
        <v>1538</v>
      </c>
      <c r="B425" t="s">
        <v>1610</v>
      </c>
      <c r="C425" t="s">
        <v>1610</v>
      </c>
      <c r="D425" t="s">
        <v>1611</v>
      </c>
      <c r="E425" t="s">
        <v>1612</v>
      </c>
      <c r="F425" t="s">
        <v>1613</v>
      </c>
      <c r="G425" s="1">
        <v>35000000</v>
      </c>
      <c r="H425" s="1">
        <v>98.822166999999993</v>
      </c>
      <c r="I425" s="2">
        <v>34587758.450000003</v>
      </c>
      <c r="J425" s="3">
        <v>2.320028E-2</v>
      </c>
      <c r="K425" s="4">
        <v>1488621271.8527291</v>
      </c>
      <c r="L425" s="5">
        <v>56600001</v>
      </c>
      <c r="M425" s="6">
        <v>26.300728719999999</v>
      </c>
      <c r="N425" s="7" t="str">
        <f>IF(ISNUMBER(_xll.BDP($C425, "DELTA_MID")),_xll.BDP($C425, "DELTA_MID")," ")</f>
        <v xml:space="preserve"> </v>
      </c>
      <c r="O425" s="7" t="str">
        <f>IF(ISNUMBER(N425),_xll.BDP($C425, "OPT_UNDL_TICKER"),"")</f>
        <v/>
      </c>
      <c r="P425" s="8" t="str">
        <f>IF(ISNUMBER(N425),_xll.BDP($C425, "OPT_UNDL_PX")," ")</f>
        <v xml:space="preserve"> </v>
      </c>
      <c r="Q425" s="7" t="str">
        <f>IF(ISNUMBER(N425),+G425*_xll.BDP($C425, "PX_POS_MULT_FACTOR")*P425/K425," ")</f>
        <v xml:space="preserve"> </v>
      </c>
      <c r="R425" s="8">
        <f>IF(OR($A425="TUA",$A425="TYA"),"",IF(ISNUMBER(_xll.BDP($C425,"DUR_ADJ_OAS_MID")),_xll.BDP($C425,"DUR_ADJ_OAS_MID"),IF(ISNUMBER(_xll.BDP($E425&amp;" ISIN","DUR_ADJ_OAS_MID")),_xll.BDP($E425&amp;" ISIN","DUR_ADJ_OAS_MID")," ")))</f>
        <v>0.29770932868596511</v>
      </c>
      <c r="S425" s="7">
        <f t="shared" si="6"/>
        <v>6.9069397841264226E-3</v>
      </c>
      <c r="T425" t="s">
        <v>1613</v>
      </c>
      <c r="U425" t="s">
        <v>150</v>
      </c>
      <c r="AG425" s="6">
        <v>26.33981554</v>
      </c>
    </row>
    <row r="426" spans="1:33" x14ac:dyDescent="0.25">
      <c r="A426" t="s">
        <v>1538</v>
      </c>
      <c r="B426" t="s">
        <v>155</v>
      </c>
      <c r="C426" t="s">
        <v>155</v>
      </c>
      <c r="D426" t="s">
        <v>156</v>
      </c>
      <c r="E426" t="s">
        <v>157</v>
      </c>
      <c r="F426" t="s">
        <v>158</v>
      </c>
      <c r="G426" s="1">
        <v>3000000</v>
      </c>
      <c r="H426" s="1">
        <v>98.650801000000001</v>
      </c>
      <c r="I426" s="2">
        <v>2959524.03</v>
      </c>
      <c r="J426" s="3">
        <v>1.9851500000000002E-3</v>
      </c>
      <c r="K426" s="4">
        <v>1488621271.8527291</v>
      </c>
      <c r="L426" s="5">
        <v>56600001</v>
      </c>
      <c r="M426" s="6">
        <v>26.300728719999999</v>
      </c>
      <c r="N426" s="7" t="str">
        <f>IF(ISNUMBER(_xll.BDP($C426, "DELTA_MID")),_xll.BDP($C426, "DELTA_MID")," ")</f>
        <v xml:space="preserve"> </v>
      </c>
      <c r="O426" s="7" t="str">
        <f>IF(ISNUMBER(N426),_xll.BDP($C426, "OPT_UNDL_TICKER"),"")</f>
        <v/>
      </c>
      <c r="P426" s="8" t="str">
        <f>IF(ISNUMBER(N426),_xll.BDP($C426, "OPT_UNDL_PX")," ")</f>
        <v xml:space="preserve"> </v>
      </c>
      <c r="Q426" s="7" t="str">
        <f>IF(ISNUMBER(N426),+G426*_xll.BDP($C426, "PX_POS_MULT_FACTOR")*P426/K426," ")</f>
        <v xml:space="preserve"> </v>
      </c>
      <c r="R426" s="8">
        <f>IF(OR($A426="TUA",$A426="TYA"),"",IF(ISNUMBER(_xll.BDP($C426,"DUR_ADJ_OAS_MID")),_xll.BDP($C426,"DUR_ADJ_OAS_MID"),IF(ISNUMBER(_xll.BDP($E426&amp;" ISIN","DUR_ADJ_OAS_MID")),_xll.BDP($E426&amp;" ISIN","DUR_ADJ_OAS_MID")," ")))</f>
        <v>0.34048207797224739</v>
      </c>
      <c r="S426" s="7">
        <f t="shared" si="6"/>
        <v>6.7590799708660697E-4</v>
      </c>
      <c r="T426" t="s">
        <v>158</v>
      </c>
      <c r="U426" t="s">
        <v>150</v>
      </c>
      <c r="AG426" s="6">
        <v>26.33981554</v>
      </c>
    </row>
    <row r="427" spans="1:33" x14ac:dyDescent="0.25">
      <c r="A427" t="s">
        <v>1538</v>
      </c>
      <c r="B427" t="s">
        <v>159</v>
      </c>
      <c r="C427" t="s">
        <v>159</v>
      </c>
      <c r="D427" t="s">
        <v>160</v>
      </c>
      <c r="E427" t="s">
        <v>161</v>
      </c>
      <c r="F427" t="s">
        <v>162</v>
      </c>
      <c r="G427" s="1">
        <v>19200000</v>
      </c>
      <c r="H427" s="1">
        <v>98.327076000000005</v>
      </c>
      <c r="I427" s="2">
        <v>18878798.59</v>
      </c>
      <c r="J427" s="3">
        <v>1.2663249999999999E-2</v>
      </c>
      <c r="K427" s="4">
        <v>1488621271.8527291</v>
      </c>
      <c r="L427" s="5">
        <v>56600001</v>
      </c>
      <c r="M427" s="6">
        <v>26.300728719999999</v>
      </c>
      <c r="N427" s="7" t="str">
        <f>IF(ISNUMBER(_xll.BDP($C427, "DELTA_MID")),_xll.BDP($C427, "DELTA_MID")," ")</f>
        <v xml:space="preserve"> </v>
      </c>
      <c r="O427" s="7" t="str">
        <f>IF(ISNUMBER(N427),_xll.BDP($C427, "OPT_UNDL_TICKER"),"")</f>
        <v/>
      </c>
      <c r="P427" s="8" t="str">
        <f>IF(ISNUMBER(N427),_xll.BDP($C427, "OPT_UNDL_PX")," ")</f>
        <v xml:space="preserve"> </v>
      </c>
      <c r="Q427" s="7" t="str">
        <f>IF(ISNUMBER(N427),+G427*_xll.BDP($C427, "PX_POS_MULT_FACTOR")*P427/K427," ")</f>
        <v xml:space="preserve"> </v>
      </c>
      <c r="R427" s="8">
        <f>IF(OR($A427="TUA",$A427="TYA"),"",IF(ISNUMBER(_xll.BDP($C427,"DUR_ADJ_OAS_MID")),_xll.BDP($C427,"DUR_ADJ_OAS_MID"),IF(ISNUMBER(_xll.BDP($E427&amp;" ISIN","DUR_ADJ_OAS_MID")),_xll.BDP($E427&amp;" ISIN","DUR_ADJ_OAS_MID")," ")))</f>
        <v>0.4145280460033442</v>
      </c>
      <c r="S427" s="7">
        <f t="shared" si="6"/>
        <v>5.2492722785518484E-3</v>
      </c>
      <c r="T427" t="s">
        <v>162</v>
      </c>
      <c r="U427" t="s">
        <v>150</v>
      </c>
      <c r="AG427" s="6">
        <v>26.33981554</v>
      </c>
    </row>
    <row r="428" spans="1:33" x14ac:dyDescent="0.25">
      <c r="A428" t="s">
        <v>1538</v>
      </c>
      <c r="B428" t="s">
        <v>1614</v>
      </c>
      <c r="C428" t="s">
        <v>1614</v>
      </c>
      <c r="D428" t="s">
        <v>1615</v>
      </c>
      <c r="E428" t="s">
        <v>1616</v>
      </c>
      <c r="F428" t="s">
        <v>1617</v>
      </c>
      <c r="G428" s="1">
        <v>18000000</v>
      </c>
      <c r="H428" s="1">
        <v>99.868953000000005</v>
      </c>
      <c r="I428" s="2">
        <v>17976411.539999999</v>
      </c>
      <c r="J428" s="3">
        <v>1.205796E-2</v>
      </c>
      <c r="K428" s="4">
        <v>1488621271.8527291</v>
      </c>
      <c r="L428" s="5">
        <v>56600001</v>
      </c>
      <c r="M428" s="6">
        <v>26.300728719999999</v>
      </c>
      <c r="N428" s="7" t="str">
        <f>IF(ISNUMBER(_xll.BDP($C428, "DELTA_MID")),_xll.BDP($C428, "DELTA_MID")," ")</f>
        <v xml:space="preserve"> </v>
      </c>
      <c r="O428" s="7" t="str">
        <f>IF(ISNUMBER(N428),_xll.BDP($C428, "OPT_UNDL_TICKER"),"")</f>
        <v/>
      </c>
      <c r="P428" s="8" t="str">
        <f>IF(ISNUMBER(N428),_xll.BDP($C428, "OPT_UNDL_PX")," ")</f>
        <v xml:space="preserve"> </v>
      </c>
      <c r="Q428" s="7" t="str">
        <f>IF(ISNUMBER(N428),+G428*_xll.BDP($C428, "PX_POS_MULT_FACTOR")*P428/K428," ")</f>
        <v xml:space="preserve"> </v>
      </c>
      <c r="R428" s="8">
        <f>IF(OR($A428="TUA",$A428="TYA"),"",IF(ISNUMBER(_xll.BDP($C428,"DUR_ADJ_OAS_MID")),_xll.BDP($C428,"DUR_ADJ_OAS_MID"),IF(ISNUMBER(_xll.BDP($E428&amp;" ISIN","DUR_ADJ_OAS_MID")),_xll.BDP($E428&amp;" ISIN","DUR_ADJ_OAS_MID")," ")))</f>
        <v>3.2827127655579658E-2</v>
      </c>
      <c r="S428" s="7">
        <f t="shared" si="6"/>
        <v>3.9582819218587326E-4</v>
      </c>
      <c r="T428" t="s">
        <v>1617</v>
      </c>
      <c r="U428" t="s">
        <v>150</v>
      </c>
      <c r="AG428" s="6">
        <v>26.33981554</v>
      </c>
    </row>
    <row r="429" spans="1:33" x14ac:dyDescent="0.25">
      <c r="A429" t="s">
        <v>1538</v>
      </c>
      <c r="B429" t="s">
        <v>1618</v>
      </c>
      <c r="C429" t="s">
        <v>1618</v>
      </c>
      <c r="D429" t="s">
        <v>1619</v>
      </c>
      <c r="E429" t="s">
        <v>1620</v>
      </c>
      <c r="F429" t="s">
        <v>1621</v>
      </c>
      <c r="G429" s="1">
        <v>30000000</v>
      </c>
      <c r="H429" s="1">
        <v>99.799074000000005</v>
      </c>
      <c r="I429" s="2">
        <v>29939722.199999999</v>
      </c>
      <c r="J429" s="3">
        <v>2.0082539999999999E-2</v>
      </c>
      <c r="K429" s="4">
        <v>1488621271.8527291</v>
      </c>
      <c r="L429" s="5">
        <v>56600001</v>
      </c>
      <c r="M429" s="6">
        <v>26.300728719999999</v>
      </c>
      <c r="N429" s="7" t="str">
        <f>IF(ISNUMBER(_xll.BDP($C429, "DELTA_MID")),_xll.BDP($C429, "DELTA_MID")," ")</f>
        <v xml:space="preserve"> </v>
      </c>
      <c r="O429" s="7" t="str">
        <f>IF(ISNUMBER(N429),_xll.BDP($C429, "OPT_UNDL_TICKER"),"")</f>
        <v/>
      </c>
      <c r="P429" s="8" t="str">
        <f>IF(ISNUMBER(N429),_xll.BDP($C429, "OPT_UNDL_PX")," ")</f>
        <v xml:space="preserve"> </v>
      </c>
      <c r="Q429" s="7" t="str">
        <f>IF(ISNUMBER(N429),+G429*_xll.BDP($C429, "PX_POS_MULT_FACTOR")*P429/K429," ")</f>
        <v xml:space="preserve"> </v>
      </c>
      <c r="R429" s="8">
        <f>IF(OR($A429="TUA",$A429="TYA"),"",IF(ISNUMBER(_xll.BDP($C429,"DUR_ADJ_OAS_MID")),_xll.BDP($C429,"DUR_ADJ_OAS_MID"),IF(ISNUMBER(_xll.BDP($E429&amp;" ISIN","DUR_ADJ_OAS_MID")),_xll.BDP($E429&amp;" ISIN","DUR_ADJ_OAS_MID")," ")))</f>
        <v>5.1941854854678393E-2</v>
      </c>
      <c r="S429" s="7">
        <f t="shared" si="6"/>
        <v>1.0431243777932729E-3</v>
      </c>
      <c r="T429" t="s">
        <v>1621</v>
      </c>
      <c r="U429" t="s">
        <v>150</v>
      </c>
      <c r="AG429" s="6">
        <v>26.33981554</v>
      </c>
    </row>
    <row r="430" spans="1:33" x14ac:dyDescent="0.25">
      <c r="A430" t="s">
        <v>1538</v>
      </c>
      <c r="B430" t="s">
        <v>1530</v>
      </c>
      <c r="C430" t="s">
        <v>1530</v>
      </c>
      <c r="D430" t="s">
        <v>1531</v>
      </c>
      <c r="E430" t="s">
        <v>1532</v>
      </c>
      <c r="F430" t="s">
        <v>1533</v>
      </c>
      <c r="G430" s="1">
        <v>50000000</v>
      </c>
      <c r="H430" s="1">
        <v>99.72775</v>
      </c>
      <c r="I430" s="2">
        <v>49863875</v>
      </c>
      <c r="J430" s="3">
        <v>3.3446980000000001E-2</v>
      </c>
      <c r="K430" s="4">
        <v>1488621271.8527291</v>
      </c>
      <c r="L430" s="5">
        <v>56600001</v>
      </c>
      <c r="M430" s="6">
        <v>26.300728719999999</v>
      </c>
      <c r="N430" s="7" t="str">
        <f>IF(ISNUMBER(_xll.BDP($C430, "DELTA_MID")),_xll.BDP($C430, "DELTA_MID")," ")</f>
        <v xml:space="preserve"> </v>
      </c>
      <c r="O430" s="7" t="str">
        <f>IF(ISNUMBER(N430),_xll.BDP($C430, "OPT_UNDL_TICKER"),"")</f>
        <v/>
      </c>
      <c r="P430" s="8" t="str">
        <f>IF(ISNUMBER(N430),_xll.BDP($C430, "OPT_UNDL_PX")," ")</f>
        <v xml:space="preserve"> </v>
      </c>
      <c r="Q430" s="7" t="str">
        <f>IF(ISNUMBER(N430),+G430*_xll.BDP($C430, "PX_POS_MULT_FACTOR")*P430/K430," ")</f>
        <v xml:space="preserve"> </v>
      </c>
      <c r="R430" s="8">
        <f>IF(OR($A430="TUA",$A430="TYA"),"",IF(ISNUMBER(_xll.BDP($C430,"DUR_ADJ_OAS_MID")),_xll.BDP($C430,"DUR_ADJ_OAS_MID"),IF(ISNUMBER(_xll.BDP($E430&amp;" ISIN","DUR_ADJ_OAS_MID")),_xll.BDP($E430&amp;" ISIN","DUR_ADJ_OAS_MID")," ")))</f>
        <v>7.1025066260184774E-2</v>
      </c>
      <c r="S430" s="7">
        <f t="shared" si="6"/>
        <v>2.375573970703075E-3</v>
      </c>
      <c r="T430" t="s">
        <v>1533</v>
      </c>
      <c r="U430" t="s">
        <v>150</v>
      </c>
      <c r="AG430" s="6">
        <v>26.33981554</v>
      </c>
    </row>
    <row r="431" spans="1:33" x14ac:dyDescent="0.25">
      <c r="A431" t="s">
        <v>1538</v>
      </c>
      <c r="B431" t="s">
        <v>1622</v>
      </c>
      <c r="C431" t="s">
        <v>1622</v>
      </c>
      <c r="D431" t="s">
        <v>1623</v>
      </c>
      <c r="E431" t="s">
        <v>1624</v>
      </c>
      <c r="F431" t="s">
        <v>1625</v>
      </c>
      <c r="G431" s="1">
        <v>40000000</v>
      </c>
      <c r="H431" s="1">
        <v>99.508888999999996</v>
      </c>
      <c r="I431" s="2">
        <v>39803555.600000001</v>
      </c>
      <c r="J431" s="3">
        <v>2.6698860000000001E-2</v>
      </c>
      <c r="K431" s="4">
        <v>1488621271.8527291</v>
      </c>
      <c r="L431" s="5">
        <v>56600001</v>
      </c>
      <c r="M431" s="6">
        <v>26.300728719999999</v>
      </c>
      <c r="N431" s="7" t="str">
        <f>IF(ISNUMBER(_xll.BDP($C431, "DELTA_MID")),_xll.BDP($C431, "DELTA_MID")," ")</f>
        <v xml:space="preserve"> </v>
      </c>
      <c r="O431" s="7" t="str">
        <f>IF(ISNUMBER(N431),_xll.BDP($C431, "OPT_UNDL_TICKER"),"")</f>
        <v/>
      </c>
      <c r="P431" s="8" t="str">
        <f>IF(ISNUMBER(N431),_xll.BDP($C431, "OPT_UNDL_PX")," ")</f>
        <v xml:space="preserve"> </v>
      </c>
      <c r="Q431" s="7" t="str">
        <f>IF(ISNUMBER(N431),+G431*_xll.BDP($C431, "PX_POS_MULT_FACTOR")*P431/K431," ")</f>
        <v xml:space="preserve"> </v>
      </c>
      <c r="R431" s="8">
        <f>IF(OR($A431="TUA",$A431="TYA"),"",IF(ISNUMBER(_xll.BDP($C431,"DUR_ADJ_OAS_MID")),_xll.BDP($C431,"DUR_ADJ_OAS_MID"),IF(ISNUMBER(_xll.BDP($E431&amp;" ISIN","DUR_ADJ_OAS_MID")),_xll.BDP($E431&amp;" ISIN","DUR_ADJ_OAS_MID")," ")))</f>
        <v>0.12806216131032688</v>
      </c>
      <c r="S431" s="7">
        <f t="shared" si="6"/>
        <v>3.4191137161218342E-3</v>
      </c>
      <c r="T431" t="s">
        <v>1625</v>
      </c>
      <c r="U431" t="s">
        <v>150</v>
      </c>
      <c r="AG431" s="6">
        <v>26.33981554</v>
      </c>
    </row>
    <row r="432" spans="1:33" x14ac:dyDescent="0.25">
      <c r="A432" t="s">
        <v>1538</v>
      </c>
      <c r="B432" t="s">
        <v>1626</v>
      </c>
      <c r="C432" t="s">
        <v>1626</v>
      </c>
      <c r="D432" t="s">
        <v>1627</v>
      </c>
      <c r="E432" t="s">
        <v>1628</v>
      </c>
      <c r="F432" t="s">
        <v>1629</v>
      </c>
      <c r="G432" s="1">
        <v>20000000</v>
      </c>
      <c r="H432" s="1">
        <v>99.361012000000002</v>
      </c>
      <c r="I432" s="2">
        <v>19872202.399999999</v>
      </c>
      <c r="J432" s="3">
        <v>1.3329590000000001E-2</v>
      </c>
      <c r="K432" s="4">
        <v>1488621271.8527291</v>
      </c>
      <c r="L432" s="5">
        <v>56600001</v>
      </c>
      <c r="M432" s="6">
        <v>26.300728719999999</v>
      </c>
      <c r="N432" s="7" t="str">
        <f>IF(ISNUMBER(_xll.BDP($C432, "DELTA_MID")),_xll.BDP($C432, "DELTA_MID")," ")</f>
        <v xml:space="preserve"> </v>
      </c>
      <c r="O432" s="7" t="str">
        <f>IF(ISNUMBER(N432),_xll.BDP($C432, "OPT_UNDL_TICKER"),"")</f>
        <v/>
      </c>
      <c r="P432" s="8" t="str">
        <f>IF(ISNUMBER(N432),_xll.BDP($C432, "OPT_UNDL_PX")," ")</f>
        <v xml:space="preserve"> </v>
      </c>
      <c r="Q432" s="7" t="str">
        <f>IF(ISNUMBER(N432),+G432*_xll.BDP($C432, "PX_POS_MULT_FACTOR")*P432/K432," ")</f>
        <v xml:space="preserve"> </v>
      </c>
      <c r="R432" s="8">
        <f>IF(OR($A432="TUA",$A432="TYA"),"",IF(ISNUMBER(_xll.BDP($C432,"DUR_ADJ_OAS_MID")),_xll.BDP($C432,"DUR_ADJ_OAS_MID"),IF(ISNUMBER(_xll.BDP($E432&amp;" ISIN","DUR_ADJ_OAS_MID")),_xll.BDP($E432&amp;" ISIN","DUR_ADJ_OAS_MID")," ")))</f>
        <v>0.16605429171157118</v>
      </c>
      <c r="S432" s="7">
        <f t="shared" si="6"/>
        <v>2.2134356262556421E-3</v>
      </c>
      <c r="T432" t="s">
        <v>1629</v>
      </c>
      <c r="U432" t="s">
        <v>150</v>
      </c>
      <c r="AG432" s="6">
        <v>26.33981554</v>
      </c>
    </row>
    <row r="433" spans="1:33" x14ac:dyDescent="0.25">
      <c r="A433" t="s">
        <v>1538</v>
      </c>
      <c r="B433" t="s">
        <v>1630</v>
      </c>
      <c r="C433" t="s">
        <v>1630</v>
      </c>
      <c r="D433" t="s">
        <v>1631</v>
      </c>
      <c r="E433" t="s">
        <v>1632</v>
      </c>
      <c r="F433" t="s">
        <v>1633</v>
      </c>
      <c r="G433" s="1">
        <v>32000000</v>
      </c>
      <c r="H433" s="1">
        <v>99.581648000000001</v>
      </c>
      <c r="I433" s="2">
        <v>31866127.359999999</v>
      </c>
      <c r="J433" s="3">
        <v>2.13747E-2</v>
      </c>
      <c r="K433" s="4">
        <v>1488621271.8527291</v>
      </c>
      <c r="L433" s="5">
        <v>56600001</v>
      </c>
      <c r="M433" s="6">
        <v>26.300728719999999</v>
      </c>
      <c r="N433" s="7" t="str">
        <f>IF(ISNUMBER(_xll.BDP($C433, "DELTA_MID")),_xll.BDP($C433, "DELTA_MID")," ")</f>
        <v xml:space="preserve"> </v>
      </c>
      <c r="O433" s="7" t="str">
        <f>IF(ISNUMBER(N433),_xll.BDP($C433, "OPT_UNDL_TICKER"),"")</f>
        <v/>
      </c>
      <c r="P433" s="8" t="str">
        <f>IF(ISNUMBER(N433),_xll.BDP($C433, "OPT_UNDL_PX")," ")</f>
        <v xml:space="preserve"> </v>
      </c>
      <c r="Q433" s="7" t="str">
        <f>IF(ISNUMBER(N433),+G433*_xll.BDP($C433, "PX_POS_MULT_FACTOR")*P433/K433," ")</f>
        <v xml:space="preserve"> </v>
      </c>
      <c r="R433" s="8">
        <f>IF(OR($A433="TUA",$A433="TYA"),"",IF(ISNUMBER(_xll.BDP($C433,"DUR_ADJ_OAS_MID")),_xll.BDP($C433,"DUR_ADJ_OAS_MID"),IF(ISNUMBER(_xll.BDP($E433&amp;" ISIN","DUR_ADJ_OAS_MID")),_xll.BDP($E433&amp;" ISIN","DUR_ADJ_OAS_MID")," ")))</f>
        <v>0.10905991406596524</v>
      </c>
      <c r="S433" s="7">
        <f t="shared" si="6"/>
        <v>2.3311229451857874E-3</v>
      </c>
      <c r="T433" t="s">
        <v>1633</v>
      </c>
      <c r="U433" t="s">
        <v>150</v>
      </c>
      <c r="AG433" s="6">
        <v>26.33981554</v>
      </c>
    </row>
    <row r="434" spans="1:33" x14ac:dyDescent="0.25">
      <c r="A434" t="s">
        <v>1538</v>
      </c>
      <c r="B434" t="s">
        <v>63</v>
      </c>
      <c r="C434" t="s">
        <v>63</v>
      </c>
      <c r="G434" s="1">
        <v>11419035.822728399</v>
      </c>
      <c r="H434" s="1">
        <v>1</v>
      </c>
      <c r="I434" s="2">
        <v>11419035.822728399</v>
      </c>
      <c r="J434" s="3">
        <v>7.6594999999999996E-3</v>
      </c>
      <c r="K434" s="4">
        <v>1488621271.8527291</v>
      </c>
      <c r="L434" s="5">
        <v>56600001</v>
      </c>
      <c r="M434" s="6">
        <v>26.300728719999999</v>
      </c>
      <c r="N434" s="7" t="str">
        <f>IF(ISNUMBER(_xll.BDP($C434, "DELTA_MID")),_xll.BDP($C434, "DELTA_MID")," ")</f>
        <v xml:space="preserve"> </v>
      </c>
      <c r="O434" s="7" t="str">
        <f>IF(ISNUMBER(N434),_xll.BDP($C434, "OPT_UNDL_TICKER"),"")</f>
        <v/>
      </c>
      <c r="P434" s="8" t="str">
        <f>IF(ISNUMBER(N434),_xll.BDP($C434, "OPT_UNDL_PX")," ")</f>
        <v xml:space="preserve"> </v>
      </c>
      <c r="Q434" s="7" t="str">
        <f>IF(ISNUMBER(N434),+G434*_xll.BDP($C434, "PX_POS_MULT_FACTOR")*P434/K434," ")</f>
        <v xml:space="preserve"> </v>
      </c>
      <c r="R434" s="8" t="str">
        <f>IF(OR($A434="TUA",$A434="TYA"),"",IF(ISNUMBER(_xll.BDP($C434,"DUR_ADJ_OAS_MID")),_xll.BDP($C434,"DUR_ADJ_OAS_MID"),IF(ISNUMBER(_xll.BDP($E434&amp;" ISIN","DUR_ADJ_OAS_MID")),_xll.BDP($E434&amp;" ISIN","DUR_ADJ_OAS_MID")," ")))</f>
        <v xml:space="preserve"> </v>
      </c>
      <c r="S434" s="7" t="str">
        <f t="shared" si="6"/>
        <v xml:space="preserve"> </v>
      </c>
      <c r="T434" t="s">
        <v>63</v>
      </c>
      <c r="U434" t="s">
        <v>63</v>
      </c>
      <c r="AG434" s="6">
        <v>26.33981554</v>
      </c>
    </row>
    <row r="435" spans="1:33" x14ac:dyDescent="0.25">
      <c r="N435" s="7" t="str">
        <f>IF(ISNUMBER(_xll.BDP($C435, "DELTA_MID")),_xll.BDP($C435, "DELTA_MID")," ")</f>
        <v xml:space="preserve"> </v>
      </c>
      <c r="O435" s="7" t="str">
        <f>IF(ISNUMBER(N435),_xll.BDP($C435, "OPT_UNDL_TICKER"),"")</f>
        <v/>
      </c>
      <c r="P435" s="8" t="str">
        <f>IF(ISNUMBER(N435),_xll.BDP($C435, "OPT_UNDL_PX")," ")</f>
        <v xml:space="preserve"> </v>
      </c>
      <c r="Q435" s="7" t="str">
        <f>IF(ISNUMBER(N435),+G435*_xll.BDP($C435, "PX_POS_MULT_FACTOR")*P435/K435," ")</f>
        <v xml:space="preserve"> </v>
      </c>
      <c r="R435" s="8" t="str">
        <f>IF(OR($A435="TUA",$A435="TYA"),"",IF(ISNUMBER(_xll.BDP($C435,"DUR_ADJ_OAS_MID")),_xll.BDP($C435,"DUR_ADJ_OAS_MID"),IF(ISNUMBER(_xll.BDP($E435&amp;" ISIN","DUR_ADJ_OAS_MID")),_xll.BDP($E435&amp;" ISIN","DUR_ADJ_OAS_MID")," ")))</f>
        <v xml:space="preserve"> </v>
      </c>
      <c r="S435" s="7" t="str">
        <f t="shared" si="6"/>
        <v xml:space="preserve"> </v>
      </c>
    </row>
    <row r="436" spans="1:33" x14ac:dyDescent="0.25">
      <c r="A436" t="s">
        <v>1634</v>
      </c>
      <c r="B436" t="s">
        <v>1635</v>
      </c>
      <c r="C436" t="s">
        <v>1636</v>
      </c>
      <c r="D436" t="s">
        <v>1637</v>
      </c>
      <c r="E436" t="s">
        <v>1638</v>
      </c>
      <c r="F436" t="s">
        <v>1639</v>
      </c>
      <c r="G436" s="1">
        <v>1950000</v>
      </c>
      <c r="H436" s="1">
        <v>48.58</v>
      </c>
      <c r="I436" s="2">
        <v>94731000</v>
      </c>
      <c r="J436" s="3">
        <v>0.79011757999999999</v>
      </c>
      <c r="K436" s="4">
        <v>119897566.620444</v>
      </c>
      <c r="L436" s="5">
        <v>4525001</v>
      </c>
      <c r="M436" s="6">
        <v>26.496693950000001</v>
      </c>
      <c r="N436" s="7" t="str">
        <f>IF(ISNUMBER(_xll.BDP($C436, "DELTA_MID")),_xll.BDP($C436, "DELTA_MID")," ")</f>
        <v xml:space="preserve"> </v>
      </c>
      <c r="O436" s="7" t="str">
        <f>IF(ISNUMBER(N436),_xll.BDP($C436, "OPT_UNDL_TICKER"),"")</f>
        <v/>
      </c>
      <c r="P436" s="8" t="str">
        <f>IF(ISNUMBER(N436),_xll.BDP($C436, "OPT_UNDL_PX")," ")</f>
        <v xml:space="preserve"> </v>
      </c>
      <c r="Q436" s="7" t="str">
        <f>IF(ISNUMBER(N436),+G436*_xll.BDP($C436, "PX_POS_MULT_FACTOR")*P436/K436," ")</f>
        <v xml:space="preserve"> </v>
      </c>
      <c r="R436" s="8" t="str">
        <f>IF(OR($A436="TUA",$A436="TYA"),"",IF(ISNUMBER(_xll.BDP($C436,"DUR_ADJ_OAS_MID")),_xll.BDP($C436,"DUR_ADJ_OAS_MID"),IF(ISNUMBER(_xll.BDP($E436&amp;" ISIN","DUR_ADJ_OAS_MID")),_xll.BDP($E436&amp;" ISIN","DUR_ADJ_OAS_MID")," ")))</f>
        <v xml:space="preserve"> </v>
      </c>
      <c r="S436" s="7" t="str">
        <f t="shared" si="6"/>
        <v xml:space="preserve"> </v>
      </c>
      <c r="T436" t="s">
        <v>1639</v>
      </c>
      <c r="U436" t="s">
        <v>41</v>
      </c>
      <c r="AG436" s="6">
        <v>26.496085610000002</v>
      </c>
    </row>
    <row r="437" spans="1:33" x14ac:dyDescent="0.25">
      <c r="A437" t="s">
        <v>1634</v>
      </c>
      <c r="B437" t="s">
        <v>1640</v>
      </c>
      <c r="C437" t="s">
        <v>1641</v>
      </c>
      <c r="F437" t="s">
        <v>1640</v>
      </c>
      <c r="G437" s="1">
        <v>70</v>
      </c>
      <c r="H437" s="1">
        <v>7465.25</v>
      </c>
      <c r="I437" s="2">
        <v>26128375</v>
      </c>
      <c r="J437" s="3">
        <v>0.21792748000000001</v>
      </c>
      <c r="K437" s="4">
        <v>119897566.620444</v>
      </c>
      <c r="L437" s="5">
        <v>4525001</v>
      </c>
      <c r="M437" s="6">
        <v>26.496693950000001</v>
      </c>
      <c r="N437" s="7" t="str">
        <f>IF(ISNUMBER(_xll.BDP($C437, "DELTA_MID")),_xll.BDP($C437, "DELTA_MID")," ")</f>
        <v xml:space="preserve"> </v>
      </c>
      <c r="O437" s="7" t="str">
        <f>IF(ISNUMBER(N437),_xll.BDP($C437, "OPT_UNDL_TICKER"),"")</f>
        <v/>
      </c>
      <c r="P437" s="8" t="str">
        <f>IF(ISNUMBER(N437),_xll.BDP($C437, "OPT_UNDL_PX")," ")</f>
        <v xml:space="preserve"> </v>
      </c>
      <c r="Q437" s="7" t="str">
        <f>IF(ISNUMBER(N437),+G437*_xll.BDP($C437, "PX_POS_MULT_FACTOR")*P437/K437," ")</f>
        <v xml:space="preserve"> </v>
      </c>
      <c r="R437" s="8" t="str">
        <f>IF(OR($A437="TUA",$A437="TYA"),"",IF(ISNUMBER(_xll.BDP($C437,"DUR_ADJ_OAS_MID")),_xll.BDP($C437,"DUR_ADJ_OAS_MID"),IF(ISNUMBER(_xll.BDP($E437&amp;" ISIN","DUR_ADJ_OAS_MID")),_xll.BDP($E437&amp;" ISIN","DUR_ADJ_OAS_MID")," ")))</f>
        <v xml:space="preserve"> </v>
      </c>
      <c r="S437" s="7" t="str">
        <f t="shared" si="6"/>
        <v xml:space="preserve"> </v>
      </c>
      <c r="T437" t="s">
        <v>1642</v>
      </c>
      <c r="U437" t="s">
        <v>45</v>
      </c>
      <c r="AG437" s="6">
        <v>26.496085610000002</v>
      </c>
    </row>
    <row r="438" spans="1:33" x14ac:dyDescent="0.25">
      <c r="A438" t="s">
        <v>1634</v>
      </c>
      <c r="B438" t="s">
        <v>1643</v>
      </c>
      <c r="C438" t="s">
        <v>1644</v>
      </c>
      <c r="F438" t="s">
        <v>1645</v>
      </c>
      <c r="G438" s="1">
        <v>25000</v>
      </c>
      <c r="H438" s="1">
        <v>26.32</v>
      </c>
      <c r="I438" s="2">
        <v>658000</v>
      </c>
      <c r="J438" s="3">
        <v>5.4881399999999999E-3</v>
      </c>
      <c r="K438" s="4">
        <v>119897566.620444</v>
      </c>
      <c r="L438" s="5">
        <v>4525001</v>
      </c>
      <c r="M438" s="6">
        <v>26.496693950000001</v>
      </c>
      <c r="N438" s="7" t="str">
        <f>IF(ISNUMBER(_xll.BDP($C438, "DELTA_MID")),_xll.BDP($C438, "DELTA_MID")," ")</f>
        <v xml:space="preserve"> </v>
      </c>
      <c r="O438" s="7" t="str">
        <f>IF(ISNUMBER(N438),_xll.BDP($C438, "OPT_UNDL_TICKER"),"")</f>
        <v/>
      </c>
      <c r="P438" s="8" t="str">
        <f>IF(ISNUMBER(N438),_xll.BDP($C438, "OPT_UNDL_PX")," ")</f>
        <v xml:space="preserve"> </v>
      </c>
      <c r="Q438" s="7" t="str">
        <f>IF(ISNUMBER(N438),+G438*_xll.BDP($C438, "PX_POS_MULT_FACTOR")*P438/K438," ")</f>
        <v xml:space="preserve"> </v>
      </c>
      <c r="R438" s="8" t="str">
        <f>IF(OR($A438="TUA",$A438="TYA"),"",IF(ISNUMBER(_xll.BDP($C438,"DUR_ADJ_OAS_MID")),_xll.BDP($C438,"DUR_ADJ_OAS_MID"),IF(ISNUMBER(_xll.BDP($E438&amp;" ISIN","DUR_ADJ_OAS_MID")),_xll.BDP($E438&amp;" ISIN","DUR_ADJ_OAS_MID")," ")))</f>
        <v xml:space="preserve"> </v>
      </c>
      <c r="S438" s="7" t="str">
        <f t="shared" si="6"/>
        <v xml:space="preserve"> </v>
      </c>
      <c r="T438" t="s">
        <v>1645</v>
      </c>
      <c r="U438" t="s">
        <v>55</v>
      </c>
      <c r="AG438" s="6">
        <v>26.496085610000002</v>
      </c>
    </row>
    <row r="439" spans="1:33" x14ac:dyDescent="0.25">
      <c r="A439" t="s">
        <v>1634</v>
      </c>
      <c r="B439" t="s">
        <v>1643</v>
      </c>
      <c r="C439" t="s">
        <v>1644</v>
      </c>
      <c r="F439" t="s">
        <v>1646</v>
      </c>
      <c r="G439" s="1">
        <v>20700</v>
      </c>
      <c r="H439" s="1">
        <v>26.32</v>
      </c>
      <c r="I439" s="2">
        <v>544824</v>
      </c>
      <c r="J439" s="3">
        <v>4.5441800000000001E-3</v>
      </c>
      <c r="K439" s="4">
        <v>119897566.620444</v>
      </c>
      <c r="L439" s="5">
        <v>4525001</v>
      </c>
      <c r="M439" s="6">
        <v>26.496693950000001</v>
      </c>
      <c r="N439" s="7" t="str">
        <f>IF(ISNUMBER(_xll.BDP($C439, "DELTA_MID")),_xll.BDP($C439, "DELTA_MID")," ")</f>
        <v xml:space="preserve"> </v>
      </c>
      <c r="O439" s="7" t="str">
        <f>IF(ISNUMBER(N439),_xll.BDP($C439, "OPT_UNDL_TICKER"),"")</f>
        <v/>
      </c>
      <c r="P439" s="8" t="str">
        <f>IF(ISNUMBER(N439),_xll.BDP($C439, "OPT_UNDL_PX")," ")</f>
        <v xml:space="preserve"> </v>
      </c>
      <c r="Q439" s="7" t="str">
        <f>IF(ISNUMBER(N439),+G439*_xll.BDP($C439, "PX_POS_MULT_FACTOR")*P439/K439," ")</f>
        <v xml:space="preserve"> </v>
      </c>
      <c r="R439" s="8" t="str">
        <f>IF(OR($A439="TUA",$A439="TYA"),"",IF(ISNUMBER(_xll.BDP($C439,"DUR_ADJ_OAS_MID")),_xll.BDP($C439,"DUR_ADJ_OAS_MID"),IF(ISNUMBER(_xll.BDP($E439&amp;" ISIN","DUR_ADJ_OAS_MID")),_xll.BDP($E439&amp;" ISIN","DUR_ADJ_OAS_MID")," ")))</f>
        <v xml:space="preserve"> </v>
      </c>
      <c r="S439" s="7" t="str">
        <f t="shared" si="6"/>
        <v xml:space="preserve"> </v>
      </c>
      <c r="T439" t="s">
        <v>1646</v>
      </c>
      <c r="U439" t="s">
        <v>55</v>
      </c>
      <c r="AG439" s="6">
        <v>26.496085610000002</v>
      </c>
    </row>
    <row r="440" spans="1:33" x14ac:dyDescent="0.25">
      <c r="A440" t="s">
        <v>1634</v>
      </c>
      <c r="B440" t="s">
        <v>1643</v>
      </c>
      <c r="C440" t="s">
        <v>1644</v>
      </c>
      <c r="F440" t="s">
        <v>1647</v>
      </c>
      <c r="G440" s="1">
        <v>23500</v>
      </c>
      <c r="H440" s="1">
        <v>26.32</v>
      </c>
      <c r="I440" s="2">
        <v>618520</v>
      </c>
      <c r="J440" s="3">
        <v>5.1588600000000004E-3</v>
      </c>
      <c r="K440" s="4">
        <v>119897566.620444</v>
      </c>
      <c r="L440" s="5">
        <v>4525001</v>
      </c>
      <c r="M440" s="6">
        <v>26.496693950000001</v>
      </c>
      <c r="N440" s="7" t="str">
        <f>IF(ISNUMBER(_xll.BDP($C440, "DELTA_MID")),_xll.BDP($C440, "DELTA_MID")," ")</f>
        <v xml:space="preserve"> </v>
      </c>
      <c r="O440" s="7" t="str">
        <f>IF(ISNUMBER(N440),_xll.BDP($C440, "OPT_UNDL_TICKER"),"")</f>
        <v/>
      </c>
      <c r="P440" s="8" t="str">
        <f>IF(ISNUMBER(N440),_xll.BDP($C440, "OPT_UNDL_PX")," ")</f>
        <v xml:space="preserve"> </v>
      </c>
      <c r="Q440" s="7" t="str">
        <f>IF(ISNUMBER(N440),+G440*_xll.BDP($C440, "PX_POS_MULT_FACTOR")*P440/K440," ")</f>
        <v xml:space="preserve"> </v>
      </c>
      <c r="R440" s="8" t="str">
        <f>IF(OR($A440="TUA",$A440="TYA"),"",IF(ISNUMBER(_xll.BDP($C440,"DUR_ADJ_OAS_MID")),_xll.BDP($C440,"DUR_ADJ_OAS_MID"),IF(ISNUMBER(_xll.BDP($E440&amp;" ISIN","DUR_ADJ_OAS_MID")),_xll.BDP($E440&amp;" ISIN","DUR_ADJ_OAS_MID")," ")))</f>
        <v xml:space="preserve"> </v>
      </c>
      <c r="S440" s="7" t="str">
        <f t="shared" si="6"/>
        <v xml:space="preserve"> </v>
      </c>
      <c r="T440" t="s">
        <v>1647</v>
      </c>
      <c r="U440" t="s">
        <v>55</v>
      </c>
      <c r="AG440" s="6">
        <v>26.496085610000002</v>
      </c>
    </row>
    <row r="441" spans="1:33" x14ac:dyDescent="0.25">
      <c r="A441" t="s">
        <v>1634</v>
      </c>
      <c r="B441" t="s">
        <v>1643</v>
      </c>
      <c r="C441" t="s">
        <v>1644</v>
      </c>
      <c r="F441" t="s">
        <v>1648</v>
      </c>
      <c r="G441" s="1">
        <v>23000</v>
      </c>
      <c r="H441" s="1">
        <v>26.32</v>
      </c>
      <c r="I441" s="2">
        <v>605360</v>
      </c>
      <c r="J441" s="3">
        <v>5.04909E-3</v>
      </c>
      <c r="K441" s="4">
        <v>119897566.620444</v>
      </c>
      <c r="L441" s="5">
        <v>4525001</v>
      </c>
      <c r="M441" s="6">
        <v>26.496693950000001</v>
      </c>
      <c r="N441" s="7" t="str">
        <f>IF(ISNUMBER(_xll.BDP($C441, "DELTA_MID")),_xll.BDP($C441, "DELTA_MID")," ")</f>
        <v xml:space="preserve"> </v>
      </c>
      <c r="O441" s="7" t="str">
        <f>IF(ISNUMBER(N441),_xll.BDP($C441, "OPT_UNDL_TICKER"),"")</f>
        <v/>
      </c>
      <c r="P441" s="8" t="str">
        <f>IF(ISNUMBER(N441),_xll.BDP($C441, "OPT_UNDL_PX")," ")</f>
        <v xml:space="preserve"> </v>
      </c>
      <c r="Q441" s="7" t="str">
        <f>IF(ISNUMBER(N441),+G441*_xll.BDP($C441, "PX_POS_MULT_FACTOR")*P441/K441," ")</f>
        <v xml:space="preserve"> </v>
      </c>
      <c r="R441" s="8" t="str">
        <f>IF(OR($A441="TUA",$A441="TYA"),"",IF(ISNUMBER(_xll.BDP($C441,"DUR_ADJ_OAS_MID")),_xll.BDP($C441,"DUR_ADJ_OAS_MID"),IF(ISNUMBER(_xll.BDP($E441&amp;" ISIN","DUR_ADJ_OAS_MID")),_xll.BDP($E441&amp;" ISIN","DUR_ADJ_OAS_MID")," ")))</f>
        <v xml:space="preserve"> </v>
      </c>
      <c r="S441" s="7" t="str">
        <f t="shared" si="6"/>
        <v xml:space="preserve"> </v>
      </c>
      <c r="T441" t="s">
        <v>1648</v>
      </c>
      <c r="U441" t="s">
        <v>55</v>
      </c>
      <c r="AG441" s="6">
        <v>26.496085610000002</v>
      </c>
    </row>
    <row r="442" spans="1:33" x14ac:dyDescent="0.25">
      <c r="A442" t="s">
        <v>1634</v>
      </c>
      <c r="B442" t="s">
        <v>1649</v>
      </c>
      <c r="C442" t="s">
        <v>1644</v>
      </c>
      <c r="F442" t="s">
        <v>1650</v>
      </c>
      <c r="G442" s="1">
        <v>100000</v>
      </c>
      <c r="H442" s="1">
        <v>26.32</v>
      </c>
      <c r="I442" s="2">
        <v>2632000</v>
      </c>
      <c r="J442" s="3">
        <v>2.1952579999999999E-2</v>
      </c>
      <c r="K442" s="4">
        <v>119897566.620444</v>
      </c>
      <c r="L442" s="5">
        <v>4525001</v>
      </c>
      <c r="M442" s="6">
        <v>26.496693950000001</v>
      </c>
      <c r="N442" s="7" t="str">
        <f>IF(ISNUMBER(_xll.BDP($C442, "DELTA_MID")),_xll.BDP($C442, "DELTA_MID")," ")</f>
        <v xml:space="preserve"> </v>
      </c>
      <c r="O442" s="7" t="str">
        <f>IF(ISNUMBER(N442),_xll.BDP($C442, "OPT_UNDL_TICKER"),"")</f>
        <v/>
      </c>
      <c r="P442" s="8" t="str">
        <f>IF(ISNUMBER(N442),_xll.BDP($C442, "OPT_UNDL_PX")," ")</f>
        <v xml:space="preserve"> </v>
      </c>
      <c r="Q442" s="7" t="str">
        <f>IF(ISNUMBER(N442),+G442*_xll.BDP($C442, "PX_POS_MULT_FACTOR")*P442/K442," ")</f>
        <v xml:space="preserve"> </v>
      </c>
      <c r="R442" s="8" t="str">
        <f>IF(OR($A442="TUA",$A442="TYA"),"",IF(ISNUMBER(_xll.BDP($C442,"DUR_ADJ_OAS_MID")),_xll.BDP($C442,"DUR_ADJ_OAS_MID"),IF(ISNUMBER(_xll.BDP($E442&amp;" ISIN","DUR_ADJ_OAS_MID")),_xll.BDP($E442&amp;" ISIN","DUR_ADJ_OAS_MID")," ")))</f>
        <v xml:space="preserve"> </v>
      </c>
      <c r="S442" s="7" t="str">
        <f t="shared" si="6"/>
        <v xml:space="preserve"> </v>
      </c>
      <c r="T442" t="s">
        <v>1650</v>
      </c>
      <c r="U442" t="s">
        <v>55</v>
      </c>
      <c r="AG442" s="6">
        <v>26.496085610000002</v>
      </c>
    </row>
    <row r="443" spans="1:33" x14ac:dyDescent="0.25">
      <c r="A443" t="s">
        <v>1634</v>
      </c>
      <c r="B443" t="s">
        <v>1651</v>
      </c>
      <c r="C443" t="s">
        <v>1644</v>
      </c>
      <c r="F443" t="s">
        <v>1652</v>
      </c>
      <c r="G443" s="1">
        <v>675000</v>
      </c>
      <c r="H443" s="1">
        <v>26.32</v>
      </c>
      <c r="I443" s="2">
        <v>17766000</v>
      </c>
      <c r="J443" s="3">
        <v>0.14817989000000001</v>
      </c>
      <c r="K443" s="4">
        <v>119897566.620444</v>
      </c>
      <c r="L443" s="5">
        <v>4525001</v>
      </c>
      <c r="M443" s="6">
        <v>26.496693950000001</v>
      </c>
      <c r="N443" s="7" t="str">
        <f>IF(ISNUMBER(_xll.BDP($C443, "DELTA_MID")),_xll.BDP($C443, "DELTA_MID")," ")</f>
        <v xml:space="preserve"> </v>
      </c>
      <c r="O443" s="7" t="str">
        <f>IF(ISNUMBER(N443),_xll.BDP($C443, "OPT_UNDL_TICKER"),"")</f>
        <v/>
      </c>
      <c r="P443" s="8" t="str">
        <f>IF(ISNUMBER(N443),_xll.BDP($C443, "OPT_UNDL_PX")," ")</f>
        <v xml:space="preserve"> </v>
      </c>
      <c r="Q443" s="7" t="str">
        <f>IF(ISNUMBER(N443),+G443*_xll.BDP($C443, "PX_POS_MULT_FACTOR")*P443/K443," ")</f>
        <v xml:space="preserve"> </v>
      </c>
      <c r="R443" s="8" t="str">
        <f>IF(OR($A443="TUA",$A443="TYA"),"",IF(ISNUMBER(_xll.BDP($C443,"DUR_ADJ_OAS_MID")),_xll.BDP($C443,"DUR_ADJ_OAS_MID"),IF(ISNUMBER(_xll.BDP($E443&amp;" ISIN","DUR_ADJ_OAS_MID")),_xll.BDP($E443&amp;" ISIN","DUR_ADJ_OAS_MID")," ")))</f>
        <v xml:space="preserve"> </v>
      </c>
      <c r="S443" s="7" t="str">
        <f t="shared" si="6"/>
        <v xml:space="preserve"> </v>
      </c>
      <c r="T443" t="s">
        <v>1652</v>
      </c>
      <c r="U443" t="s">
        <v>55</v>
      </c>
      <c r="AG443" s="6">
        <v>26.496085610000002</v>
      </c>
    </row>
    <row r="444" spans="1:33" x14ac:dyDescent="0.25">
      <c r="A444" t="s">
        <v>1634</v>
      </c>
      <c r="B444" t="s">
        <v>1653</v>
      </c>
      <c r="C444" t="s">
        <v>1644</v>
      </c>
      <c r="F444" t="s">
        <v>1654</v>
      </c>
      <c r="G444" s="1">
        <v>175000</v>
      </c>
      <c r="H444" s="1">
        <v>26.32</v>
      </c>
      <c r="I444" s="2">
        <v>4606000</v>
      </c>
      <c r="J444" s="3">
        <v>3.8417010000000001E-2</v>
      </c>
      <c r="K444" s="4">
        <v>119897566.620444</v>
      </c>
      <c r="L444" s="5">
        <v>4525001</v>
      </c>
      <c r="M444" s="6">
        <v>26.496693950000001</v>
      </c>
      <c r="N444" s="7" t="str">
        <f>IF(ISNUMBER(_xll.BDP($C444, "DELTA_MID")),_xll.BDP($C444, "DELTA_MID")," ")</f>
        <v xml:space="preserve"> </v>
      </c>
      <c r="O444" s="7" t="str">
        <f>IF(ISNUMBER(N444),_xll.BDP($C444, "OPT_UNDL_TICKER"),"")</f>
        <v/>
      </c>
      <c r="P444" s="8" t="str">
        <f>IF(ISNUMBER(N444),_xll.BDP($C444, "OPT_UNDL_PX")," ")</f>
        <v xml:space="preserve"> </v>
      </c>
      <c r="Q444" s="7" t="str">
        <f>IF(ISNUMBER(N444),+G444*_xll.BDP($C444, "PX_POS_MULT_FACTOR")*P444/K444," ")</f>
        <v xml:space="preserve"> </v>
      </c>
      <c r="R444" s="8" t="str">
        <f>IF(OR($A444="TUA",$A444="TYA"),"",IF(ISNUMBER(_xll.BDP($C444,"DUR_ADJ_OAS_MID")),_xll.BDP($C444,"DUR_ADJ_OAS_MID"),IF(ISNUMBER(_xll.BDP($E444&amp;" ISIN","DUR_ADJ_OAS_MID")),_xll.BDP($E444&amp;" ISIN","DUR_ADJ_OAS_MID")," ")))</f>
        <v xml:space="preserve"> </v>
      </c>
      <c r="S444" s="7" t="str">
        <f t="shared" si="6"/>
        <v xml:space="preserve"> </v>
      </c>
      <c r="T444" t="s">
        <v>1654</v>
      </c>
      <c r="U444" t="s">
        <v>55</v>
      </c>
      <c r="AG444" s="6">
        <v>26.496085610000002</v>
      </c>
    </row>
    <row r="445" spans="1:33" x14ac:dyDescent="0.25">
      <c r="A445" t="s">
        <v>1634</v>
      </c>
      <c r="B445" t="s">
        <v>1655</v>
      </c>
      <c r="C445" t="s">
        <v>1644</v>
      </c>
      <c r="F445" t="s">
        <v>1656</v>
      </c>
      <c r="G445" s="1">
        <v>43000</v>
      </c>
      <c r="H445" s="1">
        <v>26.32</v>
      </c>
      <c r="I445" s="2">
        <v>1131760</v>
      </c>
      <c r="J445" s="3">
        <v>9.4396099999999993E-3</v>
      </c>
      <c r="K445" s="4">
        <v>119897566.620444</v>
      </c>
      <c r="L445" s="5">
        <v>4525001</v>
      </c>
      <c r="M445" s="6">
        <v>26.496693950000001</v>
      </c>
      <c r="N445" s="7" t="str">
        <f>IF(ISNUMBER(_xll.BDP($C445, "DELTA_MID")),_xll.BDP($C445, "DELTA_MID")," ")</f>
        <v xml:space="preserve"> </v>
      </c>
      <c r="O445" s="7" t="str">
        <f>IF(ISNUMBER(N445),_xll.BDP($C445, "OPT_UNDL_TICKER"),"")</f>
        <v/>
      </c>
      <c r="P445" s="8" t="str">
        <f>IF(ISNUMBER(N445),_xll.BDP($C445, "OPT_UNDL_PX")," ")</f>
        <v xml:space="preserve"> </v>
      </c>
      <c r="Q445" s="7" t="str">
        <f>IF(ISNUMBER(N445),+G445*_xll.BDP($C445, "PX_POS_MULT_FACTOR")*P445/K445," ")</f>
        <v xml:space="preserve"> </v>
      </c>
      <c r="R445" s="8" t="str">
        <f>IF(OR($A445="TUA",$A445="TYA"),"",IF(ISNUMBER(_xll.BDP($C445,"DUR_ADJ_OAS_MID")),_xll.BDP($C445,"DUR_ADJ_OAS_MID"),IF(ISNUMBER(_xll.BDP($E445&amp;" ISIN","DUR_ADJ_OAS_MID")),_xll.BDP($E445&amp;" ISIN","DUR_ADJ_OAS_MID")," ")))</f>
        <v xml:space="preserve"> </v>
      </c>
      <c r="S445" s="7" t="str">
        <f t="shared" si="6"/>
        <v xml:space="preserve"> </v>
      </c>
      <c r="T445" t="s">
        <v>1656</v>
      </c>
      <c r="U445" t="s">
        <v>55</v>
      </c>
      <c r="AG445" s="6">
        <v>26.496085610000002</v>
      </c>
    </row>
    <row r="446" spans="1:33" x14ac:dyDescent="0.25">
      <c r="A446" t="s">
        <v>1634</v>
      </c>
      <c r="B446" t="s">
        <v>1657</v>
      </c>
      <c r="C446" t="s">
        <v>1644</v>
      </c>
      <c r="F446" t="s">
        <v>1658</v>
      </c>
      <c r="G446" s="1">
        <v>100000</v>
      </c>
      <c r="H446" s="1">
        <v>26.32</v>
      </c>
      <c r="I446" s="2">
        <v>2632000</v>
      </c>
      <c r="J446" s="3">
        <v>2.1952579999999999E-2</v>
      </c>
      <c r="K446" s="4">
        <v>119897566.620444</v>
      </c>
      <c r="L446" s="5">
        <v>4525001</v>
      </c>
      <c r="M446" s="6">
        <v>26.496693950000001</v>
      </c>
      <c r="N446" s="7" t="str">
        <f>IF(ISNUMBER(_xll.BDP($C446, "DELTA_MID")),_xll.BDP($C446, "DELTA_MID")," ")</f>
        <v xml:space="preserve"> </v>
      </c>
      <c r="O446" s="7" t="str">
        <f>IF(ISNUMBER(N446),_xll.BDP($C446, "OPT_UNDL_TICKER"),"")</f>
        <v/>
      </c>
      <c r="P446" s="8" t="str">
        <f>IF(ISNUMBER(N446),_xll.BDP($C446, "OPT_UNDL_PX")," ")</f>
        <v xml:space="preserve"> </v>
      </c>
      <c r="Q446" s="7" t="str">
        <f>IF(ISNUMBER(N446),+G446*_xll.BDP($C446, "PX_POS_MULT_FACTOR")*P446/K446," ")</f>
        <v xml:space="preserve"> </v>
      </c>
      <c r="R446" s="8" t="str">
        <f>IF(OR($A446="TUA",$A446="TYA"),"",IF(ISNUMBER(_xll.BDP($C446,"DUR_ADJ_OAS_MID")),_xll.BDP($C446,"DUR_ADJ_OAS_MID"),IF(ISNUMBER(_xll.BDP($E446&amp;" ISIN","DUR_ADJ_OAS_MID")),_xll.BDP($E446&amp;" ISIN","DUR_ADJ_OAS_MID")," ")))</f>
        <v xml:space="preserve"> </v>
      </c>
      <c r="S446" s="7" t="str">
        <f t="shared" si="6"/>
        <v xml:space="preserve"> </v>
      </c>
      <c r="T446" t="s">
        <v>1658</v>
      </c>
      <c r="U446" t="s">
        <v>55</v>
      </c>
      <c r="AG446" s="6">
        <v>26.496085610000002</v>
      </c>
    </row>
    <row r="447" spans="1:33" x14ac:dyDescent="0.25">
      <c r="A447" t="s">
        <v>1634</v>
      </c>
      <c r="B447" t="s">
        <v>1659</v>
      </c>
      <c r="C447" t="s">
        <v>1644</v>
      </c>
      <c r="F447" t="s">
        <v>1660</v>
      </c>
      <c r="G447" s="1">
        <v>250000</v>
      </c>
      <c r="H447" s="1">
        <v>26.32</v>
      </c>
      <c r="I447" s="2">
        <v>6580000</v>
      </c>
      <c r="J447" s="3">
        <v>5.4881439999999997E-2</v>
      </c>
      <c r="K447" s="4">
        <v>119897566.620444</v>
      </c>
      <c r="L447" s="5">
        <v>4525001</v>
      </c>
      <c r="M447" s="6">
        <v>26.496693950000001</v>
      </c>
      <c r="N447" s="7" t="str">
        <f>IF(ISNUMBER(_xll.BDP($C447, "DELTA_MID")),_xll.BDP($C447, "DELTA_MID")," ")</f>
        <v xml:space="preserve"> </v>
      </c>
      <c r="O447" s="7" t="str">
        <f>IF(ISNUMBER(N447),_xll.BDP($C447, "OPT_UNDL_TICKER"),"")</f>
        <v/>
      </c>
      <c r="P447" s="8" t="str">
        <f>IF(ISNUMBER(N447),_xll.BDP($C447, "OPT_UNDL_PX")," ")</f>
        <v xml:space="preserve"> </v>
      </c>
      <c r="Q447" s="7" t="str">
        <f>IF(ISNUMBER(N447),+G447*_xll.BDP($C447, "PX_POS_MULT_FACTOR")*P447/K447," ")</f>
        <v xml:space="preserve"> </v>
      </c>
      <c r="R447" s="8" t="str">
        <f>IF(OR($A447="TUA",$A447="TYA"),"",IF(ISNUMBER(_xll.BDP($C447,"DUR_ADJ_OAS_MID")),_xll.BDP($C447,"DUR_ADJ_OAS_MID"),IF(ISNUMBER(_xll.BDP($E447&amp;" ISIN","DUR_ADJ_OAS_MID")),_xll.BDP($E447&amp;" ISIN","DUR_ADJ_OAS_MID")," ")))</f>
        <v xml:space="preserve"> </v>
      </c>
      <c r="S447" s="7" t="str">
        <f t="shared" si="6"/>
        <v xml:space="preserve"> </v>
      </c>
      <c r="T447" t="s">
        <v>1660</v>
      </c>
      <c r="U447" t="s">
        <v>55</v>
      </c>
      <c r="AG447" s="6">
        <v>26.496085610000002</v>
      </c>
    </row>
    <row r="448" spans="1:33" x14ac:dyDescent="0.25">
      <c r="A448" t="s">
        <v>1634</v>
      </c>
      <c r="B448" t="s">
        <v>1661</v>
      </c>
      <c r="C448" t="s">
        <v>1644</v>
      </c>
      <c r="F448" t="s">
        <v>1662</v>
      </c>
      <c r="G448" s="1">
        <v>250000</v>
      </c>
      <c r="H448" s="1">
        <v>26.32</v>
      </c>
      <c r="I448" s="2">
        <v>6580000</v>
      </c>
      <c r="J448" s="3">
        <v>5.4881439999999997E-2</v>
      </c>
      <c r="K448" s="4">
        <v>119897566.620444</v>
      </c>
      <c r="L448" s="5">
        <v>4525001</v>
      </c>
      <c r="M448" s="6">
        <v>26.496693950000001</v>
      </c>
      <c r="N448" s="7" t="str">
        <f>IF(ISNUMBER(_xll.BDP($C448, "DELTA_MID")),_xll.BDP($C448, "DELTA_MID")," ")</f>
        <v xml:space="preserve"> </v>
      </c>
      <c r="O448" s="7" t="str">
        <f>IF(ISNUMBER(N448),_xll.BDP($C448, "OPT_UNDL_TICKER"),"")</f>
        <v/>
      </c>
      <c r="P448" s="8" t="str">
        <f>IF(ISNUMBER(N448),_xll.BDP($C448, "OPT_UNDL_PX")," ")</f>
        <v xml:space="preserve"> </v>
      </c>
      <c r="Q448" s="7" t="str">
        <f>IF(ISNUMBER(N448),+G448*_xll.BDP($C448, "PX_POS_MULT_FACTOR")*P448/K448," ")</f>
        <v xml:space="preserve"> </v>
      </c>
      <c r="R448" s="8" t="str">
        <f>IF(OR($A448="TUA",$A448="TYA"),"",IF(ISNUMBER(_xll.BDP($C448,"DUR_ADJ_OAS_MID")),_xll.BDP($C448,"DUR_ADJ_OAS_MID"),IF(ISNUMBER(_xll.BDP($E448&amp;" ISIN","DUR_ADJ_OAS_MID")),_xll.BDP($E448&amp;" ISIN","DUR_ADJ_OAS_MID")," ")))</f>
        <v xml:space="preserve"> </v>
      </c>
      <c r="S448" s="7" t="str">
        <f t="shared" si="6"/>
        <v xml:space="preserve"> </v>
      </c>
      <c r="T448" t="s">
        <v>1662</v>
      </c>
      <c r="U448" t="s">
        <v>55</v>
      </c>
      <c r="AG448" s="6">
        <v>26.496085610000002</v>
      </c>
    </row>
    <row r="449" spans="1:33" x14ac:dyDescent="0.25">
      <c r="A449" t="s">
        <v>1634</v>
      </c>
      <c r="B449" t="s">
        <v>1657</v>
      </c>
      <c r="C449" t="s">
        <v>1644</v>
      </c>
      <c r="F449" t="s">
        <v>1663</v>
      </c>
      <c r="G449" s="1">
        <v>150000</v>
      </c>
      <c r="H449" s="1">
        <v>26.32</v>
      </c>
      <c r="I449" s="2">
        <v>3948000</v>
      </c>
      <c r="J449" s="3">
        <v>3.2928859999999997E-2</v>
      </c>
      <c r="K449" s="4">
        <v>119897566.620444</v>
      </c>
      <c r="L449" s="5">
        <v>4525001</v>
      </c>
      <c r="M449" s="6">
        <v>26.496693950000001</v>
      </c>
      <c r="N449" s="7" t="str">
        <f>IF(ISNUMBER(_xll.BDP($C449, "DELTA_MID")),_xll.BDP($C449, "DELTA_MID")," ")</f>
        <v xml:space="preserve"> </v>
      </c>
      <c r="O449" s="7" t="str">
        <f>IF(ISNUMBER(N449),_xll.BDP($C449, "OPT_UNDL_TICKER"),"")</f>
        <v/>
      </c>
      <c r="P449" s="8" t="str">
        <f>IF(ISNUMBER(N449),_xll.BDP($C449, "OPT_UNDL_PX")," ")</f>
        <v xml:space="preserve"> </v>
      </c>
      <c r="Q449" s="7" t="str">
        <f>IF(ISNUMBER(N449),+G449*_xll.BDP($C449, "PX_POS_MULT_FACTOR")*P449/K449," ")</f>
        <v xml:space="preserve"> </v>
      </c>
      <c r="R449" s="8" t="str">
        <f>IF(OR($A449="TUA",$A449="TYA"),"",IF(ISNUMBER(_xll.BDP($C449,"DUR_ADJ_OAS_MID")),_xll.BDP($C449,"DUR_ADJ_OAS_MID"),IF(ISNUMBER(_xll.BDP($E449&amp;" ISIN","DUR_ADJ_OAS_MID")),_xll.BDP($E449&amp;" ISIN","DUR_ADJ_OAS_MID")," ")))</f>
        <v xml:space="preserve"> </v>
      </c>
      <c r="S449" s="7" t="str">
        <f t="shared" si="6"/>
        <v xml:space="preserve"> </v>
      </c>
      <c r="T449" t="s">
        <v>1663</v>
      </c>
      <c r="U449" t="s">
        <v>55</v>
      </c>
      <c r="AG449" s="6">
        <v>26.496085610000002</v>
      </c>
    </row>
    <row r="450" spans="1:33" x14ac:dyDescent="0.25">
      <c r="A450" t="s">
        <v>1634</v>
      </c>
      <c r="B450" t="s">
        <v>1664</v>
      </c>
      <c r="C450" t="s">
        <v>1644</v>
      </c>
      <c r="F450" t="s">
        <v>1665</v>
      </c>
      <c r="G450" s="1">
        <v>94020</v>
      </c>
      <c r="H450" s="1">
        <v>26.32</v>
      </c>
      <c r="I450" s="2">
        <v>2474606.4</v>
      </c>
      <c r="J450" s="3">
        <v>2.0639810000000001E-2</v>
      </c>
      <c r="K450" s="4">
        <v>119897566.620444</v>
      </c>
      <c r="L450" s="5">
        <v>4525001</v>
      </c>
      <c r="M450" s="6">
        <v>26.496693950000001</v>
      </c>
      <c r="N450" s="7" t="str">
        <f>IF(ISNUMBER(_xll.BDP($C450, "DELTA_MID")),_xll.BDP($C450, "DELTA_MID")," ")</f>
        <v xml:space="preserve"> </v>
      </c>
      <c r="O450" s="7" t="str">
        <f>IF(ISNUMBER(N450),_xll.BDP($C450, "OPT_UNDL_TICKER"),"")</f>
        <v/>
      </c>
      <c r="P450" s="8" t="str">
        <f>IF(ISNUMBER(N450),_xll.BDP($C450, "OPT_UNDL_PX")," ")</f>
        <v xml:space="preserve"> </v>
      </c>
      <c r="Q450" s="7" t="str">
        <f>IF(ISNUMBER(N450),+G450*_xll.BDP($C450, "PX_POS_MULT_FACTOR")*P450/K450," ")</f>
        <v xml:space="preserve"> </v>
      </c>
      <c r="R450" s="8" t="str">
        <f>IF(OR($A450="TUA",$A450="TYA"),"",IF(ISNUMBER(_xll.BDP($C450,"DUR_ADJ_OAS_MID")),_xll.BDP($C450,"DUR_ADJ_OAS_MID"),IF(ISNUMBER(_xll.BDP($E450&amp;" ISIN","DUR_ADJ_OAS_MID")),_xll.BDP($E450&amp;" ISIN","DUR_ADJ_OAS_MID")," ")))</f>
        <v xml:space="preserve"> </v>
      </c>
      <c r="S450" s="7" t="str">
        <f t="shared" si="6"/>
        <v xml:space="preserve"> </v>
      </c>
      <c r="T450" t="s">
        <v>1665</v>
      </c>
      <c r="U450" t="s">
        <v>55</v>
      </c>
      <c r="AG450" s="6">
        <v>26.496085610000002</v>
      </c>
    </row>
    <row r="451" spans="1:33" x14ac:dyDescent="0.25">
      <c r="A451" t="s">
        <v>1634</v>
      </c>
      <c r="B451" t="s">
        <v>1643</v>
      </c>
      <c r="C451" t="s">
        <v>1644</v>
      </c>
      <c r="F451" t="s">
        <v>1666</v>
      </c>
      <c r="G451" s="1">
        <v>26000</v>
      </c>
      <c r="H451" s="1">
        <v>26.32</v>
      </c>
      <c r="I451" s="2">
        <v>684320</v>
      </c>
      <c r="J451" s="3">
        <v>5.7076699999999998E-3</v>
      </c>
      <c r="K451" s="4">
        <v>119897566.620444</v>
      </c>
      <c r="L451" s="5">
        <v>4525001</v>
      </c>
      <c r="M451" s="6">
        <v>26.496693950000001</v>
      </c>
      <c r="N451" s="7" t="str">
        <f>IF(ISNUMBER(_xll.BDP($C451, "DELTA_MID")),_xll.BDP($C451, "DELTA_MID")," ")</f>
        <v xml:space="preserve"> </v>
      </c>
      <c r="O451" s="7" t="str">
        <f>IF(ISNUMBER(N451),_xll.BDP($C451, "OPT_UNDL_TICKER"),"")</f>
        <v/>
      </c>
      <c r="P451" s="8" t="str">
        <f>IF(ISNUMBER(N451),_xll.BDP($C451, "OPT_UNDL_PX")," ")</f>
        <v xml:space="preserve"> </v>
      </c>
      <c r="Q451" s="7" t="str">
        <f>IF(ISNUMBER(N451),+G451*_xll.BDP($C451, "PX_POS_MULT_FACTOR")*P451/K451," ")</f>
        <v xml:space="preserve"> </v>
      </c>
      <c r="R451" s="8" t="str">
        <f>IF(OR($A451="TUA",$A451="TYA"),"",IF(ISNUMBER(_xll.BDP($C451,"DUR_ADJ_OAS_MID")),_xll.BDP($C451,"DUR_ADJ_OAS_MID"),IF(ISNUMBER(_xll.BDP($E451&amp;" ISIN","DUR_ADJ_OAS_MID")),_xll.BDP($E451&amp;" ISIN","DUR_ADJ_OAS_MID")," ")))</f>
        <v xml:space="preserve"> </v>
      </c>
      <c r="S451" s="7" t="str">
        <f t="shared" ref="S451:S514" si="7">IF(ISNUMBER(N451),Q451*N451,IF(ISNUMBER(R451),J451*R451," "))</f>
        <v xml:space="preserve"> </v>
      </c>
      <c r="T451" t="s">
        <v>1666</v>
      </c>
      <c r="U451" t="s">
        <v>55</v>
      </c>
      <c r="AG451" s="6">
        <v>26.496085610000002</v>
      </c>
    </row>
    <row r="452" spans="1:33" x14ac:dyDescent="0.25">
      <c r="A452" t="s">
        <v>1634</v>
      </c>
      <c r="B452" t="s">
        <v>1655</v>
      </c>
      <c r="C452" t="s">
        <v>1644</v>
      </c>
      <c r="F452" t="s">
        <v>1667</v>
      </c>
      <c r="G452" s="1">
        <v>40000</v>
      </c>
      <c r="H452" s="1">
        <v>26.32</v>
      </c>
      <c r="I452" s="2">
        <v>1052800</v>
      </c>
      <c r="J452" s="3">
        <v>8.7810300000000004E-3</v>
      </c>
      <c r="K452" s="4">
        <v>119897566.620444</v>
      </c>
      <c r="L452" s="5">
        <v>4525001</v>
      </c>
      <c r="M452" s="6">
        <v>26.496693950000001</v>
      </c>
      <c r="N452" s="7" t="str">
        <f>IF(ISNUMBER(_xll.BDP($C452, "DELTA_MID")),_xll.BDP($C452, "DELTA_MID")," ")</f>
        <v xml:space="preserve"> </v>
      </c>
      <c r="O452" s="7" t="str">
        <f>IF(ISNUMBER(N452),_xll.BDP($C452, "OPT_UNDL_TICKER"),"")</f>
        <v/>
      </c>
      <c r="P452" s="8" t="str">
        <f>IF(ISNUMBER(N452),_xll.BDP($C452, "OPT_UNDL_PX")," ")</f>
        <v xml:space="preserve"> </v>
      </c>
      <c r="Q452" s="7" t="str">
        <f>IF(ISNUMBER(N452),+G452*_xll.BDP($C452, "PX_POS_MULT_FACTOR")*P452/K452," ")</f>
        <v xml:space="preserve"> </v>
      </c>
      <c r="R452" s="8" t="str">
        <f>IF(OR($A452="TUA",$A452="TYA"),"",IF(ISNUMBER(_xll.BDP($C452,"DUR_ADJ_OAS_MID")),_xll.BDP($C452,"DUR_ADJ_OAS_MID"),IF(ISNUMBER(_xll.BDP($E452&amp;" ISIN","DUR_ADJ_OAS_MID")),_xll.BDP($E452&amp;" ISIN","DUR_ADJ_OAS_MID")," ")))</f>
        <v xml:space="preserve"> </v>
      </c>
      <c r="S452" s="7" t="str">
        <f t="shared" si="7"/>
        <v xml:space="preserve"> </v>
      </c>
      <c r="T452" t="s">
        <v>1667</v>
      </c>
      <c r="U452" t="s">
        <v>55</v>
      </c>
      <c r="AG452" s="6">
        <v>26.496085610000002</v>
      </c>
    </row>
    <row r="453" spans="1:33" x14ac:dyDescent="0.25">
      <c r="A453" t="s">
        <v>1634</v>
      </c>
      <c r="B453" t="s">
        <v>1668</v>
      </c>
      <c r="C453" t="s">
        <v>1644</v>
      </c>
      <c r="F453" t="s">
        <v>1669</v>
      </c>
      <c r="G453" s="1">
        <v>75000</v>
      </c>
      <c r="H453" s="1">
        <v>26.32</v>
      </c>
      <c r="I453" s="2">
        <v>1974000</v>
      </c>
      <c r="J453" s="3">
        <v>1.6464429999999999E-2</v>
      </c>
      <c r="K453" s="4">
        <v>119897566.620444</v>
      </c>
      <c r="L453" s="5">
        <v>4525001</v>
      </c>
      <c r="M453" s="6">
        <v>26.496693950000001</v>
      </c>
      <c r="N453" s="7" t="str">
        <f>IF(ISNUMBER(_xll.BDP($C453, "DELTA_MID")),_xll.BDP($C453, "DELTA_MID")," ")</f>
        <v xml:space="preserve"> </v>
      </c>
      <c r="O453" s="7" t="str">
        <f>IF(ISNUMBER(N453),_xll.BDP($C453, "OPT_UNDL_TICKER"),"")</f>
        <v/>
      </c>
      <c r="P453" s="8" t="str">
        <f>IF(ISNUMBER(N453),_xll.BDP($C453, "OPT_UNDL_PX")," ")</f>
        <v xml:space="preserve"> </v>
      </c>
      <c r="Q453" s="7" t="str">
        <f>IF(ISNUMBER(N453),+G453*_xll.BDP($C453, "PX_POS_MULT_FACTOR")*P453/K453," ")</f>
        <v xml:space="preserve"> </v>
      </c>
      <c r="R453" s="8" t="str">
        <f>IF(OR($A453="TUA",$A453="TYA"),"",IF(ISNUMBER(_xll.BDP($C453,"DUR_ADJ_OAS_MID")),_xll.BDP($C453,"DUR_ADJ_OAS_MID"),IF(ISNUMBER(_xll.BDP($E453&amp;" ISIN","DUR_ADJ_OAS_MID")),_xll.BDP($E453&amp;" ISIN","DUR_ADJ_OAS_MID")," ")))</f>
        <v xml:space="preserve"> </v>
      </c>
      <c r="S453" s="7" t="str">
        <f t="shared" si="7"/>
        <v xml:space="preserve"> </v>
      </c>
      <c r="T453" t="s">
        <v>1669</v>
      </c>
      <c r="U453" t="s">
        <v>55</v>
      </c>
      <c r="AG453" s="6">
        <v>26.496085610000002</v>
      </c>
    </row>
    <row r="454" spans="1:33" x14ac:dyDescent="0.25">
      <c r="A454" t="s">
        <v>1634</v>
      </c>
      <c r="B454" t="s">
        <v>1655</v>
      </c>
      <c r="C454" t="s">
        <v>1644</v>
      </c>
      <c r="F454" t="s">
        <v>1670</v>
      </c>
      <c r="G454" s="1">
        <v>70000</v>
      </c>
      <c r="H454" s="1">
        <v>26.32</v>
      </c>
      <c r="I454" s="2">
        <v>1842400</v>
      </c>
      <c r="J454" s="3">
        <v>1.53668E-2</v>
      </c>
      <c r="K454" s="4">
        <v>119897566.620444</v>
      </c>
      <c r="L454" s="5">
        <v>4525001</v>
      </c>
      <c r="M454" s="6">
        <v>26.496693950000001</v>
      </c>
      <c r="N454" s="7" t="str">
        <f>IF(ISNUMBER(_xll.BDP($C454, "DELTA_MID")),_xll.BDP($C454, "DELTA_MID")," ")</f>
        <v xml:space="preserve"> </v>
      </c>
      <c r="O454" s="7" t="str">
        <f>IF(ISNUMBER(N454),_xll.BDP($C454, "OPT_UNDL_TICKER"),"")</f>
        <v/>
      </c>
      <c r="P454" s="8" t="str">
        <f>IF(ISNUMBER(N454),_xll.BDP($C454, "OPT_UNDL_PX")," ")</f>
        <v xml:space="preserve"> </v>
      </c>
      <c r="Q454" s="7" t="str">
        <f>IF(ISNUMBER(N454),+G454*_xll.BDP($C454, "PX_POS_MULT_FACTOR")*P454/K454," ")</f>
        <v xml:space="preserve"> </v>
      </c>
      <c r="R454" s="8" t="str">
        <f>IF(OR($A454="TUA",$A454="TYA"),"",IF(ISNUMBER(_xll.BDP($C454,"DUR_ADJ_OAS_MID")),_xll.BDP($C454,"DUR_ADJ_OAS_MID"),IF(ISNUMBER(_xll.BDP($E454&amp;" ISIN","DUR_ADJ_OAS_MID")),_xll.BDP($E454&amp;" ISIN","DUR_ADJ_OAS_MID")," ")))</f>
        <v xml:space="preserve"> </v>
      </c>
      <c r="S454" s="7" t="str">
        <f t="shared" si="7"/>
        <v xml:space="preserve"> </v>
      </c>
      <c r="T454" t="s">
        <v>1670</v>
      </c>
      <c r="U454" t="s">
        <v>55</v>
      </c>
      <c r="AG454" s="6">
        <v>26.496085610000002</v>
      </c>
    </row>
    <row r="455" spans="1:33" x14ac:dyDescent="0.25">
      <c r="A455" t="s">
        <v>1634</v>
      </c>
      <c r="B455" t="s">
        <v>1671</v>
      </c>
      <c r="C455" t="s">
        <v>1644</v>
      </c>
      <c r="F455" t="s">
        <v>1672</v>
      </c>
      <c r="G455" s="1">
        <v>2345000</v>
      </c>
      <c r="H455" s="1">
        <v>26.32</v>
      </c>
      <c r="I455" s="2">
        <v>61720400</v>
      </c>
      <c r="J455" s="3">
        <v>0.51478789999999996</v>
      </c>
      <c r="K455" s="4">
        <v>119897566.620444</v>
      </c>
      <c r="L455" s="5">
        <v>4525001</v>
      </c>
      <c r="M455" s="6">
        <v>26.496693950000001</v>
      </c>
      <c r="N455" s="7" t="str">
        <f>IF(ISNUMBER(_xll.BDP($C455, "DELTA_MID")),_xll.BDP($C455, "DELTA_MID")," ")</f>
        <v xml:space="preserve"> </v>
      </c>
      <c r="O455" s="7" t="str">
        <f>IF(ISNUMBER(N455),_xll.BDP($C455, "OPT_UNDL_TICKER"),"")</f>
        <v/>
      </c>
      <c r="P455" s="8" t="str">
        <f>IF(ISNUMBER(N455),_xll.BDP($C455, "OPT_UNDL_PX")," ")</f>
        <v xml:space="preserve"> </v>
      </c>
      <c r="Q455" s="7" t="str">
        <f>IF(ISNUMBER(N455),+G455*_xll.BDP($C455, "PX_POS_MULT_FACTOR")*P455/K455," ")</f>
        <v xml:space="preserve"> </v>
      </c>
      <c r="R455" s="8" t="str">
        <f>IF(OR($A455="TUA",$A455="TYA"),"",IF(ISNUMBER(_xll.BDP($C455,"DUR_ADJ_OAS_MID")),_xll.BDP($C455,"DUR_ADJ_OAS_MID"),IF(ISNUMBER(_xll.BDP($E455&amp;" ISIN","DUR_ADJ_OAS_MID")),_xll.BDP($E455&amp;" ISIN","DUR_ADJ_OAS_MID")," ")))</f>
        <v xml:space="preserve"> </v>
      </c>
      <c r="S455" s="7" t="str">
        <f t="shared" si="7"/>
        <v xml:space="preserve"> </v>
      </c>
      <c r="T455" t="s">
        <v>1672</v>
      </c>
      <c r="U455" t="s">
        <v>55</v>
      </c>
      <c r="AG455" s="6">
        <v>26.496085610000002</v>
      </c>
    </row>
    <row r="456" spans="1:33" x14ac:dyDescent="0.25">
      <c r="A456" t="s">
        <v>1634</v>
      </c>
      <c r="B456" t="s">
        <v>1643</v>
      </c>
      <c r="C456" t="s">
        <v>1644</v>
      </c>
      <c r="F456" t="s">
        <v>1673</v>
      </c>
      <c r="G456" s="1">
        <v>25000</v>
      </c>
      <c r="H456" s="1">
        <v>26.32</v>
      </c>
      <c r="I456" s="2">
        <v>658000</v>
      </c>
      <c r="J456" s="3">
        <v>5.4881399999999999E-3</v>
      </c>
      <c r="K456" s="4">
        <v>119897566.620444</v>
      </c>
      <c r="L456" s="5">
        <v>4525001</v>
      </c>
      <c r="M456" s="6">
        <v>26.496693950000001</v>
      </c>
      <c r="N456" s="7" t="str">
        <f>IF(ISNUMBER(_xll.BDP($C456, "DELTA_MID")),_xll.BDP($C456, "DELTA_MID")," ")</f>
        <v xml:space="preserve"> </v>
      </c>
      <c r="O456" s="7" t="str">
        <f>IF(ISNUMBER(N456),_xll.BDP($C456, "OPT_UNDL_TICKER"),"")</f>
        <v/>
      </c>
      <c r="P456" s="8" t="str">
        <f>IF(ISNUMBER(N456),_xll.BDP($C456, "OPT_UNDL_PX")," ")</f>
        <v xml:space="preserve"> </v>
      </c>
      <c r="Q456" s="7" t="str">
        <f>IF(ISNUMBER(N456),+G456*_xll.BDP($C456, "PX_POS_MULT_FACTOR")*P456/K456," ")</f>
        <v xml:space="preserve"> </v>
      </c>
      <c r="R456" s="8" t="str">
        <f>IF(OR($A456="TUA",$A456="TYA"),"",IF(ISNUMBER(_xll.BDP($C456,"DUR_ADJ_OAS_MID")),_xll.BDP($C456,"DUR_ADJ_OAS_MID"),IF(ISNUMBER(_xll.BDP($E456&amp;" ISIN","DUR_ADJ_OAS_MID")),_xll.BDP($E456&amp;" ISIN","DUR_ADJ_OAS_MID")," ")))</f>
        <v xml:space="preserve"> </v>
      </c>
      <c r="S456" s="7" t="str">
        <f t="shared" si="7"/>
        <v xml:space="preserve"> </v>
      </c>
      <c r="T456" t="s">
        <v>1673</v>
      </c>
      <c r="U456" t="s">
        <v>55</v>
      </c>
      <c r="AG456" s="6">
        <v>26.496085610000002</v>
      </c>
    </row>
    <row r="457" spans="1:33" x14ac:dyDescent="0.25">
      <c r="A457" t="s">
        <v>1634</v>
      </c>
      <c r="B457" t="s">
        <v>1664</v>
      </c>
      <c r="C457" t="s">
        <v>1674</v>
      </c>
      <c r="F457" t="s">
        <v>1674</v>
      </c>
      <c r="G457" s="1">
        <v>-2505830.44</v>
      </c>
      <c r="H457" s="1">
        <v>1</v>
      </c>
      <c r="I457" s="2">
        <v>-2505830.44</v>
      </c>
      <c r="J457" s="3">
        <v>-2.090024E-2</v>
      </c>
      <c r="K457" s="4">
        <v>119897566.620444</v>
      </c>
      <c r="L457" s="5">
        <v>4525001</v>
      </c>
      <c r="M457" s="6">
        <v>26.496693950000001</v>
      </c>
      <c r="N457" s="7" t="str">
        <f>IF(ISNUMBER(_xll.BDP($C457, "DELTA_MID")),_xll.BDP($C457, "DELTA_MID")," ")</f>
        <v xml:space="preserve"> </v>
      </c>
      <c r="O457" s="7" t="str">
        <f>IF(ISNUMBER(N457),_xll.BDP($C457, "OPT_UNDL_TICKER"),"")</f>
        <v/>
      </c>
      <c r="P457" s="8" t="str">
        <f>IF(ISNUMBER(N457),_xll.BDP($C457, "OPT_UNDL_PX")," ")</f>
        <v xml:space="preserve"> </v>
      </c>
      <c r="Q457" s="7" t="str">
        <f>IF(ISNUMBER(N457),+G457*_xll.BDP($C457, "PX_POS_MULT_FACTOR")*P457/K457," ")</f>
        <v xml:space="preserve"> </v>
      </c>
      <c r="R457" s="8" t="str">
        <f>IF(OR($A457="TUA",$A457="TYA"),"",IF(ISNUMBER(_xll.BDP($C457,"DUR_ADJ_OAS_MID")),_xll.BDP($C457,"DUR_ADJ_OAS_MID"),IF(ISNUMBER(_xll.BDP($E457&amp;" ISIN","DUR_ADJ_OAS_MID")),_xll.BDP($E457&amp;" ISIN","DUR_ADJ_OAS_MID")," ")))</f>
        <v xml:space="preserve"> </v>
      </c>
      <c r="S457" s="7" t="str">
        <f t="shared" si="7"/>
        <v xml:space="preserve"> </v>
      </c>
      <c r="T457" t="s">
        <v>1674</v>
      </c>
      <c r="U457" t="s">
        <v>55</v>
      </c>
      <c r="AG457" s="6">
        <v>26.496085610000002</v>
      </c>
    </row>
    <row r="458" spans="1:33" x14ac:dyDescent="0.25">
      <c r="A458" t="s">
        <v>1634</v>
      </c>
      <c r="B458" t="s">
        <v>1643</v>
      </c>
      <c r="C458" t="s">
        <v>1675</v>
      </c>
      <c r="F458" t="s">
        <v>1675</v>
      </c>
      <c r="G458" s="1">
        <v>-615710</v>
      </c>
      <c r="H458" s="1">
        <v>1</v>
      </c>
      <c r="I458" s="2">
        <v>-615710</v>
      </c>
      <c r="J458" s="3">
        <v>-5.1354199999999999E-3</v>
      </c>
      <c r="K458" s="4">
        <v>119897566.620444</v>
      </c>
      <c r="L458" s="5">
        <v>4525001</v>
      </c>
      <c r="M458" s="6">
        <v>26.496693950000001</v>
      </c>
      <c r="N458" s="7" t="str">
        <f>IF(ISNUMBER(_xll.BDP($C458, "DELTA_MID")),_xll.BDP($C458, "DELTA_MID")," ")</f>
        <v xml:space="preserve"> </v>
      </c>
      <c r="O458" s="7" t="str">
        <f>IF(ISNUMBER(N458),_xll.BDP($C458, "OPT_UNDL_TICKER"),"")</f>
        <v/>
      </c>
      <c r="P458" s="8" t="str">
        <f>IF(ISNUMBER(N458),_xll.BDP($C458, "OPT_UNDL_PX")," ")</f>
        <v xml:space="preserve"> </v>
      </c>
      <c r="Q458" s="7" t="str">
        <f>IF(ISNUMBER(N458),+G458*_xll.BDP($C458, "PX_POS_MULT_FACTOR")*P458/K458," ")</f>
        <v xml:space="preserve"> </v>
      </c>
      <c r="R458" s="8" t="str">
        <f>IF(OR($A458="TUA",$A458="TYA"),"",IF(ISNUMBER(_xll.BDP($C458,"DUR_ADJ_OAS_MID")),_xll.BDP($C458,"DUR_ADJ_OAS_MID"),IF(ISNUMBER(_xll.BDP($E458&amp;" ISIN","DUR_ADJ_OAS_MID")),_xll.BDP($E458&amp;" ISIN","DUR_ADJ_OAS_MID")," ")))</f>
        <v xml:space="preserve"> </v>
      </c>
      <c r="S458" s="7" t="str">
        <f t="shared" si="7"/>
        <v xml:space="preserve"> </v>
      </c>
      <c r="T458" t="s">
        <v>1675</v>
      </c>
      <c r="U458" t="s">
        <v>55</v>
      </c>
      <c r="AG458" s="6">
        <v>26.496085610000002</v>
      </c>
    </row>
    <row r="459" spans="1:33" x14ac:dyDescent="0.25">
      <c r="A459" t="s">
        <v>1634</v>
      </c>
      <c r="B459" t="s">
        <v>1643</v>
      </c>
      <c r="C459" t="s">
        <v>1676</v>
      </c>
      <c r="F459" t="s">
        <v>1676</v>
      </c>
      <c r="G459" s="1">
        <v>-640647.6</v>
      </c>
      <c r="H459" s="1">
        <v>1</v>
      </c>
      <c r="I459" s="2">
        <v>-640647.6</v>
      </c>
      <c r="J459" s="3">
        <v>-5.3434099999999998E-3</v>
      </c>
      <c r="K459" s="4">
        <v>119897566.620444</v>
      </c>
      <c r="L459" s="5">
        <v>4525001</v>
      </c>
      <c r="M459" s="6">
        <v>26.496693950000001</v>
      </c>
      <c r="N459" s="7" t="str">
        <f>IF(ISNUMBER(_xll.BDP($C459, "DELTA_MID")),_xll.BDP($C459, "DELTA_MID")," ")</f>
        <v xml:space="preserve"> </v>
      </c>
      <c r="O459" s="7" t="str">
        <f>IF(ISNUMBER(N459),_xll.BDP($C459, "OPT_UNDL_TICKER"),"")</f>
        <v/>
      </c>
      <c r="P459" s="8" t="str">
        <f>IF(ISNUMBER(N459),_xll.BDP($C459, "OPT_UNDL_PX")," ")</f>
        <v xml:space="preserve"> </v>
      </c>
      <c r="Q459" s="7" t="str">
        <f>IF(ISNUMBER(N459),+G459*_xll.BDP($C459, "PX_POS_MULT_FACTOR")*P459/K459," ")</f>
        <v xml:space="preserve"> </v>
      </c>
      <c r="R459" s="8" t="str">
        <f>IF(OR($A459="TUA",$A459="TYA"),"",IF(ISNUMBER(_xll.BDP($C459,"DUR_ADJ_OAS_MID")),_xll.BDP($C459,"DUR_ADJ_OAS_MID"),IF(ISNUMBER(_xll.BDP($E459&amp;" ISIN","DUR_ADJ_OAS_MID")),_xll.BDP($E459&amp;" ISIN","DUR_ADJ_OAS_MID")," ")))</f>
        <v xml:space="preserve"> </v>
      </c>
      <c r="S459" s="7" t="str">
        <f t="shared" si="7"/>
        <v xml:space="preserve"> </v>
      </c>
      <c r="T459" t="s">
        <v>1676</v>
      </c>
      <c r="U459" t="s">
        <v>55</v>
      </c>
      <c r="AG459" s="6">
        <v>26.496085610000002</v>
      </c>
    </row>
    <row r="460" spans="1:33" x14ac:dyDescent="0.25">
      <c r="A460" t="s">
        <v>1634</v>
      </c>
      <c r="B460" t="s">
        <v>1643</v>
      </c>
      <c r="C460" t="s">
        <v>1677</v>
      </c>
      <c r="F460" t="s">
        <v>1677</v>
      </c>
      <c r="G460" s="1">
        <v>-705120</v>
      </c>
      <c r="H460" s="1">
        <v>1</v>
      </c>
      <c r="I460" s="2">
        <v>-705120</v>
      </c>
      <c r="J460" s="3">
        <v>-5.8811599999999999E-3</v>
      </c>
      <c r="K460" s="4">
        <v>119897566.620444</v>
      </c>
      <c r="L460" s="5">
        <v>4525001</v>
      </c>
      <c r="M460" s="6">
        <v>26.496693950000001</v>
      </c>
      <c r="N460" s="7" t="str">
        <f>IF(ISNUMBER(_xll.BDP($C460, "DELTA_MID")),_xll.BDP($C460, "DELTA_MID")," ")</f>
        <v xml:space="preserve"> </v>
      </c>
      <c r="O460" s="7" t="str">
        <f>IF(ISNUMBER(N460),_xll.BDP($C460, "OPT_UNDL_TICKER"),"")</f>
        <v/>
      </c>
      <c r="P460" s="8" t="str">
        <f>IF(ISNUMBER(N460),_xll.BDP($C460, "OPT_UNDL_PX")," ")</f>
        <v xml:space="preserve"> </v>
      </c>
      <c r="Q460" s="7" t="str">
        <f>IF(ISNUMBER(N460),+G460*_xll.BDP($C460, "PX_POS_MULT_FACTOR")*P460/K460," ")</f>
        <v xml:space="preserve"> </v>
      </c>
      <c r="R460" s="8" t="str">
        <f>IF(OR($A460="TUA",$A460="TYA"),"",IF(ISNUMBER(_xll.BDP($C460,"DUR_ADJ_OAS_MID")),_xll.BDP($C460,"DUR_ADJ_OAS_MID"),IF(ISNUMBER(_xll.BDP($E460&amp;" ISIN","DUR_ADJ_OAS_MID")),_xll.BDP($E460&amp;" ISIN","DUR_ADJ_OAS_MID")," ")))</f>
        <v xml:space="preserve"> </v>
      </c>
      <c r="S460" s="7" t="str">
        <f t="shared" si="7"/>
        <v xml:space="preserve"> </v>
      </c>
      <c r="T460" t="s">
        <v>1677</v>
      </c>
      <c r="U460" t="s">
        <v>55</v>
      </c>
      <c r="AG460" s="6">
        <v>26.496085610000002</v>
      </c>
    </row>
    <row r="461" spans="1:33" x14ac:dyDescent="0.25">
      <c r="A461" t="s">
        <v>1634</v>
      </c>
      <c r="B461" t="s">
        <v>1643</v>
      </c>
      <c r="C461" t="s">
        <v>1678</v>
      </c>
      <c r="F461" t="s">
        <v>1678</v>
      </c>
      <c r="G461" s="1">
        <v>-563454</v>
      </c>
      <c r="H461" s="1">
        <v>1</v>
      </c>
      <c r="I461" s="2">
        <v>-563454</v>
      </c>
      <c r="J461" s="3">
        <v>-4.6995700000000001E-3</v>
      </c>
      <c r="K461" s="4">
        <v>119897566.620444</v>
      </c>
      <c r="L461" s="5">
        <v>4525001</v>
      </c>
      <c r="M461" s="6">
        <v>26.496693950000001</v>
      </c>
      <c r="N461" s="7" t="str">
        <f>IF(ISNUMBER(_xll.BDP($C461, "DELTA_MID")),_xll.BDP($C461, "DELTA_MID")," ")</f>
        <v xml:space="preserve"> </v>
      </c>
      <c r="O461" s="7" t="str">
        <f>IF(ISNUMBER(N461),_xll.BDP($C461, "OPT_UNDL_TICKER"),"")</f>
        <v/>
      </c>
      <c r="P461" s="8" t="str">
        <f>IF(ISNUMBER(N461),_xll.BDP($C461, "OPT_UNDL_PX")," ")</f>
        <v xml:space="preserve"> </v>
      </c>
      <c r="Q461" s="7" t="str">
        <f>IF(ISNUMBER(N461),+G461*_xll.BDP($C461, "PX_POS_MULT_FACTOR")*P461/K461," ")</f>
        <v xml:space="preserve"> </v>
      </c>
      <c r="R461" s="8" t="str">
        <f>IF(OR($A461="TUA",$A461="TYA"),"",IF(ISNUMBER(_xll.BDP($C461,"DUR_ADJ_OAS_MID")),_xll.BDP($C461,"DUR_ADJ_OAS_MID"),IF(ISNUMBER(_xll.BDP($E461&amp;" ISIN","DUR_ADJ_OAS_MID")),_xll.BDP($E461&amp;" ISIN","DUR_ADJ_OAS_MID")," ")))</f>
        <v xml:space="preserve"> </v>
      </c>
      <c r="S461" s="7" t="str">
        <f t="shared" si="7"/>
        <v xml:space="preserve"> </v>
      </c>
      <c r="T461" t="s">
        <v>1678</v>
      </c>
      <c r="U461" t="s">
        <v>55</v>
      </c>
      <c r="AG461" s="6">
        <v>26.496085610000002</v>
      </c>
    </row>
    <row r="462" spans="1:33" x14ac:dyDescent="0.25">
      <c r="A462" t="s">
        <v>1634</v>
      </c>
      <c r="B462" t="s">
        <v>1643</v>
      </c>
      <c r="C462" t="s">
        <v>1679</v>
      </c>
      <c r="F462" t="s">
        <v>1679</v>
      </c>
      <c r="G462" s="1">
        <v>-692750</v>
      </c>
      <c r="H462" s="1">
        <v>1</v>
      </c>
      <c r="I462" s="2">
        <v>-692750</v>
      </c>
      <c r="J462" s="3">
        <v>-5.7779800000000003E-3</v>
      </c>
      <c r="K462" s="4">
        <v>119897566.620444</v>
      </c>
      <c r="L462" s="5">
        <v>4525001</v>
      </c>
      <c r="M462" s="6">
        <v>26.496693950000001</v>
      </c>
      <c r="N462" s="7" t="str">
        <f>IF(ISNUMBER(_xll.BDP($C462, "DELTA_MID")),_xll.BDP($C462, "DELTA_MID")," ")</f>
        <v xml:space="preserve"> </v>
      </c>
      <c r="O462" s="7" t="str">
        <f>IF(ISNUMBER(N462),_xll.BDP($C462, "OPT_UNDL_TICKER"),"")</f>
        <v/>
      </c>
      <c r="P462" s="8" t="str">
        <f>IF(ISNUMBER(N462),_xll.BDP($C462, "OPT_UNDL_PX")," ")</f>
        <v xml:space="preserve"> </v>
      </c>
      <c r="Q462" s="7" t="str">
        <f>IF(ISNUMBER(N462),+G462*_xll.BDP($C462, "PX_POS_MULT_FACTOR")*P462/K462," ")</f>
        <v xml:space="preserve"> </v>
      </c>
      <c r="R462" s="8" t="str">
        <f>IF(OR($A462="TUA",$A462="TYA"),"",IF(ISNUMBER(_xll.BDP($C462,"DUR_ADJ_OAS_MID")),_xll.BDP($C462,"DUR_ADJ_OAS_MID"),IF(ISNUMBER(_xll.BDP($E462&amp;" ISIN","DUR_ADJ_OAS_MID")),_xll.BDP($E462&amp;" ISIN","DUR_ADJ_OAS_MID")," ")))</f>
        <v xml:space="preserve"> </v>
      </c>
      <c r="S462" s="7" t="str">
        <f t="shared" si="7"/>
        <v xml:space="preserve"> </v>
      </c>
      <c r="T462" t="s">
        <v>1679</v>
      </c>
      <c r="U462" t="s">
        <v>55</v>
      </c>
      <c r="AG462" s="6">
        <v>26.496085610000002</v>
      </c>
    </row>
    <row r="463" spans="1:33" x14ac:dyDescent="0.25">
      <c r="A463" t="s">
        <v>1634</v>
      </c>
      <c r="B463" t="s">
        <v>1643</v>
      </c>
      <c r="C463" t="s">
        <v>1680</v>
      </c>
      <c r="F463" t="s">
        <v>1680</v>
      </c>
      <c r="G463" s="1">
        <v>-689000</v>
      </c>
      <c r="H463" s="1">
        <v>1</v>
      </c>
      <c r="I463" s="2">
        <v>-689000</v>
      </c>
      <c r="J463" s="3">
        <v>-5.7467000000000004E-3</v>
      </c>
      <c r="K463" s="4">
        <v>119897566.620444</v>
      </c>
      <c r="L463" s="5">
        <v>4525001</v>
      </c>
      <c r="M463" s="6">
        <v>26.496693950000001</v>
      </c>
      <c r="N463" s="7" t="str">
        <f>IF(ISNUMBER(_xll.BDP($C463, "DELTA_MID")),_xll.BDP($C463, "DELTA_MID")," ")</f>
        <v xml:space="preserve"> </v>
      </c>
      <c r="O463" s="7" t="str">
        <f>IF(ISNUMBER(N463),_xll.BDP($C463, "OPT_UNDL_TICKER"),"")</f>
        <v/>
      </c>
      <c r="P463" s="8" t="str">
        <f>IF(ISNUMBER(N463),_xll.BDP($C463, "OPT_UNDL_PX")," ")</f>
        <v xml:space="preserve"> </v>
      </c>
      <c r="Q463" s="7" t="str">
        <f>IF(ISNUMBER(N463),+G463*_xll.BDP($C463, "PX_POS_MULT_FACTOR")*P463/K463," ")</f>
        <v xml:space="preserve"> </v>
      </c>
      <c r="R463" s="8" t="str">
        <f>IF(OR($A463="TUA",$A463="TYA"),"",IF(ISNUMBER(_xll.BDP($C463,"DUR_ADJ_OAS_MID")),_xll.BDP($C463,"DUR_ADJ_OAS_MID"),IF(ISNUMBER(_xll.BDP($E463&amp;" ISIN","DUR_ADJ_OAS_MID")),_xll.BDP($E463&amp;" ISIN","DUR_ADJ_OAS_MID")," ")))</f>
        <v xml:space="preserve"> </v>
      </c>
      <c r="S463" s="7" t="str">
        <f t="shared" si="7"/>
        <v xml:space="preserve"> </v>
      </c>
      <c r="T463" t="s">
        <v>1680</v>
      </c>
      <c r="U463" t="s">
        <v>55</v>
      </c>
      <c r="AG463" s="6">
        <v>26.496085610000002</v>
      </c>
    </row>
    <row r="464" spans="1:33" x14ac:dyDescent="0.25">
      <c r="A464" t="s">
        <v>1634</v>
      </c>
      <c r="B464" t="s">
        <v>1671</v>
      </c>
      <c r="C464" t="s">
        <v>1681</v>
      </c>
      <c r="F464" t="s">
        <v>1681</v>
      </c>
      <c r="G464" s="1">
        <v>-67888175</v>
      </c>
      <c r="H464" s="1">
        <v>1</v>
      </c>
      <c r="I464" s="2">
        <v>-67888175</v>
      </c>
      <c r="J464" s="3">
        <v>-0.56623111999999998</v>
      </c>
      <c r="K464" s="4">
        <v>119897566.620444</v>
      </c>
      <c r="L464" s="5">
        <v>4525001</v>
      </c>
      <c r="M464" s="6">
        <v>26.496693950000001</v>
      </c>
      <c r="N464" s="7" t="str">
        <f>IF(ISNUMBER(_xll.BDP($C464, "DELTA_MID")),_xll.BDP($C464, "DELTA_MID")," ")</f>
        <v xml:space="preserve"> </v>
      </c>
      <c r="O464" s="7" t="str">
        <f>IF(ISNUMBER(N464),_xll.BDP($C464, "OPT_UNDL_TICKER"),"")</f>
        <v/>
      </c>
      <c r="P464" s="8" t="str">
        <f>IF(ISNUMBER(N464),_xll.BDP($C464, "OPT_UNDL_PX")," ")</f>
        <v xml:space="preserve"> </v>
      </c>
      <c r="Q464" s="7" t="str">
        <f>IF(ISNUMBER(N464),+G464*_xll.BDP($C464, "PX_POS_MULT_FACTOR")*P464/K464," ")</f>
        <v xml:space="preserve"> </v>
      </c>
      <c r="R464" s="8" t="str">
        <f>IF(OR($A464="TUA",$A464="TYA"),"",IF(ISNUMBER(_xll.BDP($C464,"DUR_ADJ_OAS_MID")),_xll.BDP($C464,"DUR_ADJ_OAS_MID"),IF(ISNUMBER(_xll.BDP($E464&amp;" ISIN","DUR_ADJ_OAS_MID")),_xll.BDP($E464&amp;" ISIN","DUR_ADJ_OAS_MID")," ")))</f>
        <v xml:space="preserve"> </v>
      </c>
      <c r="S464" s="7" t="str">
        <f t="shared" si="7"/>
        <v xml:space="preserve"> </v>
      </c>
      <c r="T464" t="s">
        <v>1681</v>
      </c>
      <c r="U464" t="s">
        <v>55</v>
      </c>
      <c r="AG464" s="6">
        <v>26.496085610000002</v>
      </c>
    </row>
    <row r="465" spans="1:33" x14ac:dyDescent="0.25">
      <c r="A465" t="s">
        <v>1634</v>
      </c>
      <c r="B465" t="s">
        <v>1668</v>
      </c>
      <c r="C465" t="s">
        <v>1682</v>
      </c>
      <c r="F465" t="s">
        <v>1682</v>
      </c>
      <c r="G465" s="1">
        <v>-2199187.5</v>
      </c>
      <c r="H465" s="1">
        <v>1</v>
      </c>
      <c r="I465" s="2">
        <v>-2199187.5</v>
      </c>
      <c r="J465" s="3">
        <v>-1.834264E-2</v>
      </c>
      <c r="K465" s="4">
        <v>119897566.620444</v>
      </c>
      <c r="L465" s="5">
        <v>4525001</v>
      </c>
      <c r="M465" s="6">
        <v>26.496693950000001</v>
      </c>
      <c r="N465" s="7" t="str">
        <f>IF(ISNUMBER(_xll.BDP($C465, "DELTA_MID")),_xll.BDP($C465, "DELTA_MID")," ")</f>
        <v xml:space="preserve"> </v>
      </c>
      <c r="O465" s="7" t="str">
        <f>IF(ISNUMBER(N465),_xll.BDP($C465, "OPT_UNDL_TICKER"),"")</f>
        <v/>
      </c>
      <c r="P465" s="8" t="str">
        <f>IF(ISNUMBER(N465),_xll.BDP($C465, "OPT_UNDL_PX")," ")</f>
        <v xml:space="preserve"> </v>
      </c>
      <c r="Q465" s="7" t="str">
        <f>IF(ISNUMBER(N465),+G465*_xll.BDP($C465, "PX_POS_MULT_FACTOR")*P465/K465," ")</f>
        <v xml:space="preserve"> </v>
      </c>
      <c r="R465" s="8" t="str">
        <f>IF(OR($A465="TUA",$A465="TYA"),"",IF(ISNUMBER(_xll.BDP($C465,"DUR_ADJ_OAS_MID")),_xll.BDP($C465,"DUR_ADJ_OAS_MID"),IF(ISNUMBER(_xll.BDP($E465&amp;" ISIN","DUR_ADJ_OAS_MID")),_xll.BDP($E465&amp;" ISIN","DUR_ADJ_OAS_MID")," ")))</f>
        <v xml:space="preserve"> </v>
      </c>
      <c r="S465" s="7" t="str">
        <f t="shared" si="7"/>
        <v xml:space="preserve"> </v>
      </c>
      <c r="T465" t="s">
        <v>1682</v>
      </c>
      <c r="U465" t="s">
        <v>55</v>
      </c>
      <c r="AG465" s="6">
        <v>26.496085610000002</v>
      </c>
    </row>
    <row r="466" spans="1:33" x14ac:dyDescent="0.25">
      <c r="A466" t="s">
        <v>1634</v>
      </c>
      <c r="B466" t="s">
        <v>1651</v>
      </c>
      <c r="C466" t="s">
        <v>1683</v>
      </c>
      <c r="F466" t="s">
        <v>1683</v>
      </c>
      <c r="G466" s="1">
        <v>-20109300</v>
      </c>
      <c r="H466" s="1">
        <v>1</v>
      </c>
      <c r="I466" s="2">
        <v>-20109300</v>
      </c>
      <c r="J466" s="3">
        <v>-0.16772451999999999</v>
      </c>
      <c r="K466" s="4">
        <v>119897566.620444</v>
      </c>
      <c r="L466" s="5">
        <v>4525001</v>
      </c>
      <c r="M466" s="6">
        <v>26.496693950000001</v>
      </c>
      <c r="N466" s="7" t="str">
        <f>IF(ISNUMBER(_xll.BDP($C466, "DELTA_MID")),_xll.BDP($C466, "DELTA_MID")," ")</f>
        <v xml:space="preserve"> </v>
      </c>
      <c r="O466" s="7" t="str">
        <f>IF(ISNUMBER(N466),_xll.BDP($C466, "OPT_UNDL_TICKER"),"")</f>
        <v/>
      </c>
      <c r="P466" s="8" t="str">
        <f>IF(ISNUMBER(N466),_xll.BDP($C466, "OPT_UNDL_PX")," ")</f>
        <v xml:space="preserve"> </v>
      </c>
      <c r="Q466" s="7" t="str">
        <f>IF(ISNUMBER(N466),+G466*_xll.BDP($C466, "PX_POS_MULT_FACTOR")*P466/K466," ")</f>
        <v xml:space="preserve"> </v>
      </c>
      <c r="R466" s="8" t="str">
        <f>IF(OR($A466="TUA",$A466="TYA"),"",IF(ISNUMBER(_xll.BDP($C466,"DUR_ADJ_OAS_MID")),_xll.BDP($C466,"DUR_ADJ_OAS_MID"),IF(ISNUMBER(_xll.BDP($E466&amp;" ISIN","DUR_ADJ_OAS_MID")),_xll.BDP($E466&amp;" ISIN","DUR_ADJ_OAS_MID")," ")))</f>
        <v xml:space="preserve"> </v>
      </c>
      <c r="S466" s="7" t="str">
        <f t="shared" si="7"/>
        <v xml:space="preserve"> </v>
      </c>
      <c r="T466" t="s">
        <v>1683</v>
      </c>
      <c r="U466" t="s">
        <v>55</v>
      </c>
      <c r="AG466" s="6">
        <v>26.496085610000002</v>
      </c>
    </row>
    <row r="467" spans="1:33" x14ac:dyDescent="0.25">
      <c r="A467" t="s">
        <v>1634</v>
      </c>
      <c r="B467" t="s">
        <v>1655</v>
      </c>
      <c r="C467" t="s">
        <v>1684</v>
      </c>
      <c r="F467" t="s">
        <v>1684</v>
      </c>
      <c r="G467" s="1">
        <v>-1934100</v>
      </c>
      <c r="H467" s="1">
        <v>1</v>
      </c>
      <c r="I467" s="2">
        <v>-1934100</v>
      </c>
      <c r="J467" s="3">
        <v>-1.6131639999999999E-2</v>
      </c>
      <c r="K467" s="4">
        <v>119897566.620444</v>
      </c>
      <c r="L467" s="5">
        <v>4525001</v>
      </c>
      <c r="M467" s="6">
        <v>26.496693950000001</v>
      </c>
      <c r="N467" s="7" t="str">
        <f>IF(ISNUMBER(_xll.BDP($C467, "DELTA_MID")),_xll.BDP($C467, "DELTA_MID")," ")</f>
        <v xml:space="preserve"> </v>
      </c>
      <c r="O467" s="7" t="str">
        <f>IF(ISNUMBER(N467),_xll.BDP($C467, "OPT_UNDL_TICKER"),"")</f>
        <v/>
      </c>
      <c r="P467" s="8" t="str">
        <f>IF(ISNUMBER(N467),_xll.BDP($C467, "OPT_UNDL_PX")," ")</f>
        <v xml:space="preserve"> </v>
      </c>
      <c r="Q467" s="7" t="str">
        <f>IF(ISNUMBER(N467),+G467*_xll.BDP($C467, "PX_POS_MULT_FACTOR")*P467/K467," ")</f>
        <v xml:space="preserve"> </v>
      </c>
      <c r="R467" s="8" t="str">
        <f>IF(OR($A467="TUA",$A467="TYA"),"",IF(ISNUMBER(_xll.BDP($C467,"DUR_ADJ_OAS_MID")),_xll.BDP($C467,"DUR_ADJ_OAS_MID"),IF(ISNUMBER(_xll.BDP($E467&amp;" ISIN","DUR_ADJ_OAS_MID")),_xll.BDP($E467&amp;" ISIN","DUR_ADJ_OAS_MID")," ")))</f>
        <v xml:space="preserve"> </v>
      </c>
      <c r="S467" s="7" t="str">
        <f t="shared" si="7"/>
        <v xml:space="preserve"> </v>
      </c>
      <c r="T467" t="s">
        <v>1684</v>
      </c>
      <c r="U467" t="s">
        <v>55</v>
      </c>
      <c r="AG467" s="6">
        <v>26.496085610000002</v>
      </c>
    </row>
    <row r="468" spans="1:33" x14ac:dyDescent="0.25">
      <c r="A468" t="s">
        <v>1634</v>
      </c>
      <c r="B468" t="s">
        <v>1655</v>
      </c>
      <c r="C468" t="s">
        <v>1685</v>
      </c>
      <c r="F468" t="s">
        <v>1685</v>
      </c>
      <c r="G468" s="1">
        <v>-1186370</v>
      </c>
      <c r="H468" s="1">
        <v>1</v>
      </c>
      <c r="I468" s="2">
        <v>-1186370</v>
      </c>
      <c r="J468" s="3">
        <v>-9.8950900000000005E-3</v>
      </c>
      <c r="K468" s="4">
        <v>119897566.620444</v>
      </c>
      <c r="L468" s="5">
        <v>4525001</v>
      </c>
      <c r="M468" s="6">
        <v>26.496693950000001</v>
      </c>
      <c r="N468" s="7" t="str">
        <f>IF(ISNUMBER(_xll.BDP($C468, "DELTA_MID")),_xll.BDP($C468, "DELTA_MID")," ")</f>
        <v xml:space="preserve"> </v>
      </c>
      <c r="O468" s="7" t="str">
        <f>IF(ISNUMBER(N468),_xll.BDP($C468, "OPT_UNDL_TICKER"),"")</f>
        <v/>
      </c>
      <c r="P468" s="8" t="str">
        <f>IF(ISNUMBER(N468),_xll.BDP($C468, "OPT_UNDL_PX")," ")</f>
        <v xml:space="preserve"> </v>
      </c>
      <c r="Q468" s="7" t="str">
        <f>IF(ISNUMBER(N468),+G468*_xll.BDP($C468, "PX_POS_MULT_FACTOR")*P468/K468," ")</f>
        <v xml:space="preserve"> </v>
      </c>
      <c r="R468" s="8" t="str">
        <f>IF(OR($A468="TUA",$A468="TYA"),"",IF(ISNUMBER(_xll.BDP($C468,"DUR_ADJ_OAS_MID")),_xll.BDP($C468,"DUR_ADJ_OAS_MID"),IF(ISNUMBER(_xll.BDP($E468&amp;" ISIN","DUR_ADJ_OAS_MID")),_xll.BDP($E468&amp;" ISIN","DUR_ADJ_OAS_MID")," ")))</f>
        <v xml:space="preserve"> </v>
      </c>
      <c r="S468" s="7" t="str">
        <f t="shared" si="7"/>
        <v xml:space="preserve"> </v>
      </c>
      <c r="T468" t="s">
        <v>1685</v>
      </c>
      <c r="U468" t="s">
        <v>55</v>
      </c>
      <c r="AG468" s="6">
        <v>26.496085610000002</v>
      </c>
    </row>
    <row r="469" spans="1:33" x14ac:dyDescent="0.25">
      <c r="A469" t="s">
        <v>1634</v>
      </c>
      <c r="B469" t="s">
        <v>1655</v>
      </c>
      <c r="C469" t="s">
        <v>1686</v>
      </c>
      <c r="F469" t="s">
        <v>1686</v>
      </c>
      <c r="G469" s="1">
        <v>-1111200</v>
      </c>
      <c r="H469" s="1">
        <v>1</v>
      </c>
      <c r="I469" s="2">
        <v>-1111200</v>
      </c>
      <c r="J469" s="3">
        <v>-9.2681199999999995E-3</v>
      </c>
      <c r="K469" s="4">
        <v>119897566.620444</v>
      </c>
      <c r="L469" s="5">
        <v>4525001</v>
      </c>
      <c r="M469" s="6">
        <v>26.496693950000001</v>
      </c>
      <c r="N469" s="7" t="str">
        <f>IF(ISNUMBER(_xll.BDP($C469, "DELTA_MID")),_xll.BDP($C469, "DELTA_MID")," ")</f>
        <v xml:space="preserve"> </v>
      </c>
      <c r="O469" s="7" t="str">
        <f>IF(ISNUMBER(N469),_xll.BDP($C469, "OPT_UNDL_TICKER"),"")</f>
        <v/>
      </c>
      <c r="P469" s="8" t="str">
        <f>IF(ISNUMBER(N469),_xll.BDP($C469, "OPT_UNDL_PX")," ")</f>
        <v xml:space="preserve"> </v>
      </c>
      <c r="Q469" s="7" t="str">
        <f>IF(ISNUMBER(N469),+G469*_xll.BDP($C469, "PX_POS_MULT_FACTOR")*P469/K469," ")</f>
        <v xml:space="preserve"> </v>
      </c>
      <c r="R469" s="8" t="str">
        <f>IF(OR($A469="TUA",$A469="TYA"),"",IF(ISNUMBER(_xll.BDP($C469,"DUR_ADJ_OAS_MID")),_xll.BDP($C469,"DUR_ADJ_OAS_MID"),IF(ISNUMBER(_xll.BDP($E469&amp;" ISIN","DUR_ADJ_OAS_MID")),_xll.BDP($E469&amp;" ISIN","DUR_ADJ_OAS_MID")," ")))</f>
        <v xml:space="preserve"> </v>
      </c>
      <c r="S469" s="7" t="str">
        <f t="shared" si="7"/>
        <v xml:space="preserve"> </v>
      </c>
      <c r="T469" t="s">
        <v>1686</v>
      </c>
      <c r="U469" t="s">
        <v>55</v>
      </c>
      <c r="AG469" s="6">
        <v>26.496085610000002</v>
      </c>
    </row>
    <row r="470" spans="1:33" x14ac:dyDescent="0.25">
      <c r="A470" t="s">
        <v>1634</v>
      </c>
      <c r="B470" t="s">
        <v>1657</v>
      </c>
      <c r="C470" t="s">
        <v>1687</v>
      </c>
      <c r="F470" t="s">
        <v>1687</v>
      </c>
      <c r="G470" s="1">
        <v>-4521000</v>
      </c>
      <c r="H470" s="1">
        <v>1</v>
      </c>
      <c r="I470" s="2">
        <v>-4521000</v>
      </c>
      <c r="J470" s="3">
        <v>-3.770805E-2</v>
      </c>
      <c r="K470" s="4">
        <v>119897566.620444</v>
      </c>
      <c r="L470" s="5">
        <v>4525001</v>
      </c>
      <c r="M470" s="6">
        <v>26.496693950000001</v>
      </c>
      <c r="N470" s="7" t="str">
        <f>IF(ISNUMBER(_xll.BDP($C470, "DELTA_MID")),_xll.BDP($C470, "DELTA_MID")," ")</f>
        <v xml:space="preserve"> </v>
      </c>
      <c r="O470" s="7" t="str">
        <f>IF(ISNUMBER(N470),_xll.BDP($C470, "OPT_UNDL_TICKER"),"")</f>
        <v/>
      </c>
      <c r="P470" s="8" t="str">
        <f>IF(ISNUMBER(N470),_xll.BDP($C470, "OPT_UNDL_PX")," ")</f>
        <v xml:space="preserve"> </v>
      </c>
      <c r="Q470" s="7" t="str">
        <f>IF(ISNUMBER(N470),+G470*_xll.BDP($C470, "PX_POS_MULT_FACTOR")*P470/K470," ")</f>
        <v xml:space="preserve"> </v>
      </c>
      <c r="R470" s="8" t="str">
        <f>IF(OR($A470="TUA",$A470="TYA"),"",IF(ISNUMBER(_xll.BDP($C470,"DUR_ADJ_OAS_MID")),_xll.BDP($C470,"DUR_ADJ_OAS_MID"),IF(ISNUMBER(_xll.BDP($E470&amp;" ISIN","DUR_ADJ_OAS_MID")),_xll.BDP($E470&amp;" ISIN","DUR_ADJ_OAS_MID")," ")))</f>
        <v xml:space="preserve"> </v>
      </c>
      <c r="S470" s="7" t="str">
        <f t="shared" si="7"/>
        <v xml:space="preserve"> </v>
      </c>
      <c r="T470" t="s">
        <v>1687</v>
      </c>
      <c r="U470" t="s">
        <v>55</v>
      </c>
      <c r="AG470" s="6">
        <v>26.496085610000002</v>
      </c>
    </row>
    <row r="471" spans="1:33" x14ac:dyDescent="0.25">
      <c r="A471" t="s">
        <v>1634</v>
      </c>
      <c r="B471" t="s">
        <v>1657</v>
      </c>
      <c r="C471" t="s">
        <v>1688</v>
      </c>
      <c r="F471" t="s">
        <v>1688</v>
      </c>
      <c r="G471" s="1">
        <v>-3008000</v>
      </c>
      <c r="H471" s="1">
        <v>1</v>
      </c>
      <c r="I471" s="2">
        <v>-3008000</v>
      </c>
      <c r="J471" s="3">
        <v>-2.5088659999999999E-2</v>
      </c>
      <c r="K471" s="4">
        <v>119897566.620444</v>
      </c>
      <c r="L471" s="5">
        <v>4525001</v>
      </c>
      <c r="M471" s="6">
        <v>26.496693950000001</v>
      </c>
      <c r="N471" s="7" t="str">
        <f>IF(ISNUMBER(_xll.BDP($C471, "DELTA_MID")),_xll.BDP($C471, "DELTA_MID")," ")</f>
        <v xml:space="preserve"> </v>
      </c>
      <c r="O471" s="7" t="str">
        <f>IF(ISNUMBER(N471),_xll.BDP($C471, "OPT_UNDL_TICKER"),"")</f>
        <v/>
      </c>
      <c r="P471" s="8" t="str">
        <f>IF(ISNUMBER(N471),_xll.BDP($C471, "OPT_UNDL_PX")," ")</f>
        <v xml:space="preserve"> </v>
      </c>
      <c r="Q471" s="7" t="str">
        <f>IF(ISNUMBER(N471),+G471*_xll.BDP($C471, "PX_POS_MULT_FACTOR")*P471/K471," ")</f>
        <v xml:space="preserve"> </v>
      </c>
      <c r="R471" s="8" t="str">
        <f>IF(OR($A471="TUA",$A471="TYA"),"",IF(ISNUMBER(_xll.BDP($C471,"DUR_ADJ_OAS_MID")),_xll.BDP($C471,"DUR_ADJ_OAS_MID"),IF(ISNUMBER(_xll.BDP($E471&amp;" ISIN","DUR_ADJ_OAS_MID")),_xll.BDP($E471&amp;" ISIN","DUR_ADJ_OAS_MID")," ")))</f>
        <v xml:space="preserve"> </v>
      </c>
      <c r="S471" s="7" t="str">
        <f t="shared" si="7"/>
        <v xml:space="preserve"> </v>
      </c>
      <c r="T471" t="s">
        <v>1688</v>
      </c>
      <c r="U471" t="s">
        <v>55</v>
      </c>
      <c r="AG471" s="6">
        <v>26.496085610000002</v>
      </c>
    </row>
    <row r="472" spans="1:33" x14ac:dyDescent="0.25">
      <c r="A472" t="s">
        <v>1634</v>
      </c>
      <c r="B472" t="s">
        <v>1659</v>
      </c>
      <c r="C472" t="s">
        <v>1689</v>
      </c>
      <c r="F472" t="s">
        <v>1689</v>
      </c>
      <c r="G472" s="1">
        <v>-7270000</v>
      </c>
      <c r="H472" s="1">
        <v>1</v>
      </c>
      <c r="I472" s="2">
        <v>-7270000</v>
      </c>
      <c r="J472" s="3">
        <v>-6.063648E-2</v>
      </c>
      <c r="K472" s="4">
        <v>119897566.620444</v>
      </c>
      <c r="L472" s="5">
        <v>4525001</v>
      </c>
      <c r="M472" s="6">
        <v>26.496693950000001</v>
      </c>
      <c r="N472" s="7" t="str">
        <f>IF(ISNUMBER(_xll.BDP($C472, "DELTA_MID")),_xll.BDP($C472, "DELTA_MID")," ")</f>
        <v xml:space="preserve"> </v>
      </c>
      <c r="O472" s="7" t="str">
        <f>IF(ISNUMBER(N472),_xll.BDP($C472, "OPT_UNDL_TICKER"),"")</f>
        <v/>
      </c>
      <c r="P472" s="8" t="str">
        <f>IF(ISNUMBER(N472),_xll.BDP($C472, "OPT_UNDL_PX")," ")</f>
        <v xml:space="preserve"> </v>
      </c>
      <c r="Q472" s="7" t="str">
        <f>IF(ISNUMBER(N472),+G472*_xll.BDP($C472, "PX_POS_MULT_FACTOR")*P472/K472," ")</f>
        <v xml:space="preserve"> </v>
      </c>
      <c r="R472" s="8" t="str">
        <f>IF(OR($A472="TUA",$A472="TYA"),"",IF(ISNUMBER(_xll.BDP($C472,"DUR_ADJ_OAS_MID")),_xll.BDP($C472,"DUR_ADJ_OAS_MID"),IF(ISNUMBER(_xll.BDP($E472&amp;" ISIN","DUR_ADJ_OAS_MID")),_xll.BDP($E472&amp;" ISIN","DUR_ADJ_OAS_MID")," ")))</f>
        <v xml:space="preserve"> </v>
      </c>
      <c r="S472" s="7" t="str">
        <f t="shared" si="7"/>
        <v xml:space="preserve"> </v>
      </c>
      <c r="T472" t="s">
        <v>1689</v>
      </c>
      <c r="U472" t="s">
        <v>55</v>
      </c>
      <c r="AG472" s="6">
        <v>26.496085610000002</v>
      </c>
    </row>
    <row r="473" spans="1:33" x14ac:dyDescent="0.25">
      <c r="A473" t="s">
        <v>1634</v>
      </c>
      <c r="B473" t="s">
        <v>1661</v>
      </c>
      <c r="C473" t="s">
        <v>1690</v>
      </c>
      <c r="F473" t="s">
        <v>1690</v>
      </c>
      <c r="G473" s="1">
        <v>-7957125</v>
      </c>
      <c r="H473" s="1">
        <v>1</v>
      </c>
      <c r="I473" s="2">
        <v>-7957125</v>
      </c>
      <c r="J473" s="3">
        <v>-6.6367549999999997E-2</v>
      </c>
      <c r="K473" s="4">
        <v>119897566.620444</v>
      </c>
      <c r="L473" s="5">
        <v>4525001</v>
      </c>
      <c r="M473" s="6">
        <v>26.496693950000001</v>
      </c>
      <c r="N473" s="7" t="str">
        <f>IF(ISNUMBER(_xll.BDP($C473, "DELTA_MID")),_xll.BDP($C473, "DELTA_MID")," ")</f>
        <v xml:space="preserve"> </v>
      </c>
      <c r="O473" s="7" t="str">
        <f>IF(ISNUMBER(N473),_xll.BDP($C473, "OPT_UNDL_TICKER"),"")</f>
        <v/>
      </c>
      <c r="P473" s="8" t="str">
        <f>IF(ISNUMBER(N473),_xll.BDP($C473, "OPT_UNDL_PX")," ")</f>
        <v xml:space="preserve"> </v>
      </c>
      <c r="Q473" s="7" t="str">
        <f>IF(ISNUMBER(N473),+G473*_xll.BDP($C473, "PX_POS_MULT_FACTOR")*P473/K473," ")</f>
        <v xml:space="preserve"> </v>
      </c>
      <c r="R473" s="8" t="str">
        <f>IF(OR($A473="TUA",$A473="TYA"),"",IF(ISNUMBER(_xll.BDP($C473,"DUR_ADJ_OAS_MID")),_xll.BDP($C473,"DUR_ADJ_OAS_MID"),IF(ISNUMBER(_xll.BDP($E473&amp;" ISIN","DUR_ADJ_OAS_MID")),_xll.BDP($E473&amp;" ISIN","DUR_ADJ_OAS_MID")," ")))</f>
        <v xml:space="preserve"> </v>
      </c>
      <c r="S473" s="7" t="str">
        <f t="shared" si="7"/>
        <v xml:space="preserve"> </v>
      </c>
      <c r="T473" t="s">
        <v>1690</v>
      </c>
      <c r="U473" t="s">
        <v>55</v>
      </c>
      <c r="AG473" s="6">
        <v>26.496085610000002</v>
      </c>
    </row>
    <row r="474" spans="1:33" x14ac:dyDescent="0.25">
      <c r="A474" t="s">
        <v>1634</v>
      </c>
      <c r="B474" t="s">
        <v>1653</v>
      </c>
      <c r="C474" t="s">
        <v>1691</v>
      </c>
      <c r="F474" t="s">
        <v>1691</v>
      </c>
      <c r="G474" s="1">
        <v>-5177957.5</v>
      </c>
      <c r="H474" s="1">
        <v>1</v>
      </c>
      <c r="I474" s="2">
        <v>-5177957.5</v>
      </c>
      <c r="J474" s="3">
        <v>-4.3187499999999997E-2</v>
      </c>
      <c r="K474" s="4">
        <v>119897566.620444</v>
      </c>
      <c r="L474" s="5">
        <v>4525001</v>
      </c>
      <c r="M474" s="6">
        <v>26.496693950000001</v>
      </c>
      <c r="N474" s="7" t="str">
        <f>IF(ISNUMBER(_xll.BDP($C474, "DELTA_MID")),_xll.BDP($C474, "DELTA_MID")," ")</f>
        <v xml:space="preserve"> </v>
      </c>
      <c r="O474" s="7" t="str">
        <f>IF(ISNUMBER(N474),_xll.BDP($C474, "OPT_UNDL_TICKER"),"")</f>
        <v/>
      </c>
      <c r="P474" s="8" t="str">
        <f>IF(ISNUMBER(N474),_xll.BDP($C474, "OPT_UNDL_PX")," ")</f>
        <v xml:space="preserve"> </v>
      </c>
      <c r="Q474" s="7" t="str">
        <f>IF(ISNUMBER(N474),+G474*_xll.BDP($C474, "PX_POS_MULT_FACTOR")*P474/K474," ")</f>
        <v xml:space="preserve"> </v>
      </c>
      <c r="R474" s="8" t="str">
        <f>IF(OR($A474="TUA",$A474="TYA"),"",IF(ISNUMBER(_xll.BDP($C474,"DUR_ADJ_OAS_MID")),_xll.BDP($C474,"DUR_ADJ_OAS_MID"),IF(ISNUMBER(_xll.BDP($E474&amp;" ISIN","DUR_ADJ_OAS_MID")),_xll.BDP($E474&amp;" ISIN","DUR_ADJ_OAS_MID")," ")))</f>
        <v xml:space="preserve"> </v>
      </c>
      <c r="S474" s="7" t="str">
        <f t="shared" si="7"/>
        <v xml:space="preserve"> </v>
      </c>
      <c r="T474" t="s">
        <v>1691</v>
      </c>
      <c r="U474" t="s">
        <v>55</v>
      </c>
      <c r="AG474" s="6">
        <v>26.496085610000002</v>
      </c>
    </row>
    <row r="475" spans="1:33" x14ac:dyDescent="0.25">
      <c r="A475" t="s">
        <v>1634</v>
      </c>
      <c r="B475" t="s">
        <v>1649</v>
      </c>
      <c r="C475" t="s">
        <v>1692</v>
      </c>
      <c r="F475" t="s">
        <v>1692</v>
      </c>
      <c r="G475" s="1">
        <v>-2590245</v>
      </c>
      <c r="H475" s="1">
        <v>1</v>
      </c>
      <c r="I475" s="2">
        <v>-2590245</v>
      </c>
      <c r="J475" s="3">
        <v>-2.1604310000000002E-2</v>
      </c>
      <c r="K475" s="4">
        <v>119897566.620444</v>
      </c>
      <c r="L475" s="5">
        <v>4525001</v>
      </c>
      <c r="M475" s="6">
        <v>26.496693950000001</v>
      </c>
      <c r="N475" s="7" t="str">
        <f>IF(ISNUMBER(_xll.BDP($C475, "DELTA_MID")),_xll.BDP($C475, "DELTA_MID")," ")</f>
        <v xml:space="preserve"> </v>
      </c>
      <c r="O475" s="7" t="str">
        <f>IF(ISNUMBER(N475),_xll.BDP($C475, "OPT_UNDL_TICKER"),"")</f>
        <v/>
      </c>
      <c r="P475" s="8" t="str">
        <f>IF(ISNUMBER(N475),_xll.BDP($C475, "OPT_UNDL_PX")," ")</f>
        <v xml:space="preserve"> </v>
      </c>
      <c r="Q475" s="7" t="str">
        <f>IF(ISNUMBER(N475),+G475*_xll.BDP($C475, "PX_POS_MULT_FACTOR")*P475/K475," ")</f>
        <v xml:space="preserve"> </v>
      </c>
      <c r="R475" s="8" t="str">
        <f>IF(OR($A475="TUA",$A475="TYA"),"",IF(ISNUMBER(_xll.BDP($C475,"DUR_ADJ_OAS_MID")),_xll.BDP($C475,"DUR_ADJ_OAS_MID"),IF(ISNUMBER(_xll.BDP($E475&amp;" ISIN","DUR_ADJ_OAS_MID")),_xll.BDP($E475&amp;" ISIN","DUR_ADJ_OAS_MID")," ")))</f>
        <v xml:space="preserve"> </v>
      </c>
      <c r="S475" s="7" t="str">
        <f t="shared" si="7"/>
        <v xml:space="preserve"> </v>
      </c>
      <c r="T475" t="s">
        <v>1692</v>
      </c>
      <c r="U475" t="s">
        <v>55</v>
      </c>
      <c r="AG475" s="6">
        <v>26.496085610000002</v>
      </c>
    </row>
    <row r="476" spans="1:33" x14ac:dyDescent="0.25">
      <c r="A476" t="s">
        <v>1634</v>
      </c>
      <c r="B476" t="s">
        <v>146</v>
      </c>
      <c r="C476" t="s">
        <v>146</v>
      </c>
      <c r="D476" t="s">
        <v>147</v>
      </c>
      <c r="E476" t="s">
        <v>148</v>
      </c>
      <c r="F476" t="s">
        <v>149</v>
      </c>
      <c r="G476" s="1">
        <v>7800000</v>
      </c>
      <c r="H476" s="1">
        <v>99.655300999999994</v>
      </c>
      <c r="I476" s="2">
        <v>7773113.4800000004</v>
      </c>
      <c r="J476" s="3">
        <v>6.4832769999999998E-2</v>
      </c>
      <c r="K476" s="4">
        <v>119897566.620444</v>
      </c>
      <c r="L476" s="5">
        <v>4525001</v>
      </c>
      <c r="M476" s="6">
        <v>26.496693950000001</v>
      </c>
      <c r="N476" s="7" t="str">
        <f>IF(ISNUMBER(_xll.BDP($C476, "DELTA_MID")),_xll.BDP($C476, "DELTA_MID")," ")</f>
        <v xml:space="preserve"> </v>
      </c>
      <c r="O476" s="7" t="str">
        <f>IF(ISNUMBER(N476),_xll.BDP($C476, "OPT_UNDL_TICKER"),"")</f>
        <v/>
      </c>
      <c r="P476" s="8" t="str">
        <f>IF(ISNUMBER(N476),_xll.BDP($C476, "OPT_UNDL_PX")," ")</f>
        <v xml:space="preserve"> </v>
      </c>
      <c r="Q476" s="7" t="str">
        <f>IF(ISNUMBER(N476),+G476*_xll.BDP($C476, "PX_POS_MULT_FACTOR")*P476/K476," ")</f>
        <v xml:space="preserve"> </v>
      </c>
      <c r="R476" s="8">
        <f>IF(OR($A476="TUA",$A476="TYA"),"",IF(ISNUMBER(_xll.BDP($C476,"DUR_ADJ_OAS_MID")),_xll.BDP($C476,"DUR_ADJ_OAS_MID"),IF(ISNUMBER(_xll.BDP($E476&amp;" ISIN","DUR_ADJ_OAS_MID")),_xll.BDP($E476&amp;" ISIN","DUR_ADJ_OAS_MID")," ")))</f>
        <v>9.0065009520163816E-2</v>
      </c>
      <c r="S476" s="7">
        <f t="shared" si="7"/>
        <v>5.8391640472685909E-3</v>
      </c>
      <c r="T476" t="s">
        <v>149</v>
      </c>
      <c r="U476" t="s">
        <v>150</v>
      </c>
      <c r="AG476" s="6">
        <v>26.496085610000002</v>
      </c>
    </row>
    <row r="477" spans="1:33" x14ac:dyDescent="0.25">
      <c r="A477" t="s">
        <v>1634</v>
      </c>
      <c r="B477" t="s">
        <v>151</v>
      </c>
      <c r="C477" t="s">
        <v>151</v>
      </c>
      <c r="D477" t="s">
        <v>152</v>
      </c>
      <c r="E477" t="s">
        <v>153</v>
      </c>
      <c r="F477" t="s">
        <v>154</v>
      </c>
      <c r="G477" s="1">
        <v>12500000</v>
      </c>
      <c r="H477" s="1">
        <v>99.188944000000006</v>
      </c>
      <c r="I477" s="2">
        <v>12398618</v>
      </c>
      <c r="J477" s="3">
        <v>0.10341246</v>
      </c>
      <c r="K477" s="4">
        <v>119897566.620444</v>
      </c>
      <c r="L477" s="5">
        <v>4525001</v>
      </c>
      <c r="M477" s="6">
        <v>26.496693950000001</v>
      </c>
      <c r="N477" s="7" t="str">
        <f>IF(ISNUMBER(_xll.BDP($C477, "DELTA_MID")),_xll.BDP($C477, "DELTA_MID")," ")</f>
        <v xml:space="preserve"> </v>
      </c>
      <c r="O477" s="7" t="str">
        <f>IF(ISNUMBER(N477),_xll.BDP($C477, "OPT_UNDL_TICKER"),"")</f>
        <v/>
      </c>
      <c r="P477" s="8" t="str">
        <f>IF(ISNUMBER(N477),_xll.BDP($C477, "OPT_UNDL_PX")," ")</f>
        <v xml:space="preserve"> </v>
      </c>
      <c r="Q477" s="7" t="str">
        <f>IF(ISNUMBER(N477),+G477*_xll.BDP($C477, "PX_POS_MULT_FACTOR")*P477/K477," ")</f>
        <v xml:space="preserve"> </v>
      </c>
      <c r="R477" s="8">
        <f>IF(OR($A477="TUA",$A477="TYA"),"",IF(ISNUMBER(_xll.BDP($C477,"DUR_ADJ_OAS_MID")),_xll.BDP($C477,"DUR_ADJ_OAS_MID"),IF(ISNUMBER(_xll.BDP($E477&amp;" ISIN","DUR_ADJ_OAS_MID")),_xll.BDP($E477&amp;" ISIN","DUR_ADJ_OAS_MID")," ")))</f>
        <v>0.20915940787481171</v>
      </c>
      <c r="S477" s="7">
        <f t="shared" si="7"/>
        <v>2.1629688900477652E-2</v>
      </c>
      <c r="T477" t="s">
        <v>154</v>
      </c>
      <c r="U477" t="s">
        <v>150</v>
      </c>
      <c r="AG477" s="6">
        <v>26.496085610000002</v>
      </c>
    </row>
    <row r="478" spans="1:33" x14ac:dyDescent="0.25">
      <c r="A478" t="s">
        <v>1634</v>
      </c>
      <c r="B478" t="s">
        <v>155</v>
      </c>
      <c r="C478" t="s">
        <v>155</v>
      </c>
      <c r="D478" t="s">
        <v>156</v>
      </c>
      <c r="E478" t="s">
        <v>157</v>
      </c>
      <c r="F478" t="s">
        <v>158</v>
      </c>
      <c r="G478" s="1">
        <v>5200000</v>
      </c>
      <c r="H478" s="1">
        <v>98.650801000000001</v>
      </c>
      <c r="I478" s="2">
        <v>5129841.6500000004</v>
      </c>
      <c r="J478" s="3">
        <v>4.278618E-2</v>
      </c>
      <c r="K478" s="4">
        <v>119897566.620444</v>
      </c>
      <c r="L478" s="5">
        <v>4525001</v>
      </c>
      <c r="M478" s="6">
        <v>26.496693950000001</v>
      </c>
      <c r="N478" s="7" t="str">
        <f>IF(ISNUMBER(_xll.BDP($C478, "DELTA_MID")),_xll.BDP($C478, "DELTA_MID")," ")</f>
        <v xml:space="preserve"> </v>
      </c>
      <c r="O478" s="7" t="str">
        <f>IF(ISNUMBER(N478),_xll.BDP($C478, "OPT_UNDL_TICKER"),"")</f>
        <v/>
      </c>
      <c r="P478" s="8" t="str">
        <f>IF(ISNUMBER(N478),_xll.BDP($C478, "OPT_UNDL_PX")," ")</f>
        <v xml:space="preserve"> </v>
      </c>
      <c r="Q478" s="7" t="str">
        <f>IF(ISNUMBER(N478),+G478*_xll.BDP($C478, "PX_POS_MULT_FACTOR")*P478/K478," ")</f>
        <v xml:space="preserve"> </v>
      </c>
      <c r="R478" s="8">
        <f>IF(OR($A478="TUA",$A478="TYA"),"",IF(ISNUMBER(_xll.BDP($C478,"DUR_ADJ_OAS_MID")),_xll.BDP($C478,"DUR_ADJ_OAS_MID"),IF(ISNUMBER(_xll.BDP($E478&amp;" ISIN","DUR_ADJ_OAS_MID")),_xll.BDP($E478&amp;" ISIN","DUR_ADJ_OAS_MID")," ")))</f>
        <v>0.34048207797224739</v>
      </c>
      <c r="S478" s="7">
        <f t="shared" si="7"/>
        <v>1.4567927474894611E-2</v>
      </c>
      <c r="T478" t="s">
        <v>158</v>
      </c>
      <c r="U478" t="s">
        <v>150</v>
      </c>
      <c r="AG478" s="6">
        <v>26.496085610000002</v>
      </c>
    </row>
    <row r="479" spans="1:33" x14ac:dyDescent="0.25">
      <c r="A479" t="s">
        <v>1634</v>
      </c>
      <c r="B479" t="s">
        <v>159</v>
      </c>
      <c r="C479" t="s">
        <v>159</v>
      </c>
      <c r="D479" t="s">
        <v>160</v>
      </c>
      <c r="E479" t="s">
        <v>161</v>
      </c>
      <c r="F479" t="s">
        <v>162</v>
      </c>
      <c r="G479" s="1">
        <v>8050000</v>
      </c>
      <c r="H479" s="1">
        <v>98.327076000000005</v>
      </c>
      <c r="I479" s="2">
        <v>7915329.6200000001</v>
      </c>
      <c r="J479" s="3">
        <v>6.6018950000000007E-2</v>
      </c>
      <c r="K479" s="4">
        <v>119897566.620444</v>
      </c>
      <c r="L479" s="5">
        <v>4525001</v>
      </c>
      <c r="M479" s="6">
        <v>26.496693950000001</v>
      </c>
      <c r="N479" s="7" t="str">
        <f>IF(ISNUMBER(_xll.BDP($C479, "DELTA_MID")),_xll.BDP($C479, "DELTA_MID")," ")</f>
        <v xml:space="preserve"> </v>
      </c>
      <c r="O479" s="7" t="str">
        <f>IF(ISNUMBER(N479),_xll.BDP($C479, "OPT_UNDL_TICKER"),"")</f>
        <v/>
      </c>
      <c r="P479" s="8" t="str">
        <f>IF(ISNUMBER(N479),_xll.BDP($C479, "OPT_UNDL_PX")," ")</f>
        <v xml:space="preserve"> </v>
      </c>
      <c r="Q479" s="7" t="str">
        <f>IF(ISNUMBER(N479),+G479*_xll.BDP($C479, "PX_POS_MULT_FACTOR")*P479/K479," ")</f>
        <v xml:space="preserve"> </v>
      </c>
      <c r="R479" s="8">
        <f>IF(OR($A479="TUA",$A479="TYA"),"",IF(ISNUMBER(_xll.BDP($C479,"DUR_ADJ_OAS_MID")),_xll.BDP($C479,"DUR_ADJ_OAS_MID"),IF(ISNUMBER(_xll.BDP($E479&amp;" ISIN","DUR_ADJ_OAS_MID")),_xll.BDP($E479&amp;" ISIN","DUR_ADJ_OAS_MID")," ")))</f>
        <v>0.4145280460033442</v>
      </c>
      <c r="S479" s="7">
        <f t="shared" si="7"/>
        <v>2.7366706342692483E-2</v>
      </c>
      <c r="T479" t="s">
        <v>162</v>
      </c>
      <c r="U479" t="s">
        <v>150</v>
      </c>
      <c r="AG479" s="6">
        <v>26.496085610000002</v>
      </c>
    </row>
    <row r="480" spans="1:33" x14ac:dyDescent="0.25">
      <c r="A480" t="s">
        <v>1634</v>
      </c>
      <c r="B480" t="s">
        <v>1693</v>
      </c>
      <c r="C480" t="s">
        <v>1693</v>
      </c>
      <c r="D480" t="s">
        <v>1694</v>
      </c>
      <c r="E480" t="s">
        <v>1695</v>
      </c>
      <c r="F480" t="s">
        <v>1696</v>
      </c>
      <c r="G480" s="1">
        <v>1000000</v>
      </c>
      <c r="H480" s="1">
        <v>99.941083000000006</v>
      </c>
      <c r="I480" s="2">
        <v>999410.83</v>
      </c>
      <c r="J480" s="3">
        <v>8.3357299999999995E-3</v>
      </c>
      <c r="K480" s="4">
        <v>119897566.620444</v>
      </c>
      <c r="L480" s="5">
        <v>4525001</v>
      </c>
      <c r="M480" s="6">
        <v>26.496693950000001</v>
      </c>
      <c r="N480" s="7" t="str">
        <f>IF(ISNUMBER(_xll.BDP($C480, "DELTA_MID")),_xll.BDP($C480, "DELTA_MID")," ")</f>
        <v xml:space="preserve"> </v>
      </c>
      <c r="O480" s="7" t="str">
        <f>IF(ISNUMBER(N480),_xll.BDP($C480, "OPT_UNDL_TICKER"),"")</f>
        <v/>
      </c>
      <c r="P480" s="8" t="str">
        <f>IF(ISNUMBER(N480),_xll.BDP($C480, "OPT_UNDL_PX")," ")</f>
        <v xml:space="preserve"> </v>
      </c>
      <c r="Q480" s="7" t="str">
        <f>IF(ISNUMBER(N480),+G480*_xll.BDP($C480, "PX_POS_MULT_FACTOR")*P480/K480," ")</f>
        <v xml:space="preserve"> </v>
      </c>
      <c r="R480" s="8">
        <f>IF(OR($A480="TUA",$A480="TYA"),"",IF(ISNUMBER(_xll.BDP($C480,"DUR_ADJ_OAS_MID")),_xll.BDP($C480,"DUR_ADJ_OAS_MID"),IF(ISNUMBER(_xll.BDP($E480&amp;" ISIN","DUR_ADJ_OAS_MID")),_xll.BDP($E480&amp;" ISIN","DUR_ADJ_OAS_MID")," ")))</f>
        <v>1.3693731742358E-2</v>
      </c>
      <c r="S480" s="7">
        <f t="shared" si="7"/>
        <v>1.1414725049672585E-4</v>
      </c>
      <c r="T480" t="s">
        <v>1696</v>
      </c>
      <c r="U480" t="s">
        <v>150</v>
      </c>
      <c r="AG480" s="6">
        <v>26.496085610000002</v>
      </c>
    </row>
    <row r="481" spans="1:33" x14ac:dyDescent="0.25">
      <c r="A481" t="s">
        <v>1634</v>
      </c>
      <c r="B481" t="s">
        <v>1534</v>
      </c>
      <c r="C481" t="s">
        <v>1534</v>
      </c>
      <c r="D481" t="s">
        <v>1535</v>
      </c>
      <c r="E481" t="s">
        <v>1536</v>
      </c>
      <c r="F481" t="s">
        <v>1537</v>
      </c>
      <c r="G481" s="1">
        <v>3000000</v>
      </c>
      <c r="H481" s="1">
        <v>99.429565999999994</v>
      </c>
      <c r="I481" s="2">
        <v>2982886.98</v>
      </c>
      <c r="J481" s="3">
        <v>2.4879200000000001E-2</v>
      </c>
      <c r="K481" s="4">
        <v>119897566.620444</v>
      </c>
      <c r="L481" s="5">
        <v>4525001</v>
      </c>
      <c r="M481" s="6">
        <v>26.496693950000001</v>
      </c>
      <c r="N481" s="7" t="str">
        <f>IF(ISNUMBER(_xll.BDP($C481, "DELTA_MID")),_xll.BDP($C481, "DELTA_MID")," ")</f>
        <v xml:space="preserve"> </v>
      </c>
      <c r="O481" s="7" t="str">
        <f>IF(ISNUMBER(N481),_xll.BDP($C481, "OPT_UNDL_TICKER"),"")</f>
        <v/>
      </c>
      <c r="P481" s="8" t="str">
        <f>IF(ISNUMBER(N481),_xll.BDP($C481, "OPT_UNDL_PX")," ")</f>
        <v xml:space="preserve"> </v>
      </c>
      <c r="Q481" s="7" t="str">
        <f>IF(ISNUMBER(N481),+G481*_xll.BDP($C481, "PX_POS_MULT_FACTOR")*P481/K481," ")</f>
        <v xml:space="preserve"> </v>
      </c>
      <c r="R481" s="8">
        <f>IF(OR($A481="TUA",$A481="TYA"),"",IF(ISNUMBER(_xll.BDP($C481,"DUR_ADJ_OAS_MID")),_xll.BDP($C481,"DUR_ADJ_OAS_MID"),IF(ISNUMBER(_xll.BDP($E481&amp;" ISIN","DUR_ADJ_OAS_MID")),_xll.BDP($E481&amp;" ISIN","DUR_ADJ_OAS_MID")," ")))</f>
        <v>0.14702612931429154</v>
      </c>
      <c r="S481" s="7">
        <f t="shared" si="7"/>
        <v>3.6578924764361222E-3</v>
      </c>
      <c r="T481" t="s">
        <v>1537</v>
      </c>
      <c r="U481" t="s">
        <v>150</v>
      </c>
      <c r="AG481" s="6">
        <v>26.496085610000002</v>
      </c>
    </row>
    <row r="482" spans="1:33" x14ac:dyDescent="0.25">
      <c r="A482" t="s">
        <v>1634</v>
      </c>
      <c r="B482" t="s">
        <v>63</v>
      </c>
      <c r="C482" t="s">
        <v>63</v>
      </c>
      <c r="G482" s="1">
        <v>623547.70044395002</v>
      </c>
      <c r="H482" s="1">
        <v>1</v>
      </c>
      <c r="I482" s="2">
        <v>623547.70044395002</v>
      </c>
      <c r="J482" s="3">
        <v>5.2007900000000003E-3</v>
      </c>
      <c r="K482" s="4">
        <v>119897566.620444</v>
      </c>
      <c r="L482" s="5">
        <v>4525001</v>
      </c>
      <c r="M482" s="6">
        <v>26.496693950000001</v>
      </c>
      <c r="N482" s="7" t="str">
        <f>IF(ISNUMBER(_xll.BDP($C482, "DELTA_MID")),_xll.BDP($C482, "DELTA_MID")," ")</f>
        <v xml:space="preserve"> </v>
      </c>
      <c r="O482" s="7" t="str">
        <f>IF(ISNUMBER(N482),_xll.BDP($C482, "OPT_UNDL_TICKER"),"")</f>
        <v/>
      </c>
      <c r="P482" s="8" t="str">
        <f>IF(ISNUMBER(N482),_xll.BDP($C482, "OPT_UNDL_PX")," ")</f>
        <v xml:space="preserve"> </v>
      </c>
      <c r="Q482" s="7" t="str">
        <f>IF(ISNUMBER(N482),+G482*_xll.BDP($C482, "PX_POS_MULT_FACTOR")*P482/K482," ")</f>
        <v xml:space="preserve"> </v>
      </c>
      <c r="R482" s="8" t="str">
        <f>IF(OR($A482="TUA",$A482="TYA"),"",IF(ISNUMBER(_xll.BDP($C482,"DUR_ADJ_OAS_MID")),_xll.BDP($C482,"DUR_ADJ_OAS_MID"),IF(ISNUMBER(_xll.BDP($E482&amp;" ISIN","DUR_ADJ_OAS_MID")),_xll.BDP($E482&amp;" ISIN","DUR_ADJ_OAS_MID")," ")))</f>
        <v xml:space="preserve"> </v>
      </c>
      <c r="S482" s="7" t="str">
        <f t="shared" si="7"/>
        <v xml:space="preserve"> </v>
      </c>
      <c r="T482" t="s">
        <v>63</v>
      </c>
      <c r="U482" t="s">
        <v>63</v>
      </c>
      <c r="AG482" s="6">
        <v>26.496085610000002</v>
      </c>
    </row>
    <row r="483" spans="1:33" x14ac:dyDescent="0.25">
      <c r="N483" s="7" t="str">
        <f>IF(ISNUMBER(_xll.BDP($C483, "DELTA_MID")),_xll.BDP($C483, "DELTA_MID")," ")</f>
        <v xml:space="preserve"> </v>
      </c>
      <c r="O483" s="7" t="str">
        <f>IF(ISNUMBER(N483),_xll.BDP($C483, "OPT_UNDL_TICKER"),"")</f>
        <v/>
      </c>
      <c r="P483" s="8" t="str">
        <f>IF(ISNUMBER(N483),_xll.BDP($C483, "OPT_UNDL_PX")," ")</f>
        <v xml:space="preserve"> </v>
      </c>
      <c r="Q483" s="7" t="str">
        <f>IF(ISNUMBER(N483),+G483*_xll.BDP($C483, "PX_POS_MULT_FACTOR")*P483/K483," ")</f>
        <v xml:space="preserve"> </v>
      </c>
      <c r="R483" s="8" t="str">
        <f>IF(OR($A483="TUA",$A483="TYA"),"",IF(ISNUMBER(_xll.BDP($C483,"DUR_ADJ_OAS_MID")),_xll.BDP($C483,"DUR_ADJ_OAS_MID"),IF(ISNUMBER(_xll.BDP($E483&amp;" ISIN","DUR_ADJ_OAS_MID")),_xll.BDP($E483&amp;" ISIN","DUR_ADJ_OAS_MID")," ")))</f>
        <v xml:space="preserve"> </v>
      </c>
      <c r="S483" s="7" t="str">
        <f t="shared" si="7"/>
        <v xml:space="preserve"> </v>
      </c>
    </row>
    <row r="484" spans="1:33" x14ac:dyDescent="0.25">
      <c r="A484" t="s">
        <v>1697</v>
      </c>
      <c r="B484" t="s">
        <v>1698</v>
      </c>
      <c r="C484" t="s">
        <v>1699</v>
      </c>
      <c r="F484" t="s">
        <v>1700</v>
      </c>
      <c r="G484" s="1">
        <v>30933</v>
      </c>
      <c r="H484" s="1">
        <v>19.885000000000002</v>
      </c>
      <c r="I484" s="2">
        <v>615102.71</v>
      </c>
      <c r="J484" s="3">
        <v>0.24600870999999999</v>
      </c>
      <c r="K484" s="4">
        <v>2500338.5801357701</v>
      </c>
      <c r="L484" s="5">
        <v>100001</v>
      </c>
      <c r="M484" s="6">
        <v>25.00313577</v>
      </c>
      <c r="N484" s="7" t="str">
        <f>IF(ISNUMBER(_xll.BDP($C484, "DELTA_MID")),_xll.BDP($C484, "DELTA_MID")," ")</f>
        <v xml:space="preserve"> </v>
      </c>
      <c r="O484" s="7" t="str">
        <f>IF(ISNUMBER(N484),_xll.BDP($C484, "OPT_UNDL_TICKER"),"")</f>
        <v/>
      </c>
      <c r="P484" s="8" t="str">
        <f>IF(ISNUMBER(N484),_xll.BDP($C484, "OPT_UNDL_PX")," ")</f>
        <v xml:space="preserve"> </v>
      </c>
      <c r="Q484" s="7" t="str">
        <f>IF(ISNUMBER(N484),+G484*_xll.BDP($C484, "PX_POS_MULT_FACTOR")*P484/K484," ")</f>
        <v xml:space="preserve"> </v>
      </c>
      <c r="R484" s="8" t="str">
        <f>IF(OR($A484="TUA",$A484="TYA"),"",IF(ISNUMBER(_xll.BDP($C484,"DUR_ADJ_OAS_MID")),_xll.BDP($C484,"DUR_ADJ_OAS_MID"),IF(ISNUMBER(_xll.BDP($E484&amp;" ISIN","DUR_ADJ_OAS_MID")),_xll.BDP($E484&amp;" ISIN","DUR_ADJ_OAS_MID")," ")))</f>
        <v xml:space="preserve"> </v>
      </c>
      <c r="S484" s="7" t="str">
        <f t="shared" si="7"/>
        <v xml:space="preserve"> </v>
      </c>
      <c r="T484" t="s">
        <v>1700</v>
      </c>
      <c r="U484" t="s">
        <v>55</v>
      </c>
      <c r="AG484" s="6">
        <v>25.003040169999998</v>
      </c>
    </row>
    <row r="485" spans="1:33" x14ac:dyDescent="0.25">
      <c r="A485" t="s">
        <v>1697</v>
      </c>
      <c r="B485" t="s">
        <v>1701</v>
      </c>
      <c r="C485" t="s">
        <v>1702</v>
      </c>
      <c r="F485" t="s">
        <v>1703</v>
      </c>
      <c r="G485" s="1">
        <v>15968</v>
      </c>
      <c r="H485" s="1">
        <v>23.34</v>
      </c>
      <c r="I485" s="2">
        <v>372693.12</v>
      </c>
      <c r="J485" s="3">
        <v>0.14905763</v>
      </c>
      <c r="K485" s="4">
        <v>2500338.5801357701</v>
      </c>
      <c r="L485" s="5">
        <v>100001</v>
      </c>
      <c r="M485" s="6">
        <v>25.00313577</v>
      </c>
      <c r="N485" s="7" t="str">
        <f>IF(ISNUMBER(_xll.BDP($C485, "DELTA_MID")),_xll.BDP($C485, "DELTA_MID")," ")</f>
        <v xml:space="preserve"> </v>
      </c>
      <c r="O485" s="7" t="str">
        <f>IF(ISNUMBER(N485),_xll.BDP($C485, "OPT_UNDL_TICKER"),"")</f>
        <v/>
      </c>
      <c r="P485" s="8" t="str">
        <f>IF(ISNUMBER(N485),_xll.BDP($C485, "OPT_UNDL_PX")," ")</f>
        <v xml:space="preserve"> </v>
      </c>
      <c r="Q485" s="7" t="str">
        <f>IF(ISNUMBER(N485),+G485*_xll.BDP($C485, "PX_POS_MULT_FACTOR")*P485/K485," ")</f>
        <v xml:space="preserve"> </v>
      </c>
      <c r="R485" s="8" t="str">
        <f>IF(OR($A485="TUA",$A485="TYA"),"",IF(ISNUMBER(_xll.BDP($C485,"DUR_ADJ_OAS_MID")),_xll.BDP($C485,"DUR_ADJ_OAS_MID"),IF(ISNUMBER(_xll.BDP($E485&amp;" ISIN","DUR_ADJ_OAS_MID")),_xll.BDP($E485&amp;" ISIN","DUR_ADJ_OAS_MID")," ")))</f>
        <v xml:space="preserve"> </v>
      </c>
      <c r="S485" s="7" t="str">
        <f t="shared" si="7"/>
        <v xml:space="preserve"> </v>
      </c>
      <c r="T485" t="s">
        <v>1703</v>
      </c>
      <c r="U485" t="s">
        <v>55</v>
      </c>
      <c r="AG485" s="6">
        <v>25.003040169999998</v>
      </c>
    </row>
    <row r="486" spans="1:33" x14ac:dyDescent="0.25">
      <c r="A486" t="s">
        <v>1697</v>
      </c>
      <c r="B486" t="s">
        <v>1704</v>
      </c>
      <c r="C486" t="s">
        <v>1705</v>
      </c>
      <c r="F486" t="s">
        <v>1706</v>
      </c>
      <c r="G486" s="1">
        <v>17651</v>
      </c>
      <c r="H486" s="1">
        <v>20.52</v>
      </c>
      <c r="I486" s="2">
        <v>362198.52</v>
      </c>
      <c r="J486" s="3">
        <v>0.14486034</v>
      </c>
      <c r="K486" s="4">
        <v>2500338.5801357701</v>
      </c>
      <c r="L486" s="5">
        <v>100001</v>
      </c>
      <c r="M486" s="6">
        <v>25.00313577</v>
      </c>
      <c r="N486" s="7" t="str">
        <f>IF(ISNUMBER(_xll.BDP($C486, "DELTA_MID")),_xll.BDP($C486, "DELTA_MID")," ")</f>
        <v xml:space="preserve"> </v>
      </c>
      <c r="O486" s="7" t="str">
        <f>IF(ISNUMBER(N486),_xll.BDP($C486, "OPT_UNDL_TICKER"),"")</f>
        <v/>
      </c>
      <c r="P486" s="8" t="str">
        <f>IF(ISNUMBER(N486),_xll.BDP($C486, "OPT_UNDL_PX")," ")</f>
        <v xml:space="preserve"> </v>
      </c>
      <c r="Q486" s="7" t="str">
        <f>IF(ISNUMBER(N486),+G486*_xll.BDP($C486, "PX_POS_MULT_FACTOR")*P486/K486," ")</f>
        <v xml:space="preserve"> </v>
      </c>
      <c r="R486" s="8" t="str">
        <f>IF(OR($A486="TUA",$A486="TYA"),"",IF(ISNUMBER(_xll.BDP($C486,"DUR_ADJ_OAS_MID")),_xll.BDP($C486,"DUR_ADJ_OAS_MID"),IF(ISNUMBER(_xll.BDP($E486&amp;" ISIN","DUR_ADJ_OAS_MID")),_xll.BDP($E486&amp;" ISIN","DUR_ADJ_OAS_MID")," ")))</f>
        <v xml:space="preserve"> </v>
      </c>
      <c r="S486" s="7" t="str">
        <f t="shared" si="7"/>
        <v xml:space="preserve"> </v>
      </c>
      <c r="T486" t="s">
        <v>1706</v>
      </c>
      <c r="U486" t="s">
        <v>55</v>
      </c>
      <c r="AG486" s="6">
        <v>25.003040169999998</v>
      </c>
    </row>
    <row r="487" spans="1:33" x14ac:dyDescent="0.25">
      <c r="A487" t="s">
        <v>1697</v>
      </c>
      <c r="B487" t="s">
        <v>1707</v>
      </c>
      <c r="C487" t="s">
        <v>1708</v>
      </c>
      <c r="F487" t="s">
        <v>1709</v>
      </c>
      <c r="G487" s="1">
        <v>17262</v>
      </c>
      <c r="H487" s="1">
        <v>28.5</v>
      </c>
      <c r="I487" s="2">
        <v>491967</v>
      </c>
      <c r="J487" s="3">
        <v>0.19676089999999999</v>
      </c>
      <c r="K487" s="4">
        <v>2500338.5801357701</v>
      </c>
      <c r="L487" s="5">
        <v>100001</v>
      </c>
      <c r="M487" s="6">
        <v>25.00313577</v>
      </c>
      <c r="N487" s="7" t="str">
        <f>IF(ISNUMBER(_xll.BDP($C487, "DELTA_MID")),_xll.BDP($C487, "DELTA_MID")," ")</f>
        <v xml:space="preserve"> </v>
      </c>
      <c r="O487" s="7" t="str">
        <f>IF(ISNUMBER(N487),_xll.BDP($C487, "OPT_UNDL_TICKER"),"")</f>
        <v/>
      </c>
      <c r="P487" s="8" t="str">
        <f>IF(ISNUMBER(N487),_xll.BDP($C487, "OPT_UNDL_PX")," ")</f>
        <v xml:space="preserve"> </v>
      </c>
      <c r="Q487" s="7" t="str">
        <f>IF(ISNUMBER(N487),+G487*_xll.BDP($C487, "PX_POS_MULT_FACTOR")*P487/K487," ")</f>
        <v xml:space="preserve"> </v>
      </c>
      <c r="R487" s="8" t="str">
        <f>IF(OR($A487="TUA",$A487="TYA"),"",IF(ISNUMBER(_xll.BDP($C487,"DUR_ADJ_OAS_MID")),_xll.BDP($C487,"DUR_ADJ_OAS_MID"),IF(ISNUMBER(_xll.BDP($E487&amp;" ISIN","DUR_ADJ_OAS_MID")),_xll.BDP($E487&amp;" ISIN","DUR_ADJ_OAS_MID")," ")))</f>
        <v xml:space="preserve"> </v>
      </c>
      <c r="S487" s="7" t="str">
        <f t="shared" si="7"/>
        <v xml:space="preserve"> </v>
      </c>
      <c r="T487" t="s">
        <v>1709</v>
      </c>
      <c r="U487" t="s">
        <v>55</v>
      </c>
      <c r="AG487" s="6">
        <v>25.003040169999998</v>
      </c>
    </row>
    <row r="488" spans="1:33" x14ac:dyDescent="0.25">
      <c r="A488" t="s">
        <v>1697</v>
      </c>
      <c r="B488" t="s">
        <v>1710</v>
      </c>
      <c r="C488" t="s">
        <v>124</v>
      </c>
      <c r="F488" t="s">
        <v>1711</v>
      </c>
      <c r="G488" s="1">
        <v>25000</v>
      </c>
      <c r="H488" s="1">
        <v>25.18</v>
      </c>
      <c r="I488" s="2">
        <v>629500</v>
      </c>
      <c r="J488" s="3">
        <v>0.25176686999999998</v>
      </c>
      <c r="K488" s="4">
        <v>2500338.5801357701</v>
      </c>
      <c r="L488" s="5">
        <v>100001</v>
      </c>
      <c r="M488" s="6">
        <v>25.00313577</v>
      </c>
      <c r="N488" s="7" t="str">
        <f>IF(ISNUMBER(_xll.BDP($C488, "DELTA_MID")),_xll.BDP($C488, "DELTA_MID")," ")</f>
        <v xml:space="preserve"> </v>
      </c>
      <c r="O488" s="7" t="str">
        <f>IF(ISNUMBER(N488),_xll.BDP($C488, "OPT_UNDL_TICKER"),"")</f>
        <v/>
      </c>
      <c r="P488" s="8" t="str">
        <f>IF(ISNUMBER(N488),_xll.BDP($C488, "OPT_UNDL_PX")," ")</f>
        <v xml:space="preserve"> </v>
      </c>
      <c r="Q488" s="7" t="str">
        <f>IF(ISNUMBER(N488),+G488*_xll.BDP($C488, "PX_POS_MULT_FACTOR")*P488/K488," ")</f>
        <v xml:space="preserve"> </v>
      </c>
      <c r="R488" s="8" t="str">
        <f>IF(OR($A488="TUA",$A488="TYA"),"",IF(ISNUMBER(_xll.BDP($C488,"DUR_ADJ_OAS_MID")),_xll.BDP($C488,"DUR_ADJ_OAS_MID"),IF(ISNUMBER(_xll.BDP($E488&amp;" ISIN","DUR_ADJ_OAS_MID")),_xll.BDP($E488&amp;" ISIN","DUR_ADJ_OAS_MID")," ")))</f>
        <v xml:space="preserve"> </v>
      </c>
      <c r="S488" s="7" t="str">
        <f t="shared" si="7"/>
        <v xml:space="preserve"> </v>
      </c>
      <c r="T488" t="s">
        <v>1711</v>
      </c>
      <c r="U488" t="s">
        <v>55</v>
      </c>
      <c r="AG488" s="6">
        <v>25.003040169999998</v>
      </c>
    </row>
    <row r="489" spans="1:33" x14ac:dyDescent="0.25">
      <c r="A489" t="s">
        <v>1697</v>
      </c>
      <c r="B489" t="s">
        <v>1707</v>
      </c>
      <c r="C489" t="s">
        <v>1712</v>
      </c>
      <c r="F489" t="s">
        <v>1712</v>
      </c>
      <c r="G489" s="1">
        <v>-497744.59</v>
      </c>
      <c r="H489" s="1">
        <v>1</v>
      </c>
      <c r="I489" s="2">
        <v>-497744.59</v>
      </c>
      <c r="J489" s="3">
        <v>-0.19907163999999999</v>
      </c>
      <c r="K489" s="4">
        <v>2500338.5801357701</v>
      </c>
      <c r="L489" s="5">
        <v>100001</v>
      </c>
      <c r="M489" s="6">
        <v>25.00313577</v>
      </c>
      <c r="N489" s="7" t="str">
        <f>IF(ISNUMBER(_xll.BDP($C489, "DELTA_MID")),_xll.BDP($C489, "DELTA_MID")," ")</f>
        <v xml:space="preserve"> </v>
      </c>
      <c r="O489" s="7" t="str">
        <f>IF(ISNUMBER(N489),_xll.BDP($C489, "OPT_UNDL_TICKER"),"")</f>
        <v/>
      </c>
      <c r="P489" s="8" t="str">
        <f>IF(ISNUMBER(N489),_xll.BDP($C489, "OPT_UNDL_PX")," ")</f>
        <v xml:space="preserve"> </v>
      </c>
      <c r="Q489" s="7" t="str">
        <f>IF(ISNUMBER(N489),+G489*_xll.BDP($C489, "PX_POS_MULT_FACTOR")*P489/K489," ")</f>
        <v xml:space="preserve"> </v>
      </c>
      <c r="R489" s="8" t="str">
        <f>IF(OR($A489="TUA",$A489="TYA"),"",IF(ISNUMBER(_xll.BDP($C489,"DUR_ADJ_OAS_MID")),_xll.BDP($C489,"DUR_ADJ_OAS_MID"),IF(ISNUMBER(_xll.BDP($E489&amp;" ISIN","DUR_ADJ_OAS_MID")),_xll.BDP($E489&amp;" ISIN","DUR_ADJ_OAS_MID")," ")))</f>
        <v xml:space="preserve"> </v>
      </c>
      <c r="S489" s="7" t="str">
        <f t="shared" si="7"/>
        <v xml:space="preserve"> </v>
      </c>
      <c r="T489" t="s">
        <v>1712</v>
      </c>
      <c r="U489" t="s">
        <v>55</v>
      </c>
      <c r="AG489" s="6">
        <v>25.003040169999998</v>
      </c>
    </row>
    <row r="490" spans="1:33" x14ac:dyDescent="0.25">
      <c r="A490" t="s">
        <v>1697</v>
      </c>
      <c r="B490" t="s">
        <v>1701</v>
      </c>
      <c r="C490" t="s">
        <v>1713</v>
      </c>
      <c r="F490" t="s">
        <v>1713</v>
      </c>
      <c r="G490" s="1">
        <v>-375583.33</v>
      </c>
      <c r="H490" s="1">
        <v>1</v>
      </c>
      <c r="I490" s="2">
        <v>-375583.33</v>
      </c>
      <c r="J490" s="3">
        <v>-0.15021356</v>
      </c>
      <c r="K490" s="4">
        <v>2500338.5801357701</v>
      </c>
      <c r="L490" s="5">
        <v>100001</v>
      </c>
      <c r="M490" s="6">
        <v>25.00313577</v>
      </c>
      <c r="N490" s="7" t="str">
        <f>IF(ISNUMBER(_xll.BDP($C490, "DELTA_MID")),_xll.BDP($C490, "DELTA_MID")," ")</f>
        <v xml:space="preserve"> </v>
      </c>
      <c r="O490" s="7" t="str">
        <f>IF(ISNUMBER(N490),_xll.BDP($C490, "OPT_UNDL_TICKER"),"")</f>
        <v/>
      </c>
      <c r="P490" s="8" t="str">
        <f>IF(ISNUMBER(N490),_xll.BDP($C490, "OPT_UNDL_PX")," ")</f>
        <v xml:space="preserve"> </v>
      </c>
      <c r="Q490" s="7" t="str">
        <f>IF(ISNUMBER(N490),+G490*_xll.BDP($C490, "PX_POS_MULT_FACTOR")*P490/K490," ")</f>
        <v xml:space="preserve"> </v>
      </c>
      <c r="R490" s="8" t="str">
        <f>IF(OR($A490="TUA",$A490="TYA"),"",IF(ISNUMBER(_xll.BDP($C490,"DUR_ADJ_OAS_MID")),_xll.BDP($C490,"DUR_ADJ_OAS_MID"),IF(ISNUMBER(_xll.BDP($E490&amp;" ISIN","DUR_ADJ_OAS_MID")),_xll.BDP($E490&amp;" ISIN","DUR_ADJ_OAS_MID")," ")))</f>
        <v xml:space="preserve"> </v>
      </c>
      <c r="S490" s="7" t="str">
        <f t="shared" si="7"/>
        <v xml:space="preserve"> </v>
      </c>
      <c r="T490" t="s">
        <v>1713</v>
      </c>
      <c r="U490" t="s">
        <v>55</v>
      </c>
      <c r="AG490" s="6">
        <v>25.003040169999998</v>
      </c>
    </row>
    <row r="491" spans="1:33" x14ac:dyDescent="0.25">
      <c r="A491" t="s">
        <v>1697</v>
      </c>
      <c r="B491" t="s">
        <v>1698</v>
      </c>
      <c r="C491" t="s">
        <v>1714</v>
      </c>
      <c r="F491" t="s">
        <v>1714</v>
      </c>
      <c r="G491" s="1">
        <v>-627367.64</v>
      </c>
      <c r="H491" s="1">
        <v>1</v>
      </c>
      <c r="I491" s="2">
        <v>-627367.64</v>
      </c>
      <c r="J491" s="3">
        <v>-0.25091403000000001</v>
      </c>
      <c r="K491" s="4">
        <v>2500338.5801357701</v>
      </c>
      <c r="L491" s="5">
        <v>100001</v>
      </c>
      <c r="M491" s="6">
        <v>25.00313577</v>
      </c>
      <c r="N491" s="7" t="str">
        <f>IF(ISNUMBER(_xll.BDP($C491, "DELTA_MID")),_xll.BDP($C491, "DELTA_MID")," ")</f>
        <v xml:space="preserve"> </v>
      </c>
      <c r="O491" s="7" t="str">
        <f>IF(ISNUMBER(N491),_xll.BDP($C491, "OPT_UNDL_TICKER"),"")</f>
        <v/>
      </c>
      <c r="P491" s="8" t="str">
        <f>IF(ISNUMBER(N491),_xll.BDP($C491, "OPT_UNDL_PX")," ")</f>
        <v xml:space="preserve"> </v>
      </c>
      <c r="Q491" s="7" t="str">
        <f>IF(ISNUMBER(N491),+G491*_xll.BDP($C491, "PX_POS_MULT_FACTOR")*P491/K491," ")</f>
        <v xml:space="preserve"> </v>
      </c>
      <c r="R491" s="8" t="str">
        <f>IF(OR($A491="TUA",$A491="TYA"),"",IF(ISNUMBER(_xll.BDP($C491,"DUR_ADJ_OAS_MID")),_xll.BDP($C491,"DUR_ADJ_OAS_MID"),IF(ISNUMBER(_xll.BDP($E491&amp;" ISIN","DUR_ADJ_OAS_MID")),_xll.BDP($E491&amp;" ISIN","DUR_ADJ_OAS_MID")," ")))</f>
        <v xml:space="preserve"> </v>
      </c>
      <c r="S491" s="7" t="str">
        <f t="shared" si="7"/>
        <v xml:space="preserve"> </v>
      </c>
      <c r="T491" t="s">
        <v>1714</v>
      </c>
      <c r="U491" t="s">
        <v>55</v>
      </c>
      <c r="AG491" s="6">
        <v>25.003040169999998</v>
      </c>
    </row>
    <row r="492" spans="1:33" x14ac:dyDescent="0.25">
      <c r="A492" t="s">
        <v>1697</v>
      </c>
      <c r="B492" t="s">
        <v>1710</v>
      </c>
      <c r="C492" t="s">
        <v>1715</v>
      </c>
      <c r="F492" t="s">
        <v>1715</v>
      </c>
      <c r="G492" s="1">
        <v>-636552.5</v>
      </c>
      <c r="H492" s="1">
        <v>1</v>
      </c>
      <c r="I492" s="2">
        <v>-636552.5</v>
      </c>
      <c r="J492" s="3">
        <v>-0.25458749000000003</v>
      </c>
      <c r="K492" s="4">
        <v>2500338.5801357701</v>
      </c>
      <c r="L492" s="5">
        <v>100001</v>
      </c>
      <c r="M492" s="6">
        <v>25.00313577</v>
      </c>
      <c r="N492" s="7" t="str">
        <f>IF(ISNUMBER(_xll.BDP($C492, "DELTA_MID")),_xll.BDP($C492, "DELTA_MID")," ")</f>
        <v xml:space="preserve"> </v>
      </c>
      <c r="O492" s="7" t="str">
        <f>IF(ISNUMBER(N492),_xll.BDP($C492, "OPT_UNDL_TICKER"),"")</f>
        <v/>
      </c>
      <c r="P492" s="8" t="str">
        <f>IF(ISNUMBER(N492),_xll.BDP($C492, "OPT_UNDL_PX")," ")</f>
        <v xml:space="preserve"> </v>
      </c>
      <c r="Q492" s="7" t="str">
        <f>IF(ISNUMBER(N492),+G492*_xll.BDP($C492, "PX_POS_MULT_FACTOR")*P492/K492," ")</f>
        <v xml:space="preserve"> </v>
      </c>
      <c r="R492" s="8" t="str">
        <f>IF(OR($A492="TUA",$A492="TYA"),"",IF(ISNUMBER(_xll.BDP($C492,"DUR_ADJ_OAS_MID")),_xll.BDP($C492,"DUR_ADJ_OAS_MID"),IF(ISNUMBER(_xll.BDP($E492&amp;" ISIN","DUR_ADJ_OAS_MID")),_xll.BDP($E492&amp;" ISIN","DUR_ADJ_OAS_MID")," ")))</f>
        <v xml:space="preserve"> </v>
      </c>
      <c r="S492" s="7" t="str">
        <f t="shared" si="7"/>
        <v xml:space="preserve"> </v>
      </c>
      <c r="T492" t="s">
        <v>1715</v>
      </c>
      <c r="U492" t="s">
        <v>55</v>
      </c>
      <c r="AG492" s="6">
        <v>25.003040169999998</v>
      </c>
    </row>
    <row r="493" spans="1:33" x14ac:dyDescent="0.25">
      <c r="A493" t="s">
        <v>1697</v>
      </c>
      <c r="B493" t="s">
        <v>1704</v>
      </c>
      <c r="C493" t="s">
        <v>1716</v>
      </c>
      <c r="F493" t="s">
        <v>1716</v>
      </c>
      <c r="G493" s="1">
        <v>-376225.77</v>
      </c>
      <c r="H493" s="1">
        <v>1</v>
      </c>
      <c r="I493" s="2">
        <v>-376225.77</v>
      </c>
      <c r="J493" s="3">
        <v>-0.15047050000000001</v>
      </c>
      <c r="K493" s="4">
        <v>2500338.5801357701</v>
      </c>
      <c r="L493" s="5">
        <v>100001</v>
      </c>
      <c r="M493" s="6">
        <v>25.00313577</v>
      </c>
      <c r="N493" s="7" t="str">
        <f>IF(ISNUMBER(_xll.BDP($C493, "DELTA_MID")),_xll.BDP($C493, "DELTA_MID")," ")</f>
        <v xml:space="preserve"> </v>
      </c>
      <c r="O493" s="7" t="str">
        <f>IF(ISNUMBER(N493),_xll.BDP($C493, "OPT_UNDL_TICKER"),"")</f>
        <v/>
      </c>
      <c r="P493" s="8" t="str">
        <f>IF(ISNUMBER(N493),_xll.BDP($C493, "OPT_UNDL_PX")," ")</f>
        <v xml:space="preserve"> </v>
      </c>
      <c r="Q493" s="7" t="str">
        <f>IF(ISNUMBER(N493),+G493*_xll.BDP($C493, "PX_POS_MULT_FACTOR")*P493/K493," ")</f>
        <v xml:space="preserve"> </v>
      </c>
      <c r="R493" s="8" t="str">
        <f>IF(OR($A493="TUA",$A493="TYA"),"",IF(ISNUMBER(_xll.BDP($C493,"DUR_ADJ_OAS_MID")),_xll.BDP($C493,"DUR_ADJ_OAS_MID"),IF(ISNUMBER(_xll.BDP($E493&amp;" ISIN","DUR_ADJ_OAS_MID")),_xll.BDP($E493&amp;" ISIN","DUR_ADJ_OAS_MID")," ")))</f>
        <v xml:space="preserve"> </v>
      </c>
      <c r="S493" s="7" t="str">
        <f t="shared" si="7"/>
        <v xml:space="preserve"> </v>
      </c>
      <c r="T493" t="s">
        <v>1716</v>
      </c>
      <c r="U493" t="s">
        <v>55</v>
      </c>
      <c r="AG493" s="6">
        <v>25.003040169999998</v>
      </c>
    </row>
    <row r="494" spans="1:33" x14ac:dyDescent="0.25">
      <c r="A494" t="s">
        <v>1697</v>
      </c>
      <c r="B494" t="s">
        <v>146</v>
      </c>
      <c r="C494" t="s">
        <v>146</v>
      </c>
      <c r="D494" t="s">
        <v>147</v>
      </c>
      <c r="E494" t="s">
        <v>148</v>
      </c>
      <c r="F494" t="s">
        <v>149</v>
      </c>
      <c r="G494" s="1">
        <v>1250000</v>
      </c>
      <c r="H494" s="1">
        <v>99.655300999999994</v>
      </c>
      <c r="I494" s="2">
        <v>1245691.26</v>
      </c>
      <c r="J494" s="3">
        <v>0.49821093999999999</v>
      </c>
      <c r="K494" s="4">
        <v>2500338.5801357701</v>
      </c>
      <c r="L494" s="5">
        <v>100001</v>
      </c>
      <c r="M494" s="6">
        <v>25.00313577</v>
      </c>
      <c r="N494" s="7" t="str">
        <f>IF(ISNUMBER(_xll.BDP($C494, "DELTA_MID")),_xll.BDP($C494, "DELTA_MID")," ")</f>
        <v xml:space="preserve"> </v>
      </c>
      <c r="O494" s="7" t="str">
        <f>IF(ISNUMBER(N494),_xll.BDP($C494, "OPT_UNDL_TICKER"),"")</f>
        <v/>
      </c>
      <c r="P494" s="8" t="str">
        <f>IF(ISNUMBER(N494),_xll.BDP($C494, "OPT_UNDL_PX")," ")</f>
        <v xml:space="preserve"> </v>
      </c>
      <c r="Q494" s="7" t="str">
        <f>IF(ISNUMBER(N494),+G494*_xll.BDP($C494, "PX_POS_MULT_FACTOR")*P494/K494," ")</f>
        <v xml:space="preserve"> </v>
      </c>
      <c r="R494" s="8">
        <f>IF(OR($A494="TUA",$A494="TYA"),"",IF(ISNUMBER(_xll.BDP($C494,"DUR_ADJ_OAS_MID")),_xll.BDP($C494,"DUR_ADJ_OAS_MID"),IF(ISNUMBER(_xll.BDP($E494&amp;" ISIN","DUR_ADJ_OAS_MID")),_xll.BDP($E494&amp;" ISIN","DUR_ADJ_OAS_MID")," ")))</f>
        <v>9.0065009520163816E-2</v>
      </c>
      <c r="S494" s="7">
        <f t="shared" si="7"/>
        <v>4.487137305414976E-2</v>
      </c>
      <c r="T494" t="s">
        <v>149</v>
      </c>
      <c r="U494" t="s">
        <v>150</v>
      </c>
      <c r="AG494" s="6">
        <v>25.003040169999998</v>
      </c>
    </row>
    <row r="495" spans="1:33" x14ac:dyDescent="0.25">
      <c r="A495" t="s">
        <v>1697</v>
      </c>
      <c r="B495" t="s">
        <v>155</v>
      </c>
      <c r="C495" t="s">
        <v>155</v>
      </c>
      <c r="D495" t="s">
        <v>156</v>
      </c>
      <c r="E495" t="s">
        <v>157</v>
      </c>
      <c r="F495" t="s">
        <v>158</v>
      </c>
      <c r="G495" s="1">
        <v>1250000</v>
      </c>
      <c r="H495" s="1">
        <v>98.650801000000001</v>
      </c>
      <c r="I495" s="2">
        <v>1233135.01</v>
      </c>
      <c r="J495" s="3">
        <v>0.49318909999999999</v>
      </c>
      <c r="K495" s="4">
        <v>2500338.5801357701</v>
      </c>
      <c r="L495" s="5">
        <v>100001</v>
      </c>
      <c r="M495" s="6">
        <v>25.00313577</v>
      </c>
      <c r="N495" s="7" t="str">
        <f>IF(ISNUMBER(_xll.BDP($C495, "DELTA_MID")),_xll.BDP($C495, "DELTA_MID")," ")</f>
        <v xml:space="preserve"> </v>
      </c>
      <c r="O495" s="7" t="str">
        <f>IF(ISNUMBER(N495),_xll.BDP($C495, "OPT_UNDL_TICKER"),"")</f>
        <v/>
      </c>
      <c r="P495" s="8" t="str">
        <f>IF(ISNUMBER(N495),_xll.BDP($C495, "OPT_UNDL_PX")," ")</f>
        <v xml:space="preserve"> </v>
      </c>
      <c r="Q495" s="7" t="str">
        <f>IF(ISNUMBER(N495),+G495*_xll.BDP($C495, "PX_POS_MULT_FACTOR")*P495/K495," ")</f>
        <v xml:space="preserve"> </v>
      </c>
      <c r="R495" s="8">
        <f>IF(OR($A495="TUA",$A495="TYA"),"",IF(ISNUMBER(_xll.BDP($C495,"DUR_ADJ_OAS_MID")),_xll.BDP($C495,"DUR_ADJ_OAS_MID"),IF(ISNUMBER(_xll.BDP($E495&amp;" ISIN","DUR_ADJ_OAS_MID")),_xll.BDP($E495&amp;" ISIN","DUR_ADJ_OAS_MID")," ")))</f>
        <v>0.34048207797224739</v>
      </c>
      <c r="S495" s="7">
        <f t="shared" si="7"/>
        <v>0.1679220496012625</v>
      </c>
      <c r="T495" t="s">
        <v>158</v>
      </c>
      <c r="U495" t="s">
        <v>150</v>
      </c>
      <c r="AG495" s="6">
        <v>25.003040169999998</v>
      </c>
    </row>
    <row r="496" spans="1:33" x14ac:dyDescent="0.25">
      <c r="A496" t="s">
        <v>1697</v>
      </c>
      <c r="B496" t="s">
        <v>159</v>
      </c>
      <c r="C496" t="s">
        <v>159</v>
      </c>
      <c r="D496" t="s">
        <v>160</v>
      </c>
      <c r="E496" t="s">
        <v>161</v>
      </c>
      <c r="F496" t="s">
        <v>162</v>
      </c>
      <c r="G496" s="1">
        <v>30000</v>
      </c>
      <c r="H496" s="1">
        <v>98.327067</v>
      </c>
      <c r="I496" s="2">
        <v>29498.12</v>
      </c>
      <c r="J496" s="3">
        <v>1.17977E-2</v>
      </c>
      <c r="K496" s="4">
        <v>2500338.5801357701</v>
      </c>
      <c r="L496" s="5">
        <v>100001</v>
      </c>
      <c r="M496" s="6">
        <v>25.00313577</v>
      </c>
      <c r="N496" s="7" t="str">
        <f>IF(ISNUMBER(_xll.BDP($C496, "DELTA_MID")),_xll.BDP($C496, "DELTA_MID")," ")</f>
        <v xml:space="preserve"> </v>
      </c>
      <c r="O496" s="7" t="str">
        <f>IF(ISNUMBER(N496),_xll.BDP($C496, "OPT_UNDL_TICKER"),"")</f>
        <v/>
      </c>
      <c r="P496" s="8" t="str">
        <f>IF(ISNUMBER(N496),_xll.BDP($C496, "OPT_UNDL_PX")," ")</f>
        <v xml:space="preserve"> </v>
      </c>
      <c r="Q496" s="7" t="str">
        <f>IF(ISNUMBER(N496),+G496*_xll.BDP($C496, "PX_POS_MULT_FACTOR")*P496/K496," ")</f>
        <v xml:space="preserve"> </v>
      </c>
      <c r="R496" s="8">
        <f>IF(OR($A496="TUA",$A496="TYA"),"",IF(ISNUMBER(_xll.BDP($C496,"DUR_ADJ_OAS_MID")),_xll.BDP($C496,"DUR_ADJ_OAS_MID"),IF(ISNUMBER(_xll.BDP($E496&amp;" ISIN","DUR_ADJ_OAS_MID")),_xll.BDP($E496&amp;" ISIN","DUR_ADJ_OAS_MID")," ")))</f>
        <v>0.4145280460033442</v>
      </c>
      <c r="S496" s="7">
        <f t="shared" si="7"/>
        <v>4.8904775283336536E-3</v>
      </c>
      <c r="T496" t="s">
        <v>162</v>
      </c>
      <c r="U496" t="s">
        <v>150</v>
      </c>
      <c r="AG496" s="6">
        <v>25.003040169999998</v>
      </c>
    </row>
    <row r="497" spans="1:33" x14ac:dyDescent="0.25">
      <c r="A497" t="s">
        <v>1697</v>
      </c>
      <c r="B497" t="s">
        <v>63</v>
      </c>
      <c r="C497" t="s">
        <v>63</v>
      </c>
      <c r="G497" s="1">
        <v>34026.67013577</v>
      </c>
      <c r="H497" s="1">
        <v>1</v>
      </c>
      <c r="I497" s="2">
        <v>34026.67013577</v>
      </c>
      <c r="J497" s="3">
        <v>1.360888E-2</v>
      </c>
      <c r="K497" s="4">
        <v>2500338.5801357701</v>
      </c>
      <c r="L497" s="5">
        <v>100001</v>
      </c>
      <c r="M497" s="6">
        <v>25.00313577</v>
      </c>
      <c r="N497" s="7" t="str">
        <f>IF(ISNUMBER(_xll.BDP($C497, "DELTA_MID")),_xll.BDP($C497, "DELTA_MID")," ")</f>
        <v xml:space="preserve"> </v>
      </c>
      <c r="O497" s="7" t="str">
        <f>IF(ISNUMBER(N497),_xll.BDP($C497, "OPT_UNDL_TICKER"),"")</f>
        <v/>
      </c>
      <c r="P497" s="8" t="str">
        <f>IF(ISNUMBER(N497),_xll.BDP($C497, "OPT_UNDL_PX")," ")</f>
        <v xml:space="preserve"> </v>
      </c>
      <c r="Q497" s="7" t="str">
        <f>IF(ISNUMBER(N497),+G497*_xll.BDP($C497, "PX_POS_MULT_FACTOR")*P497/K497," ")</f>
        <v xml:space="preserve"> </v>
      </c>
      <c r="R497" s="8" t="str">
        <f>IF(OR($A497="TUA",$A497="TYA"),"",IF(ISNUMBER(_xll.BDP($C497,"DUR_ADJ_OAS_MID")),_xll.BDP($C497,"DUR_ADJ_OAS_MID"),IF(ISNUMBER(_xll.BDP($E497&amp;" ISIN","DUR_ADJ_OAS_MID")),_xll.BDP($E497&amp;" ISIN","DUR_ADJ_OAS_MID")," ")))</f>
        <v xml:space="preserve"> </v>
      </c>
      <c r="S497" s="7" t="str">
        <f t="shared" si="7"/>
        <v xml:space="preserve"> </v>
      </c>
      <c r="T497" t="s">
        <v>63</v>
      </c>
      <c r="U497" t="s">
        <v>63</v>
      </c>
      <c r="AG497" s="6">
        <v>25.003040169999998</v>
      </c>
    </row>
    <row r="498" spans="1:33" x14ac:dyDescent="0.25">
      <c r="N498" s="7" t="str">
        <f>IF(ISNUMBER(_xll.BDP($C498, "DELTA_MID")),_xll.BDP($C498, "DELTA_MID")," ")</f>
        <v xml:space="preserve"> </v>
      </c>
      <c r="O498" s="7" t="str">
        <f>IF(ISNUMBER(N498),_xll.BDP($C498, "OPT_UNDL_TICKER"),"")</f>
        <v/>
      </c>
      <c r="P498" s="8" t="str">
        <f>IF(ISNUMBER(N498),_xll.BDP($C498, "OPT_UNDL_PX")," ")</f>
        <v xml:space="preserve"> </v>
      </c>
      <c r="Q498" s="7" t="str">
        <f>IF(ISNUMBER(N498),+G498*_xll.BDP($C498, "PX_POS_MULT_FACTOR")*P498/K498," ")</f>
        <v xml:space="preserve"> </v>
      </c>
      <c r="R498" s="8" t="str">
        <f>IF(OR($A498="TUA",$A498="TYA"),"",IF(ISNUMBER(_xll.BDP($C498,"DUR_ADJ_OAS_MID")),_xll.BDP($C498,"DUR_ADJ_OAS_MID"),IF(ISNUMBER(_xll.BDP($E498&amp;" ISIN","DUR_ADJ_OAS_MID")),_xll.BDP($E498&amp;" ISIN","DUR_ADJ_OAS_MID")," ")))</f>
        <v xml:space="preserve"> </v>
      </c>
      <c r="S498" s="7" t="str">
        <f t="shared" si="7"/>
        <v xml:space="preserve"> </v>
      </c>
    </row>
    <row r="499" spans="1:33" x14ac:dyDescent="0.25">
      <c r="A499" t="s">
        <v>1717</v>
      </c>
      <c r="B499" t="s">
        <v>1718</v>
      </c>
      <c r="C499" t="s">
        <v>1718</v>
      </c>
      <c r="G499" s="1">
        <v>463800000</v>
      </c>
      <c r="H499" s="1">
        <v>0.69681499999999996</v>
      </c>
      <c r="I499" s="2">
        <v>-323182797.00000012</v>
      </c>
      <c r="J499" s="3">
        <v>0.88255273999999995</v>
      </c>
      <c r="K499" s="4">
        <v>366190915.08999997</v>
      </c>
      <c r="L499" s="5">
        <v>12850001</v>
      </c>
      <c r="M499" s="6">
        <v>28.500315140000001</v>
      </c>
      <c r="N499" s="7" t="str">
        <f>IF(ISNUMBER(_xll.BDP($C499, "DELTA_MID")),_xll.BDP($C499, "DELTA_MID")," ")</f>
        <v xml:space="preserve"> </v>
      </c>
      <c r="O499" s="7" t="str">
        <f>IF(ISNUMBER(N499),_xll.BDP($C499, "OPT_UNDL_TICKER"),"")</f>
        <v/>
      </c>
      <c r="P499" s="8" t="str">
        <f>IF(ISNUMBER(N499),_xll.BDP($C499, "OPT_UNDL_PX")," ")</f>
        <v xml:space="preserve"> </v>
      </c>
      <c r="Q499" s="7" t="str">
        <f>IF(ISNUMBER(N499),+G499*_xll.BDP($C499, "PX_POS_MULT_FACTOR")*P499/K499," ")</f>
        <v xml:space="preserve"> </v>
      </c>
      <c r="R499" s="8" t="str">
        <f>IF(OR($A499="TUA",$A499="TYA"),"",IF(ISNUMBER(_xll.BDP($C499,"DUR_ADJ_OAS_MID")),_xll.BDP($C499,"DUR_ADJ_OAS_MID"),IF(ISNUMBER(_xll.BDP($E499&amp;" ISIN","DUR_ADJ_OAS_MID")),_xll.BDP($E499&amp;" ISIN","DUR_ADJ_OAS_MID")," ")))</f>
        <v xml:space="preserve"> </v>
      </c>
      <c r="S499" s="7" t="str">
        <f t="shared" si="7"/>
        <v xml:space="preserve"> </v>
      </c>
      <c r="T499" t="s">
        <v>1719</v>
      </c>
      <c r="U499" t="s">
        <v>1720</v>
      </c>
      <c r="AG499" s="6">
        <v>28.497345259999999</v>
      </c>
    </row>
    <row r="500" spans="1:33" x14ac:dyDescent="0.25">
      <c r="A500" t="s">
        <v>1717</v>
      </c>
      <c r="B500" t="s">
        <v>1721</v>
      </c>
      <c r="C500" t="s">
        <v>1721</v>
      </c>
      <c r="G500" s="1">
        <v>-176000000</v>
      </c>
      <c r="H500" s="1">
        <v>1.2265824999999999</v>
      </c>
      <c r="I500" s="2">
        <v>215878520</v>
      </c>
      <c r="J500" s="3">
        <v>-0.58952450999999995</v>
      </c>
      <c r="K500" s="4">
        <v>366190915.08999997</v>
      </c>
      <c r="L500" s="5">
        <v>12850001</v>
      </c>
      <c r="M500" s="6">
        <v>28.500315140000001</v>
      </c>
      <c r="N500" s="7" t="str">
        <f>IF(ISNUMBER(_xll.BDP($C500, "DELTA_MID")),_xll.BDP($C500, "DELTA_MID")," ")</f>
        <v xml:space="preserve"> </v>
      </c>
      <c r="O500" s="7" t="str">
        <f>IF(ISNUMBER(N500),_xll.BDP($C500, "OPT_UNDL_TICKER"),"")</f>
        <v/>
      </c>
      <c r="P500" s="8" t="str">
        <f>IF(ISNUMBER(N500),_xll.BDP($C500, "OPT_UNDL_PX")," ")</f>
        <v xml:space="preserve"> </v>
      </c>
      <c r="Q500" s="7" t="str">
        <f>IF(ISNUMBER(N500),+G500*_xll.BDP($C500, "PX_POS_MULT_FACTOR")*P500/K500," ")</f>
        <v xml:space="preserve"> </v>
      </c>
      <c r="R500" s="8" t="str">
        <f>IF(OR($A500="TUA",$A500="TYA"),"",IF(ISNUMBER(_xll.BDP($C500,"DUR_ADJ_OAS_MID")),_xll.BDP($C500,"DUR_ADJ_OAS_MID"),IF(ISNUMBER(_xll.BDP($E500&amp;" ISIN","DUR_ADJ_OAS_MID")),_xll.BDP($E500&amp;" ISIN","DUR_ADJ_OAS_MID")," ")))</f>
        <v xml:space="preserve"> </v>
      </c>
      <c r="S500" s="7" t="str">
        <f t="shared" si="7"/>
        <v xml:space="preserve"> </v>
      </c>
      <c r="T500" t="s">
        <v>1722</v>
      </c>
      <c r="U500" t="s">
        <v>1720</v>
      </c>
      <c r="AG500" s="6">
        <v>28.497345259999999</v>
      </c>
    </row>
    <row r="501" spans="1:33" x14ac:dyDescent="0.25">
      <c r="A501" t="s">
        <v>1717</v>
      </c>
      <c r="B501" t="s">
        <v>1723</v>
      </c>
      <c r="C501" t="s">
        <v>1723</v>
      </c>
      <c r="G501" s="1">
        <v>-189750000</v>
      </c>
      <c r="H501" s="1">
        <v>1.1407235</v>
      </c>
      <c r="I501" s="2">
        <v>216452284.125</v>
      </c>
      <c r="J501" s="3">
        <v>-0.59109135000000002</v>
      </c>
      <c r="K501" s="4">
        <v>366190915.08999997</v>
      </c>
      <c r="L501" s="5">
        <v>12850001</v>
      </c>
      <c r="M501" s="6">
        <v>28.500315140000001</v>
      </c>
      <c r="N501" s="7" t="str">
        <f>IF(ISNUMBER(_xll.BDP($C501, "DELTA_MID")),_xll.BDP($C501, "DELTA_MID")," ")</f>
        <v xml:space="preserve"> </v>
      </c>
      <c r="O501" s="7" t="str">
        <f>IF(ISNUMBER(N501),_xll.BDP($C501, "OPT_UNDL_TICKER"),"")</f>
        <v/>
      </c>
      <c r="P501" s="8" t="str">
        <f>IF(ISNUMBER(N501),_xll.BDP($C501, "OPT_UNDL_PX")," ")</f>
        <v xml:space="preserve"> </v>
      </c>
      <c r="Q501" s="7" t="str">
        <f>IF(ISNUMBER(N501),+G501*_xll.BDP($C501, "PX_POS_MULT_FACTOR")*P501/K501," ")</f>
        <v xml:space="preserve"> </v>
      </c>
      <c r="R501" s="8" t="str">
        <f>IF(OR($A501="TUA",$A501="TYA"),"",IF(ISNUMBER(_xll.BDP($C501,"DUR_ADJ_OAS_MID")),_xll.BDP($C501,"DUR_ADJ_OAS_MID"),IF(ISNUMBER(_xll.BDP($E501&amp;" ISIN","DUR_ADJ_OAS_MID")),_xll.BDP($E501&amp;" ISIN","DUR_ADJ_OAS_MID")," ")))</f>
        <v xml:space="preserve"> </v>
      </c>
      <c r="S501" s="7" t="str">
        <f t="shared" si="7"/>
        <v xml:space="preserve"> </v>
      </c>
      <c r="T501" t="s">
        <v>1724</v>
      </c>
      <c r="U501" t="s">
        <v>1720</v>
      </c>
      <c r="AG501" s="6">
        <v>28.497345259999999</v>
      </c>
    </row>
    <row r="502" spans="1:33" x14ac:dyDescent="0.25">
      <c r="A502" t="s">
        <v>1717</v>
      </c>
      <c r="B502" t="s">
        <v>1725</v>
      </c>
      <c r="C502" t="s">
        <v>1725</v>
      </c>
      <c r="G502" s="1">
        <v>-35354150000</v>
      </c>
      <c r="H502" s="1">
        <v>6.1265099999999999E-3</v>
      </c>
      <c r="I502" s="2">
        <v>216597553.5165</v>
      </c>
      <c r="J502" s="3">
        <v>-0.59148805999999998</v>
      </c>
      <c r="K502" s="4">
        <v>366190915.08999997</v>
      </c>
      <c r="L502" s="5">
        <v>12850001</v>
      </c>
      <c r="M502" s="6">
        <v>28.500315140000001</v>
      </c>
      <c r="N502" s="7" t="str">
        <f>IF(ISNUMBER(_xll.BDP($C502, "DELTA_MID")),_xll.BDP($C502, "DELTA_MID")," ")</f>
        <v xml:space="preserve"> </v>
      </c>
      <c r="O502" s="7" t="str">
        <f>IF(ISNUMBER(N502),_xll.BDP($C502, "OPT_UNDL_TICKER"),"")</f>
        <v/>
      </c>
      <c r="P502" s="8" t="str">
        <f>IF(ISNUMBER(N502),_xll.BDP($C502, "OPT_UNDL_PX")," ")</f>
        <v xml:space="preserve"> </v>
      </c>
      <c r="Q502" s="7" t="str">
        <f>IF(ISNUMBER(N502),+G502*_xll.BDP($C502, "PX_POS_MULT_FACTOR")*P502/K502," ")</f>
        <v xml:space="preserve"> </v>
      </c>
      <c r="R502" s="8" t="str">
        <f>IF(OR($A502="TUA",$A502="TYA"),"",IF(ISNUMBER(_xll.BDP($C502,"DUR_ADJ_OAS_MID")),_xll.BDP($C502,"DUR_ADJ_OAS_MID"),IF(ISNUMBER(_xll.BDP($E502&amp;" ISIN","DUR_ADJ_OAS_MID")),_xll.BDP($E502&amp;" ISIN","DUR_ADJ_OAS_MID")," ")))</f>
        <v xml:space="preserve"> </v>
      </c>
      <c r="S502" s="7" t="str">
        <f t="shared" si="7"/>
        <v xml:space="preserve"> </v>
      </c>
      <c r="T502" t="s">
        <v>1726</v>
      </c>
      <c r="U502" t="s">
        <v>1720</v>
      </c>
      <c r="AG502" s="6">
        <v>28.497345259999999</v>
      </c>
    </row>
    <row r="503" spans="1:33" x14ac:dyDescent="0.25">
      <c r="A503" t="s">
        <v>1717</v>
      </c>
      <c r="B503" t="s">
        <v>1727</v>
      </c>
      <c r="C503" t="s">
        <v>1727</v>
      </c>
      <c r="G503" s="1">
        <v>1585180000</v>
      </c>
      <c r="H503" s="1">
        <v>0.103188</v>
      </c>
      <c r="I503" s="2">
        <v>-163571553.84</v>
      </c>
      <c r="J503" s="3">
        <v>0.44668381000000001</v>
      </c>
      <c r="K503" s="4">
        <v>366190915.08999997</v>
      </c>
      <c r="L503" s="5">
        <v>12850001</v>
      </c>
      <c r="M503" s="6">
        <v>28.500315140000001</v>
      </c>
      <c r="N503" s="7" t="str">
        <f>IF(ISNUMBER(_xll.BDP($C503, "DELTA_MID")),_xll.BDP($C503, "DELTA_MID")," ")</f>
        <v xml:space="preserve"> </v>
      </c>
      <c r="O503" s="7" t="str">
        <f>IF(ISNUMBER(N503),_xll.BDP($C503, "OPT_UNDL_TICKER"),"")</f>
        <v/>
      </c>
      <c r="P503" s="8" t="str">
        <f>IF(ISNUMBER(N503),_xll.BDP($C503, "OPT_UNDL_PX")," ")</f>
        <v xml:space="preserve"> </v>
      </c>
      <c r="Q503" s="7" t="str">
        <f>IF(ISNUMBER(N503),+G503*_xll.BDP($C503, "PX_POS_MULT_FACTOR")*P503/K503," ")</f>
        <v xml:space="preserve"> </v>
      </c>
      <c r="R503" s="8" t="str">
        <f>IF(OR($A503="TUA",$A503="TYA"),"",IF(ISNUMBER(_xll.BDP($C503,"DUR_ADJ_OAS_MID")),_xll.BDP($C503,"DUR_ADJ_OAS_MID"),IF(ISNUMBER(_xll.BDP($E503&amp;" ISIN","DUR_ADJ_OAS_MID")),_xll.BDP($E503&amp;" ISIN","DUR_ADJ_OAS_MID")," ")))</f>
        <v xml:space="preserve"> </v>
      </c>
      <c r="S503" s="7" t="str">
        <f t="shared" si="7"/>
        <v xml:space="preserve"> </v>
      </c>
      <c r="T503" t="s">
        <v>1728</v>
      </c>
      <c r="U503" t="s">
        <v>1720</v>
      </c>
      <c r="AG503" s="6">
        <v>28.497345259999999</v>
      </c>
    </row>
    <row r="504" spans="1:33" x14ac:dyDescent="0.25">
      <c r="A504" t="s">
        <v>1717</v>
      </c>
      <c r="B504" t="s">
        <v>1729</v>
      </c>
      <c r="C504" t="s">
        <v>1729</v>
      </c>
      <c r="G504" s="1">
        <v>1574330000</v>
      </c>
      <c r="H504" s="1">
        <v>0.10342519999999999</v>
      </c>
      <c r="I504" s="2">
        <v>-162825395.116</v>
      </c>
      <c r="J504" s="3">
        <v>0.44464619</v>
      </c>
      <c r="K504" s="4">
        <v>366190915.08999997</v>
      </c>
      <c r="L504" s="5">
        <v>12850001</v>
      </c>
      <c r="M504" s="6">
        <v>28.500315140000001</v>
      </c>
      <c r="N504" s="7" t="str">
        <f>IF(ISNUMBER(_xll.BDP($C504, "DELTA_MID")),_xll.BDP($C504, "DELTA_MID")," ")</f>
        <v xml:space="preserve"> </v>
      </c>
      <c r="O504" s="7" t="str">
        <f>IF(ISNUMBER(N504),_xll.BDP($C504, "OPT_UNDL_TICKER"),"")</f>
        <v/>
      </c>
      <c r="P504" s="8" t="str">
        <f>IF(ISNUMBER(N504),_xll.BDP($C504, "OPT_UNDL_PX")," ")</f>
        <v xml:space="preserve"> </v>
      </c>
      <c r="Q504" s="7" t="str">
        <f>IF(ISNUMBER(N504),+G504*_xll.BDP($C504, "PX_POS_MULT_FACTOR")*P504/K504," ")</f>
        <v xml:space="preserve"> </v>
      </c>
      <c r="R504" s="8" t="str">
        <f>IF(OR($A504="TUA",$A504="TYA"),"",IF(ISNUMBER(_xll.BDP($C504,"DUR_ADJ_OAS_MID")),_xll.BDP($C504,"DUR_ADJ_OAS_MID"),IF(ISNUMBER(_xll.BDP($E504&amp;" ISIN","DUR_ADJ_OAS_MID")),_xll.BDP($E504&amp;" ISIN","DUR_ADJ_OAS_MID")," ")))</f>
        <v xml:space="preserve"> </v>
      </c>
      <c r="S504" s="7" t="str">
        <f t="shared" si="7"/>
        <v xml:space="preserve"> </v>
      </c>
      <c r="T504" t="s">
        <v>1730</v>
      </c>
      <c r="U504" t="s">
        <v>1720</v>
      </c>
      <c r="AG504" s="6">
        <v>28.497345259999999</v>
      </c>
    </row>
    <row r="505" spans="1:33" x14ac:dyDescent="0.25">
      <c r="A505" t="s">
        <v>1717</v>
      </c>
      <c r="B505" t="s">
        <v>1731</v>
      </c>
      <c r="C505" t="s">
        <v>1731</v>
      </c>
      <c r="G505" s="1">
        <v>573281451.81000006</v>
      </c>
      <c r="H505" s="1">
        <v>5.1790754999999997</v>
      </c>
      <c r="I505" s="2">
        <v>-110691850.6613777</v>
      </c>
      <c r="J505" s="3">
        <v>0.30227906999999998</v>
      </c>
      <c r="K505" s="4">
        <v>366190915.08999997</v>
      </c>
      <c r="L505" s="5">
        <v>12850001</v>
      </c>
      <c r="M505" s="6">
        <v>28.500315140000001</v>
      </c>
      <c r="N505" s="7" t="str">
        <f>IF(ISNUMBER(_xll.BDP($C505, "DELTA_MID")),_xll.BDP($C505, "DELTA_MID")," ")</f>
        <v xml:space="preserve"> </v>
      </c>
      <c r="O505" s="7" t="str">
        <f>IF(ISNUMBER(N505),_xll.BDP($C505, "OPT_UNDL_TICKER"),"")</f>
        <v/>
      </c>
      <c r="P505" s="8" t="str">
        <f>IF(ISNUMBER(N505),_xll.BDP($C505, "OPT_UNDL_PX")," ")</f>
        <v xml:space="preserve"> </v>
      </c>
      <c r="Q505" s="7" t="str">
        <f>IF(ISNUMBER(N505),+G505*_xll.BDP($C505, "PX_POS_MULT_FACTOR")*P505/K505," ")</f>
        <v xml:space="preserve"> </v>
      </c>
      <c r="R505" s="8" t="str">
        <f>IF(OR($A505="TUA",$A505="TYA"),"",IF(ISNUMBER(_xll.BDP($C505,"DUR_ADJ_OAS_MID")),_xll.BDP($C505,"DUR_ADJ_OAS_MID"),IF(ISNUMBER(_xll.BDP($E505&amp;" ISIN","DUR_ADJ_OAS_MID")),_xll.BDP($E505&amp;" ISIN","DUR_ADJ_OAS_MID")," ")))</f>
        <v xml:space="preserve"> </v>
      </c>
      <c r="S505" s="7" t="str">
        <f t="shared" si="7"/>
        <v xml:space="preserve"> </v>
      </c>
      <c r="T505" t="s">
        <v>1732</v>
      </c>
      <c r="U505" t="s">
        <v>1720</v>
      </c>
      <c r="AG505" s="6">
        <v>28.497345259999999</v>
      </c>
    </row>
    <row r="506" spans="1:33" x14ac:dyDescent="0.25">
      <c r="A506" t="s">
        <v>1717</v>
      </c>
      <c r="B506" t="s">
        <v>1733</v>
      </c>
      <c r="C506" t="s">
        <v>1733</v>
      </c>
      <c r="G506" s="1">
        <v>-66310881600</v>
      </c>
      <c r="H506" s="1">
        <v>931.6123</v>
      </c>
      <c r="I506" s="2">
        <v>71178623.983388811</v>
      </c>
      <c r="J506" s="3">
        <v>-0.19437572</v>
      </c>
      <c r="K506" s="4">
        <v>366190915.08999997</v>
      </c>
      <c r="L506" s="5">
        <v>12850001</v>
      </c>
      <c r="M506" s="6">
        <v>28.500315140000001</v>
      </c>
      <c r="N506" s="7" t="str">
        <f>IF(ISNUMBER(_xll.BDP($C506, "DELTA_MID")),_xll.BDP($C506, "DELTA_MID")," ")</f>
        <v xml:space="preserve"> </v>
      </c>
      <c r="O506" s="7" t="str">
        <f>IF(ISNUMBER(N506),_xll.BDP($C506, "OPT_UNDL_TICKER"),"")</f>
        <v/>
      </c>
      <c r="P506" s="8" t="str">
        <f>IF(ISNUMBER(N506),_xll.BDP($C506, "OPT_UNDL_PX")," ")</f>
        <v xml:space="preserve"> </v>
      </c>
      <c r="Q506" s="7" t="str">
        <f>IF(ISNUMBER(N506),+G506*_xll.BDP($C506, "PX_POS_MULT_FACTOR")*P506/K506," ")</f>
        <v xml:space="preserve"> </v>
      </c>
      <c r="R506" s="8" t="str">
        <f>IF(OR($A506="TUA",$A506="TYA"),"",IF(ISNUMBER(_xll.BDP($C506,"DUR_ADJ_OAS_MID")),_xll.BDP($C506,"DUR_ADJ_OAS_MID"),IF(ISNUMBER(_xll.BDP($E506&amp;" ISIN","DUR_ADJ_OAS_MID")),_xll.BDP($E506&amp;" ISIN","DUR_ADJ_OAS_MID")," ")))</f>
        <v xml:space="preserve"> </v>
      </c>
      <c r="S506" s="7" t="str">
        <f t="shared" si="7"/>
        <v xml:space="preserve"> </v>
      </c>
      <c r="T506" t="s">
        <v>1734</v>
      </c>
      <c r="U506" t="s">
        <v>1720</v>
      </c>
      <c r="AG506" s="6">
        <v>28.497345259999999</v>
      </c>
    </row>
    <row r="507" spans="1:33" x14ac:dyDescent="0.25">
      <c r="A507" t="s">
        <v>1717</v>
      </c>
      <c r="B507" t="s">
        <v>1735</v>
      </c>
      <c r="C507" t="s">
        <v>1735</v>
      </c>
      <c r="G507" s="1">
        <v>-300887509.88999999</v>
      </c>
      <c r="H507" s="1">
        <v>6.7474400000000001</v>
      </c>
      <c r="I507" s="2">
        <v>44592839.638440654</v>
      </c>
      <c r="J507" s="3">
        <v>-0.12177484</v>
      </c>
      <c r="K507" s="4">
        <v>366190915.08999997</v>
      </c>
      <c r="L507" s="5">
        <v>12850001</v>
      </c>
      <c r="M507" s="6">
        <v>28.500315140000001</v>
      </c>
      <c r="N507" s="7" t="str">
        <f>IF(ISNUMBER(_xll.BDP($C507, "DELTA_MID")),_xll.BDP($C507, "DELTA_MID")," ")</f>
        <v xml:space="preserve"> </v>
      </c>
      <c r="O507" s="7" t="str">
        <f>IF(ISNUMBER(N507),_xll.BDP($C507, "OPT_UNDL_TICKER"),"")</f>
        <v/>
      </c>
      <c r="P507" s="8" t="str">
        <f>IF(ISNUMBER(N507),_xll.BDP($C507, "OPT_UNDL_PX")," ")</f>
        <v xml:space="preserve"> </v>
      </c>
      <c r="Q507" s="7" t="str">
        <f>IF(ISNUMBER(N507),+G507*_xll.BDP($C507, "PX_POS_MULT_FACTOR")*P507/K507," ")</f>
        <v xml:space="preserve"> </v>
      </c>
      <c r="R507" s="8" t="str">
        <f>IF(OR($A507="TUA",$A507="TYA"),"",IF(ISNUMBER(_xll.BDP($C507,"DUR_ADJ_OAS_MID")),_xll.BDP($C507,"DUR_ADJ_OAS_MID"),IF(ISNUMBER(_xll.BDP($E507&amp;" ISIN","DUR_ADJ_OAS_MID")),_xll.BDP($E507&amp;" ISIN","DUR_ADJ_OAS_MID")," ")))</f>
        <v xml:space="preserve"> </v>
      </c>
      <c r="S507" s="7" t="str">
        <f t="shared" si="7"/>
        <v xml:space="preserve"> </v>
      </c>
      <c r="T507" t="s">
        <v>1736</v>
      </c>
      <c r="U507" t="s">
        <v>1720</v>
      </c>
      <c r="AG507" s="6">
        <v>28.497345259999999</v>
      </c>
    </row>
    <row r="508" spans="1:33" x14ac:dyDescent="0.25">
      <c r="A508" t="s">
        <v>1717</v>
      </c>
      <c r="B508" t="s">
        <v>1737</v>
      </c>
      <c r="C508" t="s">
        <v>1737</v>
      </c>
      <c r="G508" s="1">
        <v>144198717304</v>
      </c>
      <c r="H508" s="1">
        <v>3240.4749999999999</v>
      </c>
      <c r="I508" s="2">
        <v>-44499253.135419957</v>
      </c>
      <c r="J508" s="3">
        <v>0.12151927</v>
      </c>
      <c r="K508" s="4">
        <v>366190915.08999997</v>
      </c>
      <c r="L508" s="5">
        <v>12850001</v>
      </c>
      <c r="M508" s="6">
        <v>28.500315140000001</v>
      </c>
      <c r="N508" s="7" t="str">
        <f>IF(ISNUMBER(_xll.BDP($C508, "DELTA_MID")),_xll.BDP($C508, "DELTA_MID")," ")</f>
        <v xml:space="preserve"> </v>
      </c>
      <c r="O508" s="7" t="str">
        <f>IF(ISNUMBER(N508),_xll.BDP($C508, "OPT_UNDL_TICKER"),"")</f>
        <v/>
      </c>
      <c r="P508" s="8" t="str">
        <f>IF(ISNUMBER(N508),_xll.BDP($C508, "OPT_UNDL_PX")," ")</f>
        <v xml:space="preserve"> </v>
      </c>
      <c r="Q508" s="7" t="str">
        <f>IF(ISNUMBER(N508),+G508*_xll.BDP($C508, "PX_POS_MULT_FACTOR")*P508/K508," ")</f>
        <v xml:space="preserve"> </v>
      </c>
      <c r="R508" s="8" t="str">
        <f>IF(OR($A508="TUA",$A508="TYA"),"",IF(ISNUMBER(_xll.BDP($C508,"DUR_ADJ_OAS_MID")),_xll.BDP($C508,"DUR_ADJ_OAS_MID"),IF(ISNUMBER(_xll.BDP($E508&amp;" ISIN","DUR_ADJ_OAS_MID")),_xll.BDP($E508&amp;" ISIN","DUR_ADJ_OAS_MID")," ")))</f>
        <v xml:space="preserve"> </v>
      </c>
      <c r="S508" s="7" t="str">
        <f t="shared" si="7"/>
        <v xml:space="preserve"> </v>
      </c>
      <c r="T508" t="s">
        <v>1738</v>
      </c>
      <c r="U508" t="s">
        <v>1720</v>
      </c>
      <c r="AG508" s="6">
        <v>28.497345259999999</v>
      </c>
    </row>
    <row r="509" spans="1:33" x14ac:dyDescent="0.25">
      <c r="A509" t="s">
        <v>1717</v>
      </c>
      <c r="B509" t="s">
        <v>1739</v>
      </c>
      <c r="C509" t="s">
        <v>1739</v>
      </c>
      <c r="G509" s="1">
        <v>15194691401.200001</v>
      </c>
      <c r="H509" s="1">
        <v>96.040123500000007</v>
      </c>
      <c r="I509" s="2">
        <v>-158211910.2668584</v>
      </c>
      <c r="J509" s="3">
        <v>0.43204761000000003</v>
      </c>
      <c r="K509" s="4">
        <v>366190915.08999997</v>
      </c>
      <c r="L509" s="5">
        <v>12850001</v>
      </c>
      <c r="M509" s="6">
        <v>28.500315140000001</v>
      </c>
      <c r="N509" s="7" t="str">
        <f>IF(ISNUMBER(_xll.BDP($C509, "DELTA_MID")),_xll.BDP($C509, "DELTA_MID")," ")</f>
        <v xml:space="preserve"> </v>
      </c>
      <c r="O509" s="7" t="str">
        <f>IF(ISNUMBER(N509),_xll.BDP($C509, "OPT_UNDL_TICKER"),"")</f>
        <v/>
      </c>
      <c r="P509" s="8" t="str">
        <f>IF(ISNUMBER(N509),_xll.BDP($C509, "OPT_UNDL_PX")," ")</f>
        <v xml:space="preserve"> </v>
      </c>
      <c r="Q509" s="7" t="str">
        <f>IF(ISNUMBER(N509),+G509*_xll.BDP($C509, "PX_POS_MULT_FACTOR")*P509/K509," ")</f>
        <v xml:space="preserve"> </v>
      </c>
      <c r="R509" s="8" t="str">
        <f>IF(OR($A509="TUA",$A509="TYA"),"",IF(ISNUMBER(_xll.BDP($C509,"DUR_ADJ_OAS_MID")),_xll.BDP($C509,"DUR_ADJ_OAS_MID"),IF(ISNUMBER(_xll.BDP($E509&amp;" ISIN","DUR_ADJ_OAS_MID")),_xll.BDP($E509&amp;" ISIN","DUR_ADJ_OAS_MID")," ")))</f>
        <v xml:space="preserve"> </v>
      </c>
      <c r="S509" s="7" t="str">
        <f t="shared" si="7"/>
        <v xml:space="preserve"> </v>
      </c>
      <c r="T509" t="s">
        <v>1740</v>
      </c>
      <c r="U509" t="s">
        <v>1720</v>
      </c>
      <c r="AG509" s="6">
        <v>28.497345259999999</v>
      </c>
    </row>
    <row r="510" spans="1:33" x14ac:dyDescent="0.25">
      <c r="A510" t="s">
        <v>1717</v>
      </c>
      <c r="B510" t="s">
        <v>1741</v>
      </c>
      <c r="C510" t="s">
        <v>1741</v>
      </c>
      <c r="G510" s="1">
        <v>-230296071610</v>
      </c>
      <c r="H510" s="1">
        <v>1454.2257</v>
      </c>
      <c r="I510" s="2">
        <v>158363362.44779611</v>
      </c>
      <c r="J510" s="3">
        <v>-0.43246119999999999</v>
      </c>
      <c r="K510" s="4">
        <v>366190915.08999997</v>
      </c>
      <c r="L510" s="5">
        <v>12850001</v>
      </c>
      <c r="M510" s="6">
        <v>28.500315140000001</v>
      </c>
      <c r="N510" s="7" t="str">
        <f>IF(ISNUMBER(_xll.BDP($C510, "DELTA_MID")),_xll.BDP($C510, "DELTA_MID")," ")</f>
        <v xml:space="preserve"> </v>
      </c>
      <c r="O510" s="7" t="str">
        <f>IF(ISNUMBER(N510),_xll.BDP($C510, "OPT_UNDL_TICKER"),"")</f>
        <v/>
      </c>
      <c r="P510" s="8" t="str">
        <f>IF(ISNUMBER(N510),_xll.BDP($C510, "OPT_UNDL_PX")," ")</f>
        <v xml:space="preserve"> </v>
      </c>
      <c r="Q510" s="7" t="str">
        <f>IF(ISNUMBER(N510),+G510*_xll.BDP($C510, "PX_POS_MULT_FACTOR")*P510/K510," ")</f>
        <v xml:space="preserve"> </v>
      </c>
      <c r="R510" s="8" t="str">
        <f>IF(OR($A510="TUA",$A510="TYA"),"",IF(ISNUMBER(_xll.BDP($C510,"DUR_ADJ_OAS_MID")),_xll.BDP($C510,"DUR_ADJ_OAS_MID"),IF(ISNUMBER(_xll.BDP($E510&amp;" ISIN","DUR_ADJ_OAS_MID")),_xll.BDP($E510&amp;" ISIN","DUR_ADJ_OAS_MID")," ")))</f>
        <v xml:space="preserve"> </v>
      </c>
      <c r="S510" s="7" t="str">
        <f t="shared" si="7"/>
        <v xml:space="preserve"> </v>
      </c>
      <c r="T510" t="s">
        <v>1742</v>
      </c>
      <c r="U510" t="s">
        <v>1720</v>
      </c>
      <c r="AG510" s="6">
        <v>28.497345259999999</v>
      </c>
    </row>
    <row r="511" spans="1:33" x14ac:dyDescent="0.25">
      <c r="A511" t="s">
        <v>1717</v>
      </c>
      <c r="B511" t="s">
        <v>1743</v>
      </c>
      <c r="C511" t="s">
        <v>1743</v>
      </c>
      <c r="G511" s="1">
        <v>1163045417.5999999</v>
      </c>
      <c r="H511" s="1">
        <v>17.513445000000001</v>
      </c>
      <c r="I511" s="2">
        <v>-66408717.279781327</v>
      </c>
      <c r="J511" s="3">
        <v>0.18134998999999999</v>
      </c>
      <c r="K511" s="4">
        <v>366190915.08999997</v>
      </c>
      <c r="L511" s="5">
        <v>12850001</v>
      </c>
      <c r="M511" s="6">
        <v>28.500315140000001</v>
      </c>
      <c r="N511" s="7" t="str">
        <f>IF(ISNUMBER(_xll.BDP($C511, "DELTA_MID")),_xll.BDP($C511, "DELTA_MID")," ")</f>
        <v xml:space="preserve"> </v>
      </c>
      <c r="O511" s="7" t="str">
        <f>IF(ISNUMBER(N511),_xll.BDP($C511, "OPT_UNDL_TICKER"),"")</f>
        <v/>
      </c>
      <c r="P511" s="8" t="str">
        <f>IF(ISNUMBER(N511),_xll.BDP($C511, "OPT_UNDL_PX")," ")</f>
        <v xml:space="preserve"> </v>
      </c>
      <c r="Q511" s="7" t="str">
        <f>IF(ISNUMBER(N511),+G511*_xll.BDP($C511, "PX_POS_MULT_FACTOR")*P511/K511," ")</f>
        <v xml:space="preserve"> </v>
      </c>
      <c r="R511" s="8" t="str">
        <f>IF(OR($A511="TUA",$A511="TYA"),"",IF(ISNUMBER(_xll.BDP($C511,"DUR_ADJ_OAS_MID")),_xll.BDP($C511,"DUR_ADJ_OAS_MID"),IF(ISNUMBER(_xll.BDP($E511&amp;" ISIN","DUR_ADJ_OAS_MID")),_xll.BDP($E511&amp;" ISIN","DUR_ADJ_OAS_MID")," ")))</f>
        <v xml:space="preserve"> </v>
      </c>
      <c r="S511" s="7" t="str">
        <f t="shared" si="7"/>
        <v xml:space="preserve"> </v>
      </c>
      <c r="T511" t="s">
        <v>1744</v>
      </c>
      <c r="U511" t="s">
        <v>1720</v>
      </c>
      <c r="AG511" s="6">
        <v>28.497345259999999</v>
      </c>
    </row>
    <row r="512" spans="1:33" x14ac:dyDescent="0.25">
      <c r="A512" t="s">
        <v>1717</v>
      </c>
      <c r="B512" t="s">
        <v>1745</v>
      </c>
      <c r="C512" t="s">
        <v>1745</v>
      </c>
      <c r="G512" s="1">
        <v>-2627014.40000004</v>
      </c>
      <c r="H512" s="1">
        <v>3.799296</v>
      </c>
      <c r="I512" s="2">
        <v>691447.67872784997</v>
      </c>
      <c r="J512" s="3">
        <v>-1.8882199999999999E-3</v>
      </c>
      <c r="K512" s="4">
        <v>366190915.08999997</v>
      </c>
      <c r="L512" s="5">
        <v>12850001</v>
      </c>
      <c r="M512" s="6">
        <v>28.500315140000001</v>
      </c>
      <c r="N512" s="7" t="str">
        <f>IF(ISNUMBER(_xll.BDP($C512, "DELTA_MID")),_xll.BDP($C512, "DELTA_MID")," ")</f>
        <v xml:space="preserve"> </v>
      </c>
      <c r="O512" s="7" t="str">
        <f>IF(ISNUMBER(N512),_xll.BDP($C512, "OPT_UNDL_TICKER"),"")</f>
        <v/>
      </c>
      <c r="P512" s="8" t="str">
        <f>IF(ISNUMBER(N512),_xll.BDP($C512, "OPT_UNDL_PX")," ")</f>
        <v xml:space="preserve"> </v>
      </c>
      <c r="Q512" s="7" t="str">
        <f>IF(ISNUMBER(N512),+G512*_xll.BDP($C512, "PX_POS_MULT_FACTOR")*P512/K512," ")</f>
        <v xml:space="preserve"> </v>
      </c>
      <c r="R512" s="8" t="str">
        <f>IF(OR($A512="TUA",$A512="TYA"),"",IF(ISNUMBER(_xll.BDP($C512,"DUR_ADJ_OAS_MID")),_xll.BDP($C512,"DUR_ADJ_OAS_MID"),IF(ISNUMBER(_xll.BDP($E512&amp;" ISIN","DUR_ADJ_OAS_MID")),_xll.BDP($E512&amp;" ISIN","DUR_ADJ_OAS_MID")," ")))</f>
        <v xml:space="preserve"> </v>
      </c>
      <c r="S512" s="7" t="str">
        <f t="shared" si="7"/>
        <v xml:space="preserve"> </v>
      </c>
      <c r="T512" t="s">
        <v>1746</v>
      </c>
      <c r="U512" t="s">
        <v>1720</v>
      </c>
      <c r="AG512" s="6">
        <v>28.497345259999999</v>
      </c>
    </row>
    <row r="513" spans="1:33" x14ac:dyDescent="0.25">
      <c r="A513" t="s">
        <v>1717</v>
      </c>
      <c r="B513" t="s">
        <v>1747</v>
      </c>
      <c r="C513" t="s">
        <v>1747</v>
      </c>
      <c r="G513" s="1">
        <v>-143564268.43000001</v>
      </c>
      <c r="H513" s="1">
        <v>1.2883955</v>
      </c>
      <c r="I513" s="2">
        <v>111428725.44183829</v>
      </c>
      <c r="J513" s="3">
        <v>-0.30429134000000002</v>
      </c>
      <c r="K513" s="4">
        <v>366190915.08999997</v>
      </c>
      <c r="L513" s="5">
        <v>12850001</v>
      </c>
      <c r="M513" s="6">
        <v>28.500315140000001</v>
      </c>
      <c r="N513" s="7" t="str">
        <f>IF(ISNUMBER(_xll.BDP($C513, "DELTA_MID")),_xll.BDP($C513, "DELTA_MID")," ")</f>
        <v xml:space="preserve"> </v>
      </c>
      <c r="O513" s="7" t="str">
        <f>IF(ISNUMBER(N513),_xll.BDP($C513, "OPT_UNDL_TICKER"),"")</f>
        <v/>
      </c>
      <c r="P513" s="8" t="str">
        <f>IF(ISNUMBER(N513),_xll.BDP($C513, "OPT_UNDL_PX")," ")</f>
        <v xml:space="preserve"> </v>
      </c>
      <c r="Q513" s="7" t="str">
        <f>IF(ISNUMBER(N513),+G513*_xll.BDP($C513, "PX_POS_MULT_FACTOR")*P513/K513," ")</f>
        <v xml:space="preserve"> </v>
      </c>
      <c r="R513" s="8" t="str">
        <f>IF(OR($A513="TUA",$A513="TYA"),"",IF(ISNUMBER(_xll.BDP($C513,"DUR_ADJ_OAS_MID")),_xll.BDP($C513,"DUR_ADJ_OAS_MID"),IF(ISNUMBER(_xll.BDP($E513&amp;" ISIN","DUR_ADJ_OAS_MID")),_xll.BDP($E513&amp;" ISIN","DUR_ADJ_OAS_MID")," ")))</f>
        <v xml:space="preserve"> </v>
      </c>
      <c r="S513" s="7" t="str">
        <f t="shared" si="7"/>
        <v xml:space="preserve"> </v>
      </c>
      <c r="T513" t="s">
        <v>1748</v>
      </c>
      <c r="U513" t="s">
        <v>1720</v>
      </c>
      <c r="AG513" s="6">
        <v>28.497345259999999</v>
      </c>
    </row>
    <row r="514" spans="1:33" x14ac:dyDescent="0.25">
      <c r="A514" t="s">
        <v>1717</v>
      </c>
      <c r="B514" t="s">
        <v>1749</v>
      </c>
      <c r="C514" t="s">
        <v>1749</v>
      </c>
      <c r="G514" s="1">
        <v>-2085127919</v>
      </c>
      <c r="H514" s="1">
        <v>32.401000000000003</v>
      </c>
      <c r="I514" s="2">
        <v>64353813.740316659</v>
      </c>
      <c r="J514" s="3">
        <v>-0.17573842000000001</v>
      </c>
      <c r="K514" s="4">
        <v>366190915.08999997</v>
      </c>
      <c r="L514" s="5">
        <v>12850001</v>
      </c>
      <c r="M514" s="6">
        <v>28.500315140000001</v>
      </c>
      <c r="N514" s="7" t="str">
        <f>IF(ISNUMBER(_xll.BDP($C514, "DELTA_MID")),_xll.BDP($C514, "DELTA_MID")," ")</f>
        <v xml:space="preserve"> </v>
      </c>
      <c r="O514" s="7" t="str">
        <f>IF(ISNUMBER(N514),_xll.BDP($C514, "OPT_UNDL_TICKER"),"")</f>
        <v/>
      </c>
      <c r="P514" s="8" t="str">
        <f>IF(ISNUMBER(N514),_xll.BDP($C514, "OPT_UNDL_PX")," ")</f>
        <v xml:space="preserve"> </v>
      </c>
      <c r="Q514" s="7" t="str">
        <f>IF(ISNUMBER(N514),+G514*_xll.BDP($C514, "PX_POS_MULT_FACTOR")*P514/K514," ")</f>
        <v xml:space="preserve"> </v>
      </c>
      <c r="R514" s="8" t="str">
        <f>IF(OR($A514="TUA",$A514="TYA"),"",IF(ISNUMBER(_xll.BDP($C514,"DUR_ADJ_OAS_MID")),_xll.BDP($C514,"DUR_ADJ_OAS_MID"),IF(ISNUMBER(_xll.BDP($E514&amp;" ISIN","DUR_ADJ_OAS_MID")),_xll.BDP($E514&amp;" ISIN","DUR_ADJ_OAS_MID")," ")))</f>
        <v xml:space="preserve"> </v>
      </c>
      <c r="S514" s="7" t="str">
        <f t="shared" si="7"/>
        <v xml:space="preserve"> </v>
      </c>
      <c r="T514" t="s">
        <v>1750</v>
      </c>
      <c r="U514" t="s">
        <v>1720</v>
      </c>
      <c r="AG514" s="6">
        <v>28.497345259999999</v>
      </c>
    </row>
    <row r="515" spans="1:33" x14ac:dyDescent="0.25">
      <c r="A515" t="s">
        <v>1717</v>
      </c>
      <c r="B515" t="s">
        <v>1751</v>
      </c>
      <c r="C515" t="s">
        <v>1751</v>
      </c>
      <c r="G515" s="1">
        <v>1086504331.1500001</v>
      </c>
      <c r="H515" s="1">
        <v>16.758849999999999</v>
      </c>
      <c r="I515" s="2">
        <v>-64831675.869764343</v>
      </c>
      <c r="J515" s="3">
        <v>0.17704338</v>
      </c>
      <c r="K515" s="4">
        <v>366190915.08999997</v>
      </c>
      <c r="L515" s="5">
        <v>12850001</v>
      </c>
      <c r="M515" s="6">
        <v>28.500315140000001</v>
      </c>
      <c r="N515" s="7" t="str">
        <f>IF(ISNUMBER(_xll.BDP($C515, "DELTA_MID")),_xll.BDP($C515, "DELTA_MID")," ")</f>
        <v xml:space="preserve"> </v>
      </c>
      <c r="O515" s="7" t="str">
        <f>IF(ISNUMBER(N515),_xll.BDP($C515, "OPT_UNDL_TICKER"),"")</f>
        <v/>
      </c>
      <c r="P515" s="8" t="str">
        <f>IF(ISNUMBER(N515),_xll.BDP($C515, "OPT_UNDL_PX")," ")</f>
        <v xml:space="preserve"> </v>
      </c>
      <c r="Q515" s="7" t="str">
        <f>IF(ISNUMBER(N515),+G515*_xll.BDP($C515, "PX_POS_MULT_FACTOR")*P515/K515," ")</f>
        <v xml:space="preserve"> </v>
      </c>
      <c r="R515" s="8" t="str">
        <f>IF(OR($A515="TUA",$A515="TYA"),"",IF(ISNUMBER(_xll.BDP($C515,"DUR_ADJ_OAS_MID")),_xll.BDP($C515,"DUR_ADJ_OAS_MID"),IF(ISNUMBER(_xll.BDP($E515&amp;" ISIN","DUR_ADJ_OAS_MID")),_xll.BDP($E515&amp;" ISIN","DUR_ADJ_OAS_MID")," ")))</f>
        <v xml:space="preserve"> </v>
      </c>
      <c r="S515" s="7" t="str">
        <f t="shared" ref="S515:S578" si="8">IF(ISNUMBER(N515),Q515*N515,IF(ISNUMBER(R515),J515*R515," "))</f>
        <v xml:space="preserve"> </v>
      </c>
      <c r="T515" t="s">
        <v>1752</v>
      </c>
      <c r="U515" t="s">
        <v>1720</v>
      </c>
      <c r="AG515" s="6">
        <v>28.497345259999999</v>
      </c>
    </row>
    <row r="516" spans="1:33" x14ac:dyDescent="0.25">
      <c r="A516" t="s">
        <v>1717</v>
      </c>
      <c r="B516" t="s">
        <v>65</v>
      </c>
      <c r="C516" t="s">
        <v>66</v>
      </c>
      <c r="D516" t="s">
        <v>67</v>
      </c>
      <c r="E516" t="s">
        <v>68</v>
      </c>
      <c r="F516" t="s">
        <v>69</v>
      </c>
      <c r="G516" s="1">
        <v>2738900</v>
      </c>
      <c r="H516" s="1">
        <v>100.03</v>
      </c>
      <c r="I516" s="2">
        <v>273972167</v>
      </c>
      <c r="J516" s="3">
        <v>0.74816757</v>
      </c>
      <c r="K516" s="4">
        <v>366229078.04931521</v>
      </c>
      <c r="L516" s="5">
        <v>12850001</v>
      </c>
      <c r="M516" s="6">
        <v>28.500315140000001</v>
      </c>
      <c r="N516" s="7" t="str">
        <f>IF(ISNUMBER(_xll.BDP($C516, "DELTA_MID")),_xll.BDP($C516, "DELTA_MID")," ")</f>
        <v xml:space="preserve"> </v>
      </c>
      <c r="O516" s="7" t="str">
        <f>IF(ISNUMBER(N516),_xll.BDP($C516, "OPT_UNDL_TICKER"),"")</f>
        <v/>
      </c>
      <c r="P516" s="8" t="str">
        <f>IF(ISNUMBER(N516),_xll.BDP($C516, "OPT_UNDL_PX")," ")</f>
        <v xml:space="preserve"> </v>
      </c>
      <c r="Q516" s="7" t="str">
        <f>IF(ISNUMBER(N516),+G516*_xll.BDP($C516, "PX_POS_MULT_FACTOR")*P516/K516," ")</f>
        <v xml:space="preserve"> </v>
      </c>
      <c r="R516" s="8" t="str">
        <f>IF(OR($A516="TUA",$A516="TYA"),"",IF(ISNUMBER(_xll.BDP($C516,"DUR_ADJ_OAS_MID")),_xll.BDP($C516,"DUR_ADJ_OAS_MID"),IF(ISNUMBER(_xll.BDP($E516&amp;" ISIN","DUR_ADJ_OAS_MID")),_xll.BDP($E516&amp;" ISIN","DUR_ADJ_OAS_MID")," ")))</f>
        <v xml:space="preserve"> </v>
      </c>
      <c r="S516" s="7" t="str">
        <f t="shared" si="8"/>
        <v xml:space="preserve"> </v>
      </c>
      <c r="T516" t="s">
        <v>69</v>
      </c>
      <c r="U516" t="s">
        <v>41</v>
      </c>
      <c r="AG516" s="6">
        <v>28.497345259999999</v>
      </c>
    </row>
    <row r="517" spans="1:33" x14ac:dyDescent="0.25">
      <c r="A517" t="s">
        <v>1717</v>
      </c>
      <c r="B517" t="s">
        <v>146</v>
      </c>
      <c r="C517" t="s">
        <v>146</v>
      </c>
      <c r="D517" t="s">
        <v>147</v>
      </c>
      <c r="E517" t="s">
        <v>148</v>
      </c>
      <c r="F517" t="s">
        <v>149</v>
      </c>
      <c r="G517" s="1">
        <v>20800000</v>
      </c>
      <c r="H517" s="1">
        <v>99.655300999999994</v>
      </c>
      <c r="I517" s="2">
        <v>20728302.609999999</v>
      </c>
      <c r="J517" s="3">
        <v>5.6605179999999998E-2</v>
      </c>
      <c r="K517" s="4">
        <v>366229078.04931521</v>
      </c>
      <c r="L517" s="5">
        <v>12850001</v>
      </c>
      <c r="M517" s="6">
        <v>28.500315140000001</v>
      </c>
      <c r="N517" s="7" t="str">
        <f>IF(ISNUMBER(_xll.BDP($C517, "DELTA_MID")),_xll.BDP($C517, "DELTA_MID")," ")</f>
        <v xml:space="preserve"> </v>
      </c>
      <c r="O517" s="7" t="str">
        <f>IF(ISNUMBER(N517),_xll.BDP($C517, "OPT_UNDL_TICKER"),"")</f>
        <v/>
      </c>
      <c r="P517" s="8" t="str">
        <f>IF(ISNUMBER(N517),_xll.BDP($C517, "OPT_UNDL_PX")," ")</f>
        <v xml:space="preserve"> </v>
      </c>
      <c r="Q517" s="7" t="str">
        <f>IF(ISNUMBER(N517),+G517*_xll.BDP($C517, "PX_POS_MULT_FACTOR")*P517/K517," ")</f>
        <v xml:space="preserve"> </v>
      </c>
      <c r="R517" s="8">
        <f>IF(OR($A517="TUA",$A517="TYA"),"",IF(ISNUMBER(_xll.BDP($C517,"DUR_ADJ_OAS_MID")),_xll.BDP($C517,"DUR_ADJ_OAS_MID"),IF(ISNUMBER(_xll.BDP($E517&amp;" ISIN","DUR_ADJ_OAS_MID")),_xll.BDP($E517&amp;" ISIN","DUR_ADJ_OAS_MID")," ")))</f>
        <v>9.0065009520163816E-2</v>
      </c>
      <c r="S517" s="7">
        <f t="shared" si="8"/>
        <v>5.0981460755905863E-3</v>
      </c>
      <c r="T517" t="s">
        <v>149</v>
      </c>
      <c r="U517" t="s">
        <v>150</v>
      </c>
      <c r="AG517" s="6">
        <v>28.497345259999999</v>
      </c>
    </row>
    <row r="518" spans="1:33" x14ac:dyDescent="0.25">
      <c r="A518" t="s">
        <v>1717</v>
      </c>
      <c r="B518" t="s">
        <v>151</v>
      </c>
      <c r="C518" t="s">
        <v>151</v>
      </c>
      <c r="D518" t="s">
        <v>152</v>
      </c>
      <c r="E518" t="s">
        <v>153</v>
      </c>
      <c r="F518" t="s">
        <v>154</v>
      </c>
      <c r="G518" s="1">
        <v>33470000</v>
      </c>
      <c r="H518" s="1">
        <v>99.188944000000006</v>
      </c>
      <c r="I518" s="2">
        <v>33198539.559999999</v>
      </c>
      <c r="J518" s="3">
        <v>9.0659100000000006E-2</v>
      </c>
      <c r="K518" s="4">
        <v>366229078.04931521</v>
      </c>
      <c r="L518" s="5">
        <v>12850001</v>
      </c>
      <c r="M518" s="6">
        <v>28.500315140000001</v>
      </c>
      <c r="N518" s="7" t="str">
        <f>IF(ISNUMBER(_xll.BDP($C518, "DELTA_MID")),_xll.BDP($C518, "DELTA_MID")," ")</f>
        <v xml:space="preserve"> </v>
      </c>
      <c r="O518" s="7" t="str">
        <f>IF(ISNUMBER(N518),_xll.BDP($C518, "OPT_UNDL_TICKER"),"")</f>
        <v/>
      </c>
      <c r="P518" s="8" t="str">
        <f>IF(ISNUMBER(N518),_xll.BDP($C518, "OPT_UNDL_PX")," ")</f>
        <v xml:space="preserve"> </v>
      </c>
      <c r="Q518" s="7" t="str">
        <f>IF(ISNUMBER(N518),+G518*_xll.BDP($C518, "PX_POS_MULT_FACTOR")*P518/K518," ")</f>
        <v xml:space="preserve"> </v>
      </c>
      <c r="R518" s="8">
        <f>IF(OR($A518="TUA",$A518="TYA"),"",IF(ISNUMBER(_xll.BDP($C518,"DUR_ADJ_OAS_MID")),_xll.BDP($C518,"DUR_ADJ_OAS_MID"),IF(ISNUMBER(_xll.BDP($E518&amp;" ISIN","DUR_ADJ_OAS_MID")),_xll.BDP($E518&amp;" ISIN","DUR_ADJ_OAS_MID")," ")))</f>
        <v>0.20915940787481171</v>
      </c>
      <c r="S518" s="7">
        <f t="shared" si="8"/>
        <v>1.8962203674463343E-2</v>
      </c>
      <c r="T518" t="s">
        <v>154</v>
      </c>
      <c r="U518" t="s">
        <v>150</v>
      </c>
      <c r="AG518" s="6">
        <v>28.497345259999999</v>
      </c>
    </row>
    <row r="519" spans="1:33" x14ac:dyDescent="0.25">
      <c r="A519" t="s">
        <v>1717</v>
      </c>
      <c r="B519" t="s">
        <v>155</v>
      </c>
      <c r="C519" t="s">
        <v>155</v>
      </c>
      <c r="D519" t="s">
        <v>156</v>
      </c>
      <c r="E519" t="s">
        <v>157</v>
      </c>
      <c r="F519" t="s">
        <v>158</v>
      </c>
      <c r="G519" s="1">
        <v>26040000</v>
      </c>
      <c r="H519" s="1">
        <v>98.650801000000001</v>
      </c>
      <c r="I519" s="2">
        <v>25688668.579999998</v>
      </c>
      <c r="J519" s="3">
        <v>7.0151030000000003E-2</v>
      </c>
      <c r="K519" s="4">
        <v>366229078.04931521</v>
      </c>
      <c r="L519" s="5">
        <v>12850001</v>
      </c>
      <c r="M519" s="6">
        <v>28.500315140000001</v>
      </c>
      <c r="N519" s="7" t="str">
        <f>IF(ISNUMBER(_xll.BDP($C519, "DELTA_MID")),_xll.BDP($C519, "DELTA_MID")," ")</f>
        <v xml:space="preserve"> </v>
      </c>
      <c r="O519" s="7" t="str">
        <f>IF(ISNUMBER(N519),_xll.BDP($C519, "OPT_UNDL_TICKER"),"")</f>
        <v/>
      </c>
      <c r="P519" s="8" t="str">
        <f>IF(ISNUMBER(N519),_xll.BDP($C519, "OPT_UNDL_PX")," ")</f>
        <v xml:space="preserve"> </v>
      </c>
      <c r="Q519" s="7" t="str">
        <f>IF(ISNUMBER(N519),+G519*_xll.BDP($C519, "PX_POS_MULT_FACTOR")*P519/K519," ")</f>
        <v xml:space="preserve"> </v>
      </c>
      <c r="R519" s="8">
        <f>IF(OR($A519="TUA",$A519="TYA"),"",IF(ISNUMBER(_xll.BDP($C519,"DUR_ADJ_OAS_MID")),_xll.BDP($C519,"DUR_ADJ_OAS_MID"),IF(ISNUMBER(_xll.BDP($E519&amp;" ISIN","DUR_ADJ_OAS_MID")),_xll.BDP($E519&amp;" ISIN","DUR_ADJ_OAS_MID")," ")))</f>
        <v>0.34048207797224739</v>
      </c>
      <c r="S519" s="7">
        <f t="shared" si="8"/>
        <v>2.3885168466293467E-2</v>
      </c>
      <c r="T519" t="s">
        <v>158</v>
      </c>
      <c r="U519" t="s">
        <v>150</v>
      </c>
      <c r="AG519" s="6">
        <v>28.497345259999999</v>
      </c>
    </row>
    <row r="520" spans="1:33" x14ac:dyDescent="0.25">
      <c r="A520" t="s">
        <v>1717</v>
      </c>
      <c r="B520" t="s">
        <v>159</v>
      </c>
      <c r="C520" t="s">
        <v>159</v>
      </c>
      <c r="D520" t="s">
        <v>160</v>
      </c>
      <c r="E520" t="s">
        <v>161</v>
      </c>
      <c r="F520" t="s">
        <v>162</v>
      </c>
      <c r="G520" s="1">
        <v>2860000</v>
      </c>
      <c r="H520" s="1">
        <v>98.327076000000005</v>
      </c>
      <c r="I520" s="2">
        <v>2812154.37</v>
      </c>
      <c r="J520" s="3">
        <v>7.6794799999999998E-3</v>
      </c>
      <c r="K520" s="4">
        <v>366229078.04931521</v>
      </c>
      <c r="L520" s="5">
        <v>12850001</v>
      </c>
      <c r="M520" s="6">
        <v>28.500315140000001</v>
      </c>
      <c r="N520" s="7" t="str">
        <f>IF(ISNUMBER(_xll.BDP($C520, "DELTA_MID")),_xll.BDP($C520, "DELTA_MID")," ")</f>
        <v xml:space="preserve"> </v>
      </c>
      <c r="O520" s="7" t="str">
        <f>IF(ISNUMBER(N520),_xll.BDP($C520, "OPT_UNDL_TICKER"),"")</f>
        <v/>
      </c>
      <c r="P520" s="8" t="str">
        <f>IF(ISNUMBER(N520),_xll.BDP($C520, "OPT_UNDL_PX")," ")</f>
        <v xml:space="preserve"> </v>
      </c>
      <c r="Q520" s="7" t="str">
        <f>IF(ISNUMBER(N520),+G520*_xll.BDP($C520, "PX_POS_MULT_FACTOR")*P520/K520," ")</f>
        <v xml:space="preserve"> </v>
      </c>
      <c r="R520" s="8">
        <f>IF(OR($A520="TUA",$A520="TYA"),"",IF(ISNUMBER(_xll.BDP($C520,"DUR_ADJ_OAS_MID")),_xll.BDP($C520,"DUR_ADJ_OAS_MID"),IF(ISNUMBER(_xll.BDP($E520&amp;" ISIN","DUR_ADJ_OAS_MID")),_xll.BDP($E520&amp;" ISIN","DUR_ADJ_OAS_MID")," ")))</f>
        <v>0.4145280460033442</v>
      </c>
      <c r="S520" s="7">
        <f t="shared" si="8"/>
        <v>3.1833598387217615E-3</v>
      </c>
      <c r="T520" t="s">
        <v>162</v>
      </c>
      <c r="U520" t="s">
        <v>150</v>
      </c>
      <c r="AG520" s="6">
        <v>28.497345259999999</v>
      </c>
    </row>
    <row r="521" spans="1:33" x14ac:dyDescent="0.25">
      <c r="A521" t="s">
        <v>1717</v>
      </c>
      <c r="B521" t="s">
        <v>63</v>
      </c>
      <c r="C521" t="s">
        <v>63</v>
      </c>
      <c r="G521" s="1">
        <v>9829245.9293151498</v>
      </c>
      <c r="H521" s="1">
        <v>1</v>
      </c>
      <c r="I521" s="2">
        <v>9829245.9293151498</v>
      </c>
      <c r="J521" s="3">
        <v>2.6841859999999999E-2</v>
      </c>
      <c r="K521" s="4">
        <v>366229078.04931521</v>
      </c>
      <c r="L521" s="5">
        <v>12850001</v>
      </c>
      <c r="M521" s="6">
        <v>28.500315140000001</v>
      </c>
      <c r="N521" s="7" t="str">
        <f>IF(ISNUMBER(_xll.BDP($C521, "DELTA_MID")),_xll.BDP($C521, "DELTA_MID")," ")</f>
        <v xml:space="preserve"> </v>
      </c>
      <c r="O521" s="7" t="str">
        <f>IF(ISNUMBER(N521),_xll.BDP($C521, "OPT_UNDL_TICKER"),"")</f>
        <v/>
      </c>
      <c r="P521" s="8" t="str">
        <f>IF(ISNUMBER(N521),_xll.BDP($C521, "OPT_UNDL_PX")," ")</f>
        <v xml:space="preserve"> </v>
      </c>
      <c r="Q521" s="7" t="str">
        <f>IF(ISNUMBER(N521),+G521*_xll.BDP($C521, "PX_POS_MULT_FACTOR")*P521/K521," ")</f>
        <v xml:space="preserve"> </v>
      </c>
      <c r="R521" s="8" t="str">
        <f>IF(OR($A521="TUA",$A521="TYA"),"",IF(ISNUMBER(_xll.BDP($C521,"DUR_ADJ_OAS_MID")),_xll.BDP($C521,"DUR_ADJ_OAS_MID"),IF(ISNUMBER(_xll.BDP($E521&amp;" ISIN","DUR_ADJ_OAS_MID")),_xll.BDP($E521&amp;" ISIN","DUR_ADJ_OAS_MID")," ")))</f>
        <v xml:space="preserve"> </v>
      </c>
      <c r="S521" s="7" t="str">
        <f t="shared" si="8"/>
        <v xml:space="preserve"> </v>
      </c>
      <c r="T521" t="s">
        <v>63</v>
      </c>
      <c r="U521" t="s">
        <v>63</v>
      </c>
      <c r="AG521" s="6">
        <v>28.497345259999999</v>
      </c>
    </row>
    <row r="522" spans="1:33" x14ac:dyDescent="0.25">
      <c r="N522" s="7" t="str">
        <f>IF(ISNUMBER(_xll.BDP($C522, "DELTA_MID")),_xll.BDP($C522, "DELTA_MID")," ")</f>
        <v xml:space="preserve"> </v>
      </c>
      <c r="O522" s="7" t="str">
        <f>IF(ISNUMBER(N522),_xll.BDP($C522, "OPT_UNDL_TICKER"),"")</f>
        <v/>
      </c>
      <c r="P522" s="8" t="str">
        <f>IF(ISNUMBER(N522),_xll.BDP($C522, "OPT_UNDL_PX")," ")</f>
        <v xml:space="preserve"> </v>
      </c>
      <c r="Q522" s="7" t="str">
        <f>IF(ISNUMBER(N522),+G522*_xll.BDP($C522, "PX_POS_MULT_FACTOR")*P522/K522," ")</f>
        <v xml:space="preserve"> </v>
      </c>
      <c r="R522" s="8" t="str">
        <f>IF(OR($A522="TUA",$A522="TYA"),"",IF(ISNUMBER(_xll.BDP($C522,"DUR_ADJ_OAS_MID")),_xll.BDP($C522,"DUR_ADJ_OAS_MID"),IF(ISNUMBER(_xll.BDP($E522&amp;" ISIN","DUR_ADJ_OAS_MID")),_xll.BDP($E522&amp;" ISIN","DUR_ADJ_OAS_MID")," ")))</f>
        <v xml:space="preserve"> </v>
      </c>
      <c r="S522" s="7" t="str">
        <f t="shared" si="8"/>
        <v xml:space="preserve"> </v>
      </c>
    </row>
    <row r="523" spans="1:33" x14ac:dyDescent="0.25">
      <c r="A523" t="s">
        <v>1753</v>
      </c>
      <c r="B523" t="s">
        <v>1754</v>
      </c>
      <c r="C523" t="s">
        <v>1755</v>
      </c>
      <c r="D523" t="s">
        <v>1756</v>
      </c>
      <c r="E523" t="s">
        <v>1757</v>
      </c>
      <c r="F523" t="s">
        <v>1755</v>
      </c>
      <c r="G523" s="1">
        <v>500000</v>
      </c>
      <c r="H523" s="1">
        <v>100.58362</v>
      </c>
      <c r="I523" s="2">
        <v>502918.1</v>
      </c>
      <c r="J523" s="3">
        <v>1.234736E-2</v>
      </c>
      <c r="K523" s="4">
        <v>40723145.657684557</v>
      </c>
      <c r="L523" s="5">
        <v>1525001</v>
      </c>
      <c r="M523" s="6">
        <v>26.703684559999999</v>
      </c>
      <c r="N523" s="7" t="str">
        <f>IF(ISNUMBER(_xll.BDP($C523, "DELTA_MID")),_xll.BDP($C523, "DELTA_MID")," ")</f>
        <v xml:space="preserve"> </v>
      </c>
      <c r="O523" s="7" t="str">
        <f>IF(ISNUMBER(N523),_xll.BDP($C523, "OPT_UNDL_TICKER"),"")</f>
        <v/>
      </c>
      <c r="P523" s="8" t="str">
        <f>IF(ISNUMBER(N523),_xll.BDP($C523, "OPT_UNDL_PX")," ")</f>
        <v xml:space="preserve"> </v>
      </c>
      <c r="Q523" s="7" t="str">
        <f>IF(ISNUMBER(N523),+G523*_xll.BDP($C523, "PX_POS_MULT_FACTOR")*P523/K523," ")</f>
        <v xml:space="preserve"> </v>
      </c>
      <c r="R523" s="8">
        <f>IF(OR($A523="TUA",$A523="TYA"),"",IF(ISNUMBER(_xll.BDP($C523,"DUR_ADJ_OAS_MID")),_xll.BDP($C523,"DUR_ADJ_OAS_MID"),IF(ISNUMBER(_xll.BDP($E523&amp;" ISIN","DUR_ADJ_OAS_MID")),_xll.BDP($E523&amp;" ISIN","DUR_ADJ_OAS_MID")," ")))</f>
        <v>4.7593788529570915</v>
      </c>
      <c r="S523" s="7">
        <f t="shared" si="8"/>
        <v>5.8765764073848273E-2</v>
      </c>
      <c r="T523" t="s">
        <v>1755</v>
      </c>
      <c r="U523" t="s">
        <v>1470</v>
      </c>
      <c r="AG523" s="6">
        <v>26.70872494</v>
      </c>
    </row>
    <row r="524" spans="1:33" x14ac:dyDescent="0.25">
      <c r="A524" t="s">
        <v>1753</v>
      </c>
      <c r="B524" t="s">
        <v>1758</v>
      </c>
      <c r="C524" t="s">
        <v>1759</v>
      </c>
      <c r="D524" t="s">
        <v>1760</v>
      </c>
      <c r="E524" t="s">
        <v>1761</v>
      </c>
      <c r="F524" t="s">
        <v>1759</v>
      </c>
      <c r="G524" s="1">
        <v>500000</v>
      </c>
      <c r="H524" s="1">
        <v>85.444826000000006</v>
      </c>
      <c r="I524" s="2">
        <v>427224.13</v>
      </c>
      <c r="J524" s="3">
        <v>1.048896E-2</v>
      </c>
      <c r="K524" s="4">
        <v>40723145.657684557</v>
      </c>
      <c r="L524" s="5">
        <v>1525001</v>
      </c>
      <c r="M524" s="6">
        <v>26.703684559999999</v>
      </c>
      <c r="N524" s="7" t="str">
        <f>IF(ISNUMBER(_xll.BDP($C524, "DELTA_MID")),_xll.BDP($C524, "DELTA_MID")," ")</f>
        <v xml:space="preserve"> </v>
      </c>
      <c r="O524" s="7" t="str">
        <f>IF(ISNUMBER(N524),_xll.BDP($C524, "OPT_UNDL_TICKER"),"")</f>
        <v/>
      </c>
      <c r="P524" s="8" t="str">
        <f>IF(ISNUMBER(N524),_xll.BDP($C524, "OPT_UNDL_PX")," ")</f>
        <v xml:space="preserve"> </v>
      </c>
      <c r="Q524" s="7" t="str">
        <f>IF(ISNUMBER(N524),+G524*_xll.BDP($C524, "PX_POS_MULT_FACTOR")*P524/K524," ")</f>
        <v xml:space="preserve"> </v>
      </c>
      <c r="R524" s="8">
        <f>IF(OR($A524="TUA",$A524="TYA"),"",IF(ISNUMBER(_xll.BDP($C524,"DUR_ADJ_OAS_MID")),_xll.BDP($C524,"DUR_ADJ_OAS_MID"),IF(ISNUMBER(_xll.BDP($E524&amp;" ISIN","DUR_ADJ_OAS_MID")),_xll.BDP($E524&amp;" ISIN","DUR_ADJ_OAS_MID")," ")))</f>
        <v>6.3343374365361864</v>
      </c>
      <c r="S524" s="7">
        <f t="shared" si="8"/>
        <v>6.6440611998330595E-2</v>
      </c>
      <c r="T524" t="s">
        <v>1759</v>
      </c>
      <c r="U524" t="s">
        <v>1470</v>
      </c>
      <c r="AG524" s="6">
        <v>26.70872494</v>
      </c>
    </row>
    <row r="525" spans="1:33" x14ac:dyDescent="0.25">
      <c r="A525" t="s">
        <v>1753</v>
      </c>
      <c r="B525" t="s">
        <v>1762</v>
      </c>
      <c r="C525" t="s">
        <v>1763</v>
      </c>
      <c r="D525" t="s">
        <v>1764</v>
      </c>
      <c r="E525" t="s">
        <v>1765</v>
      </c>
      <c r="F525" t="s">
        <v>1763</v>
      </c>
      <c r="G525" s="1">
        <v>1150000</v>
      </c>
      <c r="H525" s="1">
        <v>82.5</v>
      </c>
      <c r="I525" s="2">
        <v>948750</v>
      </c>
      <c r="J525" s="3">
        <v>2.3293169999999998E-2</v>
      </c>
      <c r="K525" s="4">
        <v>40723145.657684557</v>
      </c>
      <c r="L525" s="5">
        <v>1525001</v>
      </c>
      <c r="M525" s="6">
        <v>26.703684559999999</v>
      </c>
      <c r="N525" s="7" t="str">
        <f>IF(ISNUMBER(_xll.BDP($C525, "DELTA_MID")),_xll.BDP($C525, "DELTA_MID")," ")</f>
        <v xml:space="preserve"> </v>
      </c>
      <c r="O525" s="7" t="str">
        <f>IF(ISNUMBER(N525),_xll.BDP($C525, "OPT_UNDL_TICKER"),"")</f>
        <v/>
      </c>
      <c r="P525" s="8" t="str">
        <f>IF(ISNUMBER(N525),_xll.BDP($C525, "OPT_UNDL_PX")," ")</f>
        <v xml:space="preserve"> </v>
      </c>
      <c r="Q525" s="7" t="str">
        <f>IF(ISNUMBER(N525),+G525*_xll.BDP($C525, "PX_POS_MULT_FACTOR")*P525/K525," ")</f>
        <v xml:space="preserve"> </v>
      </c>
      <c r="R525" s="8">
        <f>IF(OR($A525="TUA",$A525="TYA"),"",IF(ISNUMBER(_xll.BDP($C525,"DUR_ADJ_OAS_MID")),_xll.BDP($C525,"DUR_ADJ_OAS_MID"),IF(ISNUMBER(_xll.BDP($E525&amp;" ISIN","DUR_ADJ_OAS_MID")),_xll.BDP($E525&amp;" ISIN","DUR_ADJ_OAS_MID")," ")))</f>
        <v>4.6278237909738564</v>
      </c>
      <c r="S525" s="7">
        <f t="shared" si="8"/>
        <v>0.1077966862931985</v>
      </c>
      <c r="T525" t="s">
        <v>1763</v>
      </c>
      <c r="U525" t="s">
        <v>1470</v>
      </c>
      <c r="AG525" s="6">
        <v>26.70872494</v>
      </c>
    </row>
    <row r="526" spans="1:33" x14ac:dyDescent="0.25">
      <c r="A526" t="s">
        <v>1753</v>
      </c>
      <c r="B526" t="s">
        <v>1766</v>
      </c>
      <c r="C526" t="s">
        <v>1767</v>
      </c>
      <c r="D526" t="s">
        <v>1768</v>
      </c>
      <c r="E526" t="s">
        <v>1769</v>
      </c>
      <c r="F526" t="s">
        <v>1767</v>
      </c>
      <c r="G526" s="1">
        <v>350000</v>
      </c>
      <c r="H526" s="1">
        <v>100.4765</v>
      </c>
      <c r="I526" s="2">
        <v>351667.75</v>
      </c>
      <c r="J526" s="3">
        <v>8.6339399999999997E-3</v>
      </c>
      <c r="K526" s="4">
        <v>40723145.657684557</v>
      </c>
      <c r="L526" s="5">
        <v>1525001</v>
      </c>
      <c r="M526" s="6">
        <v>26.703684559999999</v>
      </c>
      <c r="N526" s="7" t="str">
        <f>IF(ISNUMBER(_xll.BDP($C526, "DELTA_MID")),_xll.BDP($C526, "DELTA_MID")," ")</f>
        <v xml:space="preserve"> </v>
      </c>
      <c r="O526" s="7" t="str">
        <f>IF(ISNUMBER(N526),_xll.BDP($C526, "OPT_UNDL_TICKER"),"")</f>
        <v/>
      </c>
      <c r="P526" s="8" t="str">
        <f>IF(ISNUMBER(N526),_xll.BDP($C526, "OPT_UNDL_PX")," ")</f>
        <v xml:space="preserve"> </v>
      </c>
      <c r="Q526" s="7" t="str">
        <f>IF(ISNUMBER(N526),+G526*_xll.BDP($C526, "PX_POS_MULT_FACTOR")*P526/K526," ")</f>
        <v xml:space="preserve"> </v>
      </c>
      <c r="R526" s="8">
        <f>IF(OR($A526="TUA",$A526="TYA"),"",IF(ISNUMBER(_xll.BDP($C526,"DUR_ADJ_OAS_MID")),_xll.BDP($C526,"DUR_ADJ_OAS_MID"),IF(ISNUMBER(_xll.BDP($E526&amp;" ISIN","DUR_ADJ_OAS_MID")),_xll.BDP($E526&amp;" ISIN","DUR_ADJ_OAS_MID")," ")))</f>
        <v>4.1271170936869472</v>
      </c>
      <c r="S526" s="7">
        <f t="shared" si="8"/>
        <v>3.5633281359867479E-2</v>
      </c>
      <c r="T526" t="s">
        <v>1767</v>
      </c>
      <c r="U526" t="s">
        <v>1470</v>
      </c>
      <c r="AG526" s="6">
        <v>26.70872494</v>
      </c>
    </row>
    <row r="527" spans="1:33" x14ac:dyDescent="0.25">
      <c r="A527" t="s">
        <v>1753</v>
      </c>
      <c r="B527" t="s">
        <v>1770</v>
      </c>
      <c r="C527" t="s">
        <v>1771</v>
      </c>
      <c r="D527" t="s">
        <v>1772</v>
      </c>
      <c r="E527" t="s">
        <v>1773</v>
      </c>
      <c r="F527" t="s">
        <v>1771</v>
      </c>
      <c r="G527" s="1">
        <v>400000</v>
      </c>
      <c r="H527" s="1">
        <v>93.75</v>
      </c>
      <c r="I527" s="2">
        <v>375000</v>
      </c>
      <c r="J527" s="3">
        <v>9.2067799999999995E-3</v>
      </c>
      <c r="K527" s="4">
        <v>40723145.657684557</v>
      </c>
      <c r="L527" s="5">
        <v>1525001</v>
      </c>
      <c r="M527" s="6">
        <v>26.703684559999999</v>
      </c>
      <c r="N527" s="7" t="str">
        <f>IF(ISNUMBER(_xll.BDP($C527, "DELTA_MID")),_xll.BDP($C527, "DELTA_MID")," ")</f>
        <v xml:space="preserve"> </v>
      </c>
      <c r="O527" s="7" t="str">
        <f>IF(ISNUMBER(N527),_xll.BDP($C527, "OPT_UNDL_TICKER"),"")</f>
        <v/>
      </c>
      <c r="P527" s="8" t="str">
        <f>IF(ISNUMBER(N527),_xll.BDP($C527, "OPT_UNDL_PX")," ")</f>
        <v xml:space="preserve"> </v>
      </c>
      <c r="Q527" s="7" t="str">
        <f>IF(ISNUMBER(N527),+G527*_xll.BDP($C527, "PX_POS_MULT_FACTOR")*P527/K527," ")</f>
        <v xml:space="preserve"> </v>
      </c>
      <c r="R527" s="8">
        <f>IF(OR($A527="TUA",$A527="TYA"),"",IF(ISNUMBER(_xll.BDP($C527,"DUR_ADJ_OAS_MID")),_xll.BDP($C527,"DUR_ADJ_OAS_MID"),IF(ISNUMBER(_xll.BDP($E527&amp;" ISIN","DUR_ADJ_OAS_MID")),_xll.BDP($E527&amp;" ISIN","DUR_ADJ_OAS_MID")," ")))</f>
        <v>3.4886538341325721</v>
      </c>
      <c r="S527" s="7">
        <f t="shared" si="8"/>
        <v>3.2119268347015083E-2</v>
      </c>
      <c r="T527" t="s">
        <v>1771</v>
      </c>
      <c r="U527" t="s">
        <v>1470</v>
      </c>
      <c r="AG527" s="6">
        <v>26.70872494</v>
      </c>
    </row>
    <row r="528" spans="1:33" x14ac:dyDescent="0.25">
      <c r="A528" t="s">
        <v>1753</v>
      </c>
      <c r="B528" t="s">
        <v>1774</v>
      </c>
      <c r="C528" t="s">
        <v>1775</v>
      </c>
      <c r="D528" t="s">
        <v>1776</v>
      </c>
      <c r="E528" t="s">
        <v>1777</v>
      </c>
      <c r="F528" t="s">
        <v>1775</v>
      </c>
      <c r="G528" s="1">
        <v>300000</v>
      </c>
      <c r="H528" s="1">
        <v>111.536</v>
      </c>
      <c r="I528" s="2">
        <v>334608</v>
      </c>
      <c r="J528" s="3">
        <v>8.2150999999999995E-3</v>
      </c>
      <c r="K528" s="4">
        <v>40723145.657684557</v>
      </c>
      <c r="L528" s="5">
        <v>1525001</v>
      </c>
      <c r="M528" s="6">
        <v>26.703684559999999</v>
      </c>
      <c r="N528" s="7" t="str">
        <f>IF(ISNUMBER(_xll.BDP($C528, "DELTA_MID")),_xll.BDP($C528, "DELTA_MID")," ")</f>
        <v xml:space="preserve"> </v>
      </c>
      <c r="O528" s="7" t="str">
        <f>IF(ISNUMBER(N528),_xll.BDP($C528, "OPT_UNDL_TICKER"),"")</f>
        <v/>
      </c>
      <c r="P528" s="8" t="str">
        <f>IF(ISNUMBER(N528),_xll.BDP($C528, "OPT_UNDL_PX")," ")</f>
        <v xml:space="preserve"> </v>
      </c>
      <c r="Q528" s="7" t="str">
        <f>IF(ISNUMBER(N528),+G528*_xll.BDP($C528, "PX_POS_MULT_FACTOR")*P528/K528," ")</f>
        <v xml:space="preserve"> </v>
      </c>
      <c r="R528" s="8">
        <f>IF(OR($A528="TUA",$A528="TYA"),"",IF(ISNUMBER(_xll.BDP($C528,"DUR_ADJ_OAS_MID")),_xll.BDP($C528,"DUR_ADJ_OAS_MID"),IF(ISNUMBER(_xll.BDP($E528&amp;" ISIN","DUR_ADJ_OAS_MID")),_xll.BDP($E528&amp;" ISIN","DUR_ADJ_OAS_MID")," ")))</f>
        <v>6.3861956197700342</v>
      </c>
      <c r="S528" s="7">
        <f t="shared" si="8"/>
        <v>5.2463235635972806E-2</v>
      </c>
      <c r="T528" t="s">
        <v>1775</v>
      </c>
      <c r="U528" t="s">
        <v>1470</v>
      </c>
      <c r="AG528" s="6">
        <v>26.70872494</v>
      </c>
    </row>
    <row r="529" spans="1:33" x14ac:dyDescent="0.25">
      <c r="A529" t="s">
        <v>1753</v>
      </c>
      <c r="B529" t="s">
        <v>1778</v>
      </c>
      <c r="C529" t="s">
        <v>1779</v>
      </c>
      <c r="D529" t="s">
        <v>1780</v>
      </c>
      <c r="E529" t="s">
        <v>1781</v>
      </c>
      <c r="F529" t="s">
        <v>1779</v>
      </c>
      <c r="G529" s="1">
        <v>550000</v>
      </c>
      <c r="H529" s="1">
        <v>103.4</v>
      </c>
      <c r="I529" s="2">
        <v>568700</v>
      </c>
      <c r="J529" s="3">
        <v>1.39624E-2</v>
      </c>
      <c r="K529" s="4">
        <v>40723145.657684557</v>
      </c>
      <c r="L529" s="5">
        <v>1525001</v>
      </c>
      <c r="M529" s="6">
        <v>26.703684559999999</v>
      </c>
      <c r="N529" s="7" t="str">
        <f>IF(ISNUMBER(_xll.BDP($C529, "DELTA_MID")),_xll.BDP($C529, "DELTA_MID")," ")</f>
        <v xml:space="preserve"> </v>
      </c>
      <c r="O529" s="7" t="str">
        <f>IF(ISNUMBER(N529),_xll.BDP($C529, "OPT_UNDL_TICKER"),"")</f>
        <v/>
      </c>
      <c r="P529" s="8" t="str">
        <f>IF(ISNUMBER(N529),_xll.BDP($C529, "OPT_UNDL_PX")," ")</f>
        <v xml:space="preserve"> </v>
      </c>
      <c r="Q529" s="7" t="str">
        <f>IF(ISNUMBER(N529),+G529*_xll.BDP($C529, "PX_POS_MULT_FACTOR")*P529/K529," ")</f>
        <v xml:space="preserve"> </v>
      </c>
      <c r="R529" s="8">
        <f>IF(OR($A529="TUA",$A529="TYA"),"",IF(ISNUMBER(_xll.BDP($C529,"DUR_ADJ_OAS_MID")),_xll.BDP($C529,"DUR_ADJ_OAS_MID"),IF(ISNUMBER(_xll.BDP($E529&amp;" ISIN","DUR_ADJ_OAS_MID")),_xll.BDP($E529&amp;" ISIN","DUR_ADJ_OAS_MID")," ")))</f>
        <v>3.3621692985321054</v>
      </c>
      <c r="S529" s="7">
        <f t="shared" si="8"/>
        <v>4.6943952613824669E-2</v>
      </c>
      <c r="T529" t="s">
        <v>1779</v>
      </c>
      <c r="U529" t="s">
        <v>1470</v>
      </c>
      <c r="AG529" s="6">
        <v>26.70872494</v>
      </c>
    </row>
    <row r="530" spans="1:33" x14ac:dyDescent="0.25">
      <c r="A530" t="s">
        <v>1753</v>
      </c>
      <c r="B530" t="s">
        <v>1782</v>
      </c>
      <c r="C530" t="s">
        <v>1783</v>
      </c>
      <c r="D530" t="s">
        <v>1784</v>
      </c>
      <c r="E530" t="s">
        <v>1785</v>
      </c>
      <c r="F530" t="s">
        <v>1783</v>
      </c>
      <c r="G530" s="1">
        <v>450000</v>
      </c>
      <c r="H530" s="1">
        <v>106.31699999999999</v>
      </c>
      <c r="I530" s="2">
        <v>478426.5</v>
      </c>
      <c r="J530" s="3">
        <v>1.1746049999999999E-2</v>
      </c>
      <c r="K530" s="4">
        <v>40723145.657684557</v>
      </c>
      <c r="L530" s="5">
        <v>1525001</v>
      </c>
      <c r="M530" s="6">
        <v>26.703684559999999</v>
      </c>
      <c r="N530" s="7" t="str">
        <f>IF(ISNUMBER(_xll.BDP($C530, "DELTA_MID")),_xll.BDP($C530, "DELTA_MID")," ")</f>
        <v xml:space="preserve"> </v>
      </c>
      <c r="O530" s="7" t="str">
        <f>IF(ISNUMBER(N530),_xll.BDP($C530, "OPT_UNDL_TICKER"),"")</f>
        <v/>
      </c>
      <c r="P530" s="8" t="str">
        <f>IF(ISNUMBER(N530),_xll.BDP($C530, "OPT_UNDL_PX")," ")</f>
        <v xml:space="preserve"> </v>
      </c>
      <c r="Q530" s="7" t="str">
        <f>IF(ISNUMBER(N530),+G530*_xll.BDP($C530, "PX_POS_MULT_FACTOR")*P530/K530," ")</f>
        <v xml:space="preserve"> </v>
      </c>
      <c r="R530" s="8">
        <f>IF(OR($A530="TUA",$A530="TYA"),"",IF(ISNUMBER(_xll.BDP($C530,"DUR_ADJ_OAS_MID")),_xll.BDP($C530,"DUR_ADJ_OAS_MID"),IF(ISNUMBER(_xll.BDP($E530&amp;" ISIN","DUR_ADJ_OAS_MID")),_xll.BDP($E530&amp;" ISIN","DUR_ADJ_OAS_MID")," ")))</f>
        <v>2.5734957551395907</v>
      </c>
      <c r="S530" s="7">
        <f t="shared" si="8"/>
        <v>3.0228409814657388E-2</v>
      </c>
      <c r="T530" t="s">
        <v>1783</v>
      </c>
      <c r="U530" t="s">
        <v>1470</v>
      </c>
      <c r="AG530" s="6">
        <v>26.70872494</v>
      </c>
    </row>
    <row r="531" spans="1:33" x14ac:dyDescent="0.25">
      <c r="A531" t="s">
        <v>1753</v>
      </c>
      <c r="B531" t="s">
        <v>1786</v>
      </c>
      <c r="C531" t="s">
        <v>1787</v>
      </c>
      <c r="D531" t="s">
        <v>1788</v>
      </c>
      <c r="E531" t="s">
        <v>1789</v>
      </c>
      <c r="F531" t="s">
        <v>1787</v>
      </c>
      <c r="G531" s="1">
        <v>200000</v>
      </c>
      <c r="H531" s="1">
        <v>91.02</v>
      </c>
      <c r="I531" s="2">
        <v>182040</v>
      </c>
      <c r="J531" s="3">
        <v>4.4693399999999996E-3</v>
      </c>
      <c r="K531" s="4">
        <v>40723145.657684557</v>
      </c>
      <c r="L531" s="5">
        <v>1525001</v>
      </c>
      <c r="M531" s="6">
        <v>26.703684559999999</v>
      </c>
      <c r="N531" s="7" t="str">
        <f>IF(ISNUMBER(_xll.BDP($C531, "DELTA_MID")),_xll.BDP($C531, "DELTA_MID")," ")</f>
        <v xml:space="preserve"> </v>
      </c>
      <c r="O531" s="7" t="str">
        <f>IF(ISNUMBER(N531),_xll.BDP($C531, "OPT_UNDL_TICKER"),"")</f>
        <v/>
      </c>
      <c r="P531" s="8" t="str">
        <f>IF(ISNUMBER(N531),_xll.BDP($C531, "OPT_UNDL_PX")," ")</f>
        <v xml:space="preserve"> </v>
      </c>
      <c r="Q531" s="7" t="str">
        <f>IF(ISNUMBER(N531),+G531*_xll.BDP($C531, "PX_POS_MULT_FACTOR")*P531/K531," ")</f>
        <v xml:space="preserve"> </v>
      </c>
      <c r="R531" s="8">
        <f>IF(OR($A531="TUA",$A531="TYA"),"",IF(ISNUMBER(_xll.BDP($C531,"DUR_ADJ_OAS_MID")),_xll.BDP($C531,"DUR_ADJ_OAS_MID"),IF(ISNUMBER(_xll.BDP($E531&amp;" ISIN","DUR_ADJ_OAS_MID")),_xll.BDP($E531&amp;" ISIN","DUR_ADJ_OAS_MID")," ")))</f>
        <v>4.1549513799471116</v>
      </c>
      <c r="S531" s="7">
        <f t="shared" si="8"/>
        <v>1.8569890400452822E-2</v>
      </c>
      <c r="T531" t="s">
        <v>1787</v>
      </c>
      <c r="U531" t="s">
        <v>1470</v>
      </c>
      <c r="AG531" s="6">
        <v>26.70872494</v>
      </c>
    </row>
    <row r="532" spans="1:33" x14ac:dyDescent="0.25">
      <c r="A532" t="s">
        <v>1753</v>
      </c>
      <c r="B532" t="s">
        <v>1790</v>
      </c>
      <c r="C532" t="s">
        <v>1791</v>
      </c>
      <c r="D532" t="s">
        <v>1792</v>
      </c>
      <c r="E532" t="s">
        <v>1793</v>
      </c>
      <c r="F532" t="s">
        <v>1791</v>
      </c>
      <c r="G532" s="1">
        <v>1200000</v>
      </c>
      <c r="H532" s="1">
        <v>78.2</v>
      </c>
      <c r="I532" s="2">
        <v>938400</v>
      </c>
      <c r="J532" s="3">
        <v>2.303906E-2</v>
      </c>
      <c r="K532" s="4">
        <v>40723145.657684557</v>
      </c>
      <c r="L532" s="5">
        <v>1525001</v>
      </c>
      <c r="M532" s="6">
        <v>26.703684559999999</v>
      </c>
      <c r="N532" s="7" t="str">
        <f>IF(ISNUMBER(_xll.BDP($C532, "DELTA_MID")),_xll.BDP($C532, "DELTA_MID")," ")</f>
        <v xml:space="preserve"> </v>
      </c>
      <c r="O532" s="7" t="str">
        <f>IF(ISNUMBER(N532),_xll.BDP($C532, "OPT_UNDL_TICKER"),"")</f>
        <v/>
      </c>
      <c r="P532" s="8" t="str">
        <f>IF(ISNUMBER(N532),_xll.BDP($C532, "OPT_UNDL_PX")," ")</f>
        <v xml:space="preserve"> </v>
      </c>
      <c r="Q532" s="7" t="str">
        <f>IF(ISNUMBER(N532),+G532*_xll.BDP($C532, "PX_POS_MULT_FACTOR")*P532/K532," ")</f>
        <v xml:space="preserve"> </v>
      </c>
      <c r="R532" s="8">
        <f>IF(OR($A532="TUA",$A532="TYA"),"",IF(ISNUMBER(_xll.BDP($C532,"DUR_ADJ_OAS_MID")),_xll.BDP($C532,"DUR_ADJ_OAS_MID"),IF(ISNUMBER(_xll.BDP($E532&amp;" ISIN","DUR_ADJ_OAS_MID")),_xll.BDP($E532&amp;" ISIN","DUR_ADJ_OAS_MID")," ")))</f>
        <v>11.156308469207353</v>
      </c>
      <c r="S532" s="7">
        <f t="shared" si="8"/>
        <v>0.25703086020057636</v>
      </c>
      <c r="T532" t="s">
        <v>1791</v>
      </c>
      <c r="U532" t="s">
        <v>1470</v>
      </c>
      <c r="AG532" s="6">
        <v>26.70872494</v>
      </c>
    </row>
    <row r="533" spans="1:33" x14ac:dyDescent="0.25">
      <c r="A533" t="s">
        <v>1753</v>
      </c>
      <c r="B533" t="s">
        <v>1794</v>
      </c>
      <c r="C533" t="s">
        <v>1795</v>
      </c>
      <c r="D533" t="s">
        <v>1796</v>
      </c>
      <c r="E533" t="s">
        <v>1797</v>
      </c>
      <c r="F533" t="s">
        <v>1795</v>
      </c>
      <c r="G533" s="1">
        <v>1000000</v>
      </c>
      <c r="H533" s="1">
        <v>82.974999999999994</v>
      </c>
      <c r="I533" s="2">
        <v>829750</v>
      </c>
      <c r="J533" s="3">
        <v>2.0371549999999999E-2</v>
      </c>
      <c r="K533" s="4">
        <v>40723145.657684557</v>
      </c>
      <c r="L533" s="5">
        <v>1525001</v>
      </c>
      <c r="M533" s="6">
        <v>26.703684559999999</v>
      </c>
      <c r="N533" s="7" t="str">
        <f>IF(ISNUMBER(_xll.BDP($C533, "DELTA_MID")),_xll.BDP($C533, "DELTA_MID")," ")</f>
        <v xml:space="preserve"> </v>
      </c>
      <c r="O533" s="7" t="str">
        <f>IF(ISNUMBER(N533),_xll.BDP($C533, "OPT_UNDL_TICKER"),"")</f>
        <v/>
      </c>
      <c r="P533" s="8" t="str">
        <f>IF(ISNUMBER(N533),_xll.BDP($C533, "OPT_UNDL_PX")," ")</f>
        <v xml:space="preserve"> </v>
      </c>
      <c r="Q533" s="7" t="str">
        <f>IF(ISNUMBER(N533),+G533*_xll.BDP($C533, "PX_POS_MULT_FACTOR")*P533/K533," ")</f>
        <v xml:space="preserve"> </v>
      </c>
      <c r="R533" s="8">
        <f>IF(OR($A533="TUA",$A533="TYA"),"",IF(ISNUMBER(_xll.BDP($C533,"DUR_ADJ_OAS_MID")),_xll.BDP($C533,"DUR_ADJ_OAS_MID"),IF(ISNUMBER(_xll.BDP($E533&amp;" ISIN","DUR_ADJ_OAS_MID")),_xll.BDP($E533&amp;" ISIN","DUR_ADJ_OAS_MID")," ")))</f>
        <v>11.019422572901838</v>
      </c>
      <c r="S533" s="7">
        <f t="shared" si="8"/>
        <v>0.22448271791499844</v>
      </c>
      <c r="T533" t="s">
        <v>1795</v>
      </c>
      <c r="U533" t="s">
        <v>1470</v>
      </c>
      <c r="AG533" s="6">
        <v>26.70872494</v>
      </c>
    </row>
    <row r="534" spans="1:33" x14ac:dyDescent="0.25">
      <c r="A534" t="s">
        <v>1753</v>
      </c>
      <c r="B534" t="s">
        <v>1798</v>
      </c>
      <c r="C534" t="s">
        <v>1799</v>
      </c>
      <c r="D534" t="s">
        <v>1800</v>
      </c>
      <c r="E534" t="s">
        <v>1801</v>
      </c>
      <c r="F534" t="s">
        <v>1799</v>
      </c>
      <c r="G534" s="1">
        <v>850000</v>
      </c>
      <c r="H534" s="1">
        <v>101.375</v>
      </c>
      <c r="I534" s="2">
        <v>861687.5</v>
      </c>
      <c r="J534" s="3">
        <v>2.115566E-2</v>
      </c>
      <c r="K534" s="4">
        <v>40723145.657684557</v>
      </c>
      <c r="L534" s="5">
        <v>1525001</v>
      </c>
      <c r="M534" s="6">
        <v>26.703684559999999</v>
      </c>
      <c r="N534" s="7" t="str">
        <f>IF(ISNUMBER(_xll.BDP($C534, "DELTA_MID")),_xll.BDP($C534, "DELTA_MID")," ")</f>
        <v xml:space="preserve"> </v>
      </c>
      <c r="O534" s="7" t="str">
        <f>IF(ISNUMBER(N534),_xll.BDP($C534, "OPT_UNDL_TICKER"),"")</f>
        <v/>
      </c>
      <c r="P534" s="8" t="str">
        <f>IF(ISNUMBER(N534),_xll.BDP($C534, "OPT_UNDL_PX")," ")</f>
        <v xml:space="preserve"> </v>
      </c>
      <c r="Q534" s="7" t="str">
        <f>IF(ISNUMBER(N534),+G534*_xll.BDP($C534, "PX_POS_MULT_FACTOR")*P534/K534," ")</f>
        <v xml:space="preserve"> </v>
      </c>
      <c r="R534" s="8">
        <f>IF(OR($A534="TUA",$A534="TYA"),"",IF(ISNUMBER(_xll.BDP($C534,"DUR_ADJ_OAS_MID")),_xll.BDP($C534,"DUR_ADJ_OAS_MID"),IF(ISNUMBER(_xll.BDP($E534&amp;" ISIN","DUR_ADJ_OAS_MID")),_xll.BDP($E534&amp;" ISIN","DUR_ADJ_OAS_MID")," ")))</f>
        <v>6.3889471931033048</v>
      </c>
      <c r="S534" s="7">
        <f t="shared" si="8"/>
        <v>0.13516239457524787</v>
      </c>
      <c r="T534" t="s">
        <v>1799</v>
      </c>
      <c r="U534" t="s">
        <v>1470</v>
      </c>
      <c r="AG534" s="6">
        <v>26.70872494</v>
      </c>
    </row>
    <row r="535" spans="1:33" x14ac:dyDescent="0.25">
      <c r="A535" t="s">
        <v>1753</v>
      </c>
      <c r="B535" t="s">
        <v>1802</v>
      </c>
      <c r="C535" t="s">
        <v>1803</v>
      </c>
      <c r="D535" t="s">
        <v>1804</v>
      </c>
      <c r="E535" t="s">
        <v>1805</v>
      </c>
      <c r="F535" t="s">
        <v>1803</v>
      </c>
      <c r="G535" s="1">
        <v>1100000</v>
      </c>
      <c r="H535" s="1">
        <v>97.2</v>
      </c>
      <c r="I535" s="2">
        <v>1069200</v>
      </c>
      <c r="J535" s="3">
        <v>2.625038E-2</v>
      </c>
      <c r="K535" s="4">
        <v>40723145.657684557</v>
      </c>
      <c r="L535" s="5">
        <v>1525001</v>
      </c>
      <c r="M535" s="6">
        <v>26.703684559999999</v>
      </c>
      <c r="N535" s="7" t="str">
        <f>IF(ISNUMBER(_xll.BDP($C535, "DELTA_MID")),_xll.BDP($C535, "DELTA_MID")," ")</f>
        <v xml:space="preserve"> </v>
      </c>
      <c r="O535" s="7" t="str">
        <f>IF(ISNUMBER(N535),_xll.BDP($C535, "OPT_UNDL_TICKER"),"")</f>
        <v/>
      </c>
      <c r="P535" s="8" t="str">
        <f>IF(ISNUMBER(N535),_xll.BDP($C535, "OPT_UNDL_PX")," ")</f>
        <v xml:space="preserve"> </v>
      </c>
      <c r="Q535" s="7" t="str">
        <f>IF(ISNUMBER(N535),+G535*_xll.BDP($C535, "PX_POS_MULT_FACTOR")*P535/K535," ")</f>
        <v xml:space="preserve"> </v>
      </c>
      <c r="R535" s="8">
        <f>IF(OR($A535="TUA",$A535="TYA"),"",IF(ISNUMBER(_xll.BDP($C535,"DUR_ADJ_OAS_MID")),_xll.BDP($C535,"DUR_ADJ_OAS_MID"),IF(ISNUMBER(_xll.BDP($E535&amp;" ISIN","DUR_ADJ_OAS_MID")),_xll.BDP($E535&amp;" ISIN","DUR_ADJ_OAS_MID")," ")))</f>
        <v>11.866282484267698</v>
      </c>
      <c r="S535" s="7">
        <f t="shared" si="8"/>
        <v>0.31149442439937108</v>
      </c>
      <c r="T535" t="s">
        <v>1803</v>
      </c>
      <c r="U535" t="s">
        <v>1470</v>
      </c>
      <c r="AG535" s="6">
        <v>26.70872494</v>
      </c>
    </row>
    <row r="536" spans="1:33" x14ac:dyDescent="0.25">
      <c r="A536" t="s">
        <v>1753</v>
      </c>
      <c r="B536" t="s">
        <v>1806</v>
      </c>
      <c r="C536" t="s">
        <v>1807</v>
      </c>
      <c r="D536" t="s">
        <v>1808</v>
      </c>
      <c r="E536" t="s">
        <v>1809</v>
      </c>
      <c r="F536" t="s">
        <v>1807</v>
      </c>
      <c r="G536" s="1">
        <v>300000</v>
      </c>
      <c r="H536" s="1">
        <v>97.55</v>
      </c>
      <c r="I536" s="2">
        <v>292650</v>
      </c>
      <c r="J536" s="3">
        <v>7.1849699999999997E-3</v>
      </c>
      <c r="K536" s="4">
        <v>40723145.657684557</v>
      </c>
      <c r="L536" s="5">
        <v>1525001</v>
      </c>
      <c r="M536" s="6">
        <v>26.703684559999999</v>
      </c>
      <c r="N536" s="7" t="str">
        <f>IF(ISNUMBER(_xll.BDP($C536, "DELTA_MID")),_xll.BDP($C536, "DELTA_MID")," ")</f>
        <v xml:space="preserve"> </v>
      </c>
      <c r="O536" s="7" t="str">
        <f>IF(ISNUMBER(N536),_xll.BDP($C536, "OPT_UNDL_TICKER"),"")</f>
        <v/>
      </c>
      <c r="P536" s="8" t="str">
        <f>IF(ISNUMBER(N536),_xll.BDP($C536, "OPT_UNDL_PX")," ")</f>
        <v xml:space="preserve"> </v>
      </c>
      <c r="Q536" s="7" t="str">
        <f>IF(ISNUMBER(N536),+G536*_xll.BDP($C536, "PX_POS_MULT_FACTOR")*P536/K536," ")</f>
        <v xml:space="preserve"> </v>
      </c>
      <c r="R536" s="8">
        <f>IF(OR($A536="TUA",$A536="TYA"),"",IF(ISNUMBER(_xll.BDP($C536,"DUR_ADJ_OAS_MID")),_xll.BDP($C536,"DUR_ADJ_OAS_MID"),IF(ISNUMBER(_xll.BDP($E536&amp;" ISIN","DUR_ADJ_OAS_MID")),_xll.BDP($E536&amp;" ISIN","DUR_ADJ_OAS_MID")," ")))</f>
        <v>7.1668948663472545</v>
      </c>
      <c r="S536" s="7">
        <f t="shared" si="8"/>
        <v>5.149392460785903E-2</v>
      </c>
      <c r="T536" t="s">
        <v>1807</v>
      </c>
      <c r="U536" t="s">
        <v>1470</v>
      </c>
      <c r="AG536" s="6">
        <v>26.70872494</v>
      </c>
    </row>
    <row r="537" spans="1:33" x14ac:dyDescent="0.25">
      <c r="A537" t="s">
        <v>1753</v>
      </c>
      <c r="B537" t="s">
        <v>1810</v>
      </c>
      <c r="C537" t="s">
        <v>1811</v>
      </c>
      <c r="D537" t="s">
        <v>1812</v>
      </c>
      <c r="E537" t="s">
        <v>1813</v>
      </c>
      <c r="F537" t="s">
        <v>1811</v>
      </c>
      <c r="G537" s="1">
        <v>550000</v>
      </c>
      <c r="H537" s="1">
        <v>84.575000000000003</v>
      </c>
      <c r="I537" s="2">
        <v>465162.5</v>
      </c>
      <c r="J537" s="3">
        <v>1.1420400000000001E-2</v>
      </c>
      <c r="K537" s="4">
        <v>40723145.657684557</v>
      </c>
      <c r="L537" s="5">
        <v>1525001</v>
      </c>
      <c r="M537" s="6">
        <v>26.703684559999999</v>
      </c>
      <c r="N537" s="7" t="str">
        <f>IF(ISNUMBER(_xll.BDP($C537, "DELTA_MID")),_xll.BDP($C537, "DELTA_MID")," ")</f>
        <v xml:space="preserve"> </v>
      </c>
      <c r="O537" s="7" t="str">
        <f>IF(ISNUMBER(N537),_xll.BDP($C537, "OPT_UNDL_TICKER"),"")</f>
        <v/>
      </c>
      <c r="P537" s="8" t="str">
        <f>IF(ISNUMBER(N537),_xll.BDP($C537, "OPT_UNDL_PX")," ")</f>
        <v xml:space="preserve"> </v>
      </c>
      <c r="Q537" s="7" t="str">
        <f>IF(ISNUMBER(N537),+G537*_xll.BDP($C537, "PX_POS_MULT_FACTOR")*P537/K537," ")</f>
        <v xml:space="preserve"> </v>
      </c>
      <c r="R537" s="8">
        <f>IF(OR($A537="TUA",$A537="TYA"),"",IF(ISNUMBER(_xll.BDP($C537,"DUR_ADJ_OAS_MID")),_xll.BDP($C537,"DUR_ADJ_OAS_MID"),IF(ISNUMBER(_xll.BDP($E537&amp;" ISIN","DUR_ADJ_OAS_MID")),_xll.BDP($E537&amp;" ISIN","DUR_ADJ_OAS_MID")," ")))</f>
        <v>10.257697203916726</v>
      </c>
      <c r="S537" s="7">
        <f t="shared" si="8"/>
        <v>0.11714700514761058</v>
      </c>
      <c r="T537" t="s">
        <v>1811</v>
      </c>
      <c r="U537" t="s">
        <v>1470</v>
      </c>
      <c r="AG537" s="6">
        <v>26.70872494</v>
      </c>
    </row>
    <row r="538" spans="1:33" x14ac:dyDescent="0.25">
      <c r="A538" t="s">
        <v>1753</v>
      </c>
      <c r="B538" t="s">
        <v>1814</v>
      </c>
      <c r="C538" t="s">
        <v>1815</v>
      </c>
      <c r="D538" t="s">
        <v>1816</v>
      </c>
      <c r="E538" t="s">
        <v>1817</v>
      </c>
      <c r="F538" t="s">
        <v>1815</v>
      </c>
      <c r="G538" s="1">
        <v>700000</v>
      </c>
      <c r="H538" s="1">
        <v>105.75</v>
      </c>
      <c r="I538" s="2">
        <v>740250</v>
      </c>
      <c r="J538" s="3">
        <v>1.817419E-2</v>
      </c>
      <c r="K538" s="4">
        <v>40723145.657684557</v>
      </c>
      <c r="L538" s="5">
        <v>1525001</v>
      </c>
      <c r="M538" s="6">
        <v>26.703684559999999</v>
      </c>
      <c r="N538" s="7" t="str">
        <f>IF(ISNUMBER(_xll.BDP($C538, "DELTA_MID")),_xll.BDP($C538, "DELTA_MID")," ")</f>
        <v xml:space="preserve"> </v>
      </c>
      <c r="O538" s="7" t="str">
        <f>IF(ISNUMBER(N538),_xll.BDP($C538, "OPT_UNDL_TICKER"),"")</f>
        <v/>
      </c>
      <c r="P538" s="8" t="str">
        <f>IF(ISNUMBER(N538),_xll.BDP($C538, "OPT_UNDL_PX")," ")</f>
        <v xml:space="preserve"> </v>
      </c>
      <c r="Q538" s="7" t="str">
        <f>IF(ISNUMBER(N538),+G538*_xll.BDP($C538, "PX_POS_MULT_FACTOR")*P538/K538," ")</f>
        <v xml:space="preserve"> </v>
      </c>
      <c r="R538" s="8">
        <f>IF(OR($A538="TUA",$A538="TYA"),"",IF(ISNUMBER(_xll.BDP($C538,"DUR_ADJ_OAS_MID")),_xll.BDP($C538,"DUR_ADJ_OAS_MID"),IF(ISNUMBER(_xll.BDP($E538&amp;" ISIN","DUR_ADJ_OAS_MID")),_xll.BDP($E538&amp;" ISIN","DUR_ADJ_OAS_MID")," ")))</f>
        <v>5.5022543368119727</v>
      </c>
      <c r="S538" s="7">
        <f t="shared" si="8"/>
        <v>9.9999015745544789E-2</v>
      </c>
      <c r="T538" t="s">
        <v>1815</v>
      </c>
      <c r="U538" t="s">
        <v>1470</v>
      </c>
      <c r="AG538" s="6">
        <v>26.70872494</v>
      </c>
    </row>
    <row r="539" spans="1:33" x14ac:dyDescent="0.25">
      <c r="A539" t="s">
        <v>1753</v>
      </c>
      <c r="B539" t="s">
        <v>1818</v>
      </c>
      <c r="C539" t="s">
        <v>1819</v>
      </c>
      <c r="D539" t="s">
        <v>1820</v>
      </c>
      <c r="E539" t="s">
        <v>1821</v>
      </c>
      <c r="F539" t="s">
        <v>1819</v>
      </c>
      <c r="G539" s="1">
        <v>200000</v>
      </c>
      <c r="H539" s="1">
        <v>103.053</v>
      </c>
      <c r="I539" s="2">
        <v>206106</v>
      </c>
      <c r="J539" s="3">
        <v>5.0601999999999999E-3</v>
      </c>
      <c r="K539" s="4">
        <v>40723145.657684557</v>
      </c>
      <c r="L539" s="5">
        <v>1525001</v>
      </c>
      <c r="M539" s="6">
        <v>26.703684559999999</v>
      </c>
      <c r="N539" s="7" t="str">
        <f>IF(ISNUMBER(_xll.BDP($C539, "DELTA_MID")),_xll.BDP($C539, "DELTA_MID")," ")</f>
        <v xml:space="preserve"> </v>
      </c>
      <c r="O539" s="7" t="str">
        <f>IF(ISNUMBER(N539),_xll.BDP($C539, "OPT_UNDL_TICKER"),"")</f>
        <v/>
      </c>
      <c r="P539" s="8" t="str">
        <f>IF(ISNUMBER(N539),_xll.BDP($C539, "OPT_UNDL_PX")," ")</f>
        <v xml:space="preserve"> </v>
      </c>
      <c r="Q539" s="7" t="str">
        <f>IF(ISNUMBER(N539),+G539*_xll.BDP($C539, "PX_POS_MULT_FACTOR")*P539/K539," ")</f>
        <v xml:space="preserve"> </v>
      </c>
      <c r="R539" s="8">
        <f>IF(OR($A539="TUA",$A539="TYA"),"",IF(ISNUMBER(_xll.BDP($C539,"DUR_ADJ_OAS_MID")),_xll.BDP($C539,"DUR_ADJ_OAS_MID"),IF(ISNUMBER(_xll.BDP($E539&amp;" ISIN","DUR_ADJ_OAS_MID")),_xll.BDP($E539&amp;" ISIN","DUR_ADJ_OAS_MID")," ")))</f>
        <v>12.016204060065489</v>
      </c>
      <c r="S539" s="7">
        <f t="shared" si="8"/>
        <v>6.0804395784743386E-2</v>
      </c>
      <c r="T539" t="s">
        <v>1819</v>
      </c>
      <c r="U539" t="s">
        <v>1470</v>
      </c>
      <c r="AG539" s="6">
        <v>26.70872494</v>
      </c>
    </row>
    <row r="540" spans="1:33" x14ac:dyDescent="0.25">
      <c r="A540" t="s">
        <v>1753</v>
      </c>
      <c r="B540" t="s">
        <v>1822</v>
      </c>
      <c r="C540" t="s">
        <v>1823</v>
      </c>
      <c r="D540" t="s">
        <v>1824</v>
      </c>
      <c r="E540" t="s">
        <v>1825</v>
      </c>
      <c r="F540" t="s">
        <v>1823</v>
      </c>
      <c r="G540" s="1">
        <v>500000</v>
      </c>
      <c r="H540" s="1">
        <v>96.55</v>
      </c>
      <c r="I540" s="2">
        <v>482750</v>
      </c>
      <c r="J540" s="3">
        <v>1.18522E-2</v>
      </c>
      <c r="K540" s="4">
        <v>40723145.657684557</v>
      </c>
      <c r="L540" s="5">
        <v>1525001</v>
      </c>
      <c r="M540" s="6">
        <v>26.703684559999999</v>
      </c>
      <c r="N540" s="7" t="str">
        <f>IF(ISNUMBER(_xll.BDP($C540, "DELTA_MID")),_xll.BDP($C540, "DELTA_MID")," ")</f>
        <v xml:space="preserve"> </v>
      </c>
      <c r="O540" s="7" t="str">
        <f>IF(ISNUMBER(N540),_xll.BDP($C540, "OPT_UNDL_TICKER"),"")</f>
        <v/>
      </c>
      <c r="P540" s="8" t="str">
        <f>IF(ISNUMBER(N540),_xll.BDP($C540, "OPT_UNDL_PX")," ")</f>
        <v xml:space="preserve"> </v>
      </c>
      <c r="Q540" s="7" t="str">
        <f>IF(ISNUMBER(N540),+G540*_xll.BDP($C540, "PX_POS_MULT_FACTOR")*P540/K540," ")</f>
        <v xml:space="preserve"> </v>
      </c>
      <c r="R540" s="8">
        <f>IF(OR($A540="TUA",$A540="TYA"),"",IF(ISNUMBER(_xll.BDP($C540,"DUR_ADJ_OAS_MID")),_xll.BDP($C540,"DUR_ADJ_OAS_MID"),IF(ISNUMBER(_xll.BDP($E540&amp;" ISIN","DUR_ADJ_OAS_MID")),_xll.BDP($E540&amp;" ISIN","DUR_ADJ_OAS_MID")," ")))</f>
        <v>8.0659446143374147</v>
      </c>
      <c r="S540" s="7">
        <f t="shared" si="8"/>
        <v>9.5599188758049902E-2</v>
      </c>
      <c r="T540" t="s">
        <v>1823</v>
      </c>
      <c r="U540" t="s">
        <v>1470</v>
      </c>
      <c r="AG540" s="6">
        <v>26.70872494</v>
      </c>
    </row>
    <row r="541" spans="1:33" x14ac:dyDescent="0.25">
      <c r="A541" t="s">
        <v>1753</v>
      </c>
      <c r="B541" t="s">
        <v>1826</v>
      </c>
      <c r="C541" t="s">
        <v>1827</v>
      </c>
      <c r="D541" t="s">
        <v>1828</v>
      </c>
      <c r="E541" t="s">
        <v>1829</v>
      </c>
      <c r="F541" t="s">
        <v>1827</v>
      </c>
      <c r="G541" s="1">
        <v>100000000</v>
      </c>
      <c r="H541" s="1">
        <v>112.5421968</v>
      </c>
      <c r="I541" s="2">
        <v>1937710</v>
      </c>
      <c r="J541" s="3">
        <v>4.7573539999999997E-2</v>
      </c>
      <c r="K541" s="4">
        <v>40723145.657684557</v>
      </c>
      <c r="L541" s="5">
        <v>1525001</v>
      </c>
      <c r="M541" s="6">
        <v>26.703684559999999</v>
      </c>
      <c r="N541" s="7" t="str">
        <f>IF(ISNUMBER(_xll.BDP($C541, "DELTA_MID")),_xll.BDP($C541, "DELTA_MID")," ")</f>
        <v xml:space="preserve"> </v>
      </c>
      <c r="O541" s="7" t="str">
        <f>IF(ISNUMBER(N541),_xll.BDP($C541, "OPT_UNDL_TICKER"),"")</f>
        <v/>
      </c>
      <c r="P541" s="8" t="str">
        <f>IF(ISNUMBER(N541),_xll.BDP($C541, "OPT_UNDL_PX")," ")</f>
        <v xml:space="preserve"> </v>
      </c>
      <c r="Q541" s="7" t="str">
        <f>IF(ISNUMBER(N541),+G541*_xll.BDP($C541, "PX_POS_MULT_FACTOR")*P541/K541," ")</f>
        <v xml:space="preserve"> </v>
      </c>
      <c r="R541" s="8">
        <f>IF(OR($A541="TUA",$A541="TYA"),"",IF(ISNUMBER(_xll.BDP($C541,"DUR_ADJ_OAS_MID")),_xll.BDP($C541,"DUR_ADJ_OAS_MID"),IF(ISNUMBER(_xll.BDP($E541&amp;" ISIN","DUR_ADJ_OAS_MID")),_xll.BDP($E541&amp;" ISIN","DUR_ADJ_OAS_MID")," ")))</f>
        <v>7.3904252809243758</v>
      </c>
      <c r="S541" s="7">
        <f t="shared" si="8"/>
        <v>0.35158869271906701</v>
      </c>
      <c r="T541" t="s">
        <v>1827</v>
      </c>
      <c r="U541" t="s">
        <v>1470</v>
      </c>
      <c r="AG541" s="6">
        <v>26.70872494</v>
      </c>
    </row>
    <row r="542" spans="1:33" x14ac:dyDescent="0.25">
      <c r="A542" t="s">
        <v>1753</v>
      </c>
      <c r="B542" t="s">
        <v>1830</v>
      </c>
      <c r="C542" t="s">
        <v>1831</v>
      </c>
      <c r="D542" t="s">
        <v>1832</v>
      </c>
      <c r="E542" t="s">
        <v>1833</v>
      </c>
      <c r="F542" t="s">
        <v>1831</v>
      </c>
      <c r="G542" s="1">
        <v>700000</v>
      </c>
      <c r="H542" s="1">
        <v>101.8571</v>
      </c>
      <c r="I542" s="2">
        <v>712999.7</v>
      </c>
      <c r="J542" s="3">
        <v>1.7505159999999999E-2</v>
      </c>
      <c r="K542" s="4">
        <v>40723145.657684557</v>
      </c>
      <c r="L542" s="5">
        <v>1525001</v>
      </c>
      <c r="M542" s="6">
        <v>26.703684559999999</v>
      </c>
      <c r="N542" s="7" t="str">
        <f>IF(ISNUMBER(_xll.BDP($C542, "DELTA_MID")),_xll.BDP($C542, "DELTA_MID")," ")</f>
        <v xml:space="preserve"> </v>
      </c>
      <c r="O542" s="7" t="str">
        <f>IF(ISNUMBER(N542),_xll.BDP($C542, "OPT_UNDL_TICKER"),"")</f>
        <v/>
      </c>
      <c r="P542" s="8" t="str">
        <f>IF(ISNUMBER(N542),_xll.BDP($C542, "OPT_UNDL_PX")," ")</f>
        <v xml:space="preserve"> </v>
      </c>
      <c r="Q542" s="7" t="str">
        <f>IF(ISNUMBER(N542),+G542*_xll.BDP($C542, "PX_POS_MULT_FACTOR")*P542/K542," ")</f>
        <v xml:space="preserve"> </v>
      </c>
      <c r="R542" s="8">
        <f>IF(OR($A542="TUA",$A542="TYA"),"",IF(ISNUMBER(_xll.BDP($C542,"DUR_ADJ_OAS_MID")),_xll.BDP($C542,"DUR_ADJ_OAS_MID"),IF(ISNUMBER(_xll.BDP($E542&amp;" ISIN","DUR_ADJ_OAS_MID")),_xll.BDP($E542&amp;" ISIN","DUR_ADJ_OAS_MID")," ")))</f>
        <v>3.1206412346575894</v>
      </c>
      <c r="S542" s="7">
        <f t="shared" si="8"/>
        <v>5.4627324115278646E-2</v>
      </c>
      <c r="T542" t="s">
        <v>1831</v>
      </c>
      <c r="U542" t="s">
        <v>1470</v>
      </c>
      <c r="AG542" s="6">
        <v>26.70872494</v>
      </c>
    </row>
    <row r="543" spans="1:33" x14ac:dyDescent="0.25">
      <c r="A543" t="s">
        <v>1753</v>
      </c>
      <c r="B543" t="s">
        <v>1834</v>
      </c>
      <c r="C543" t="s">
        <v>1835</v>
      </c>
      <c r="D543" t="s">
        <v>1836</v>
      </c>
      <c r="E543" t="s">
        <v>1837</v>
      </c>
      <c r="F543" t="s">
        <v>1835</v>
      </c>
      <c r="G543" s="1">
        <v>700000</v>
      </c>
      <c r="H543" s="1">
        <v>106.62009999999999</v>
      </c>
      <c r="I543" s="2">
        <v>746340.7</v>
      </c>
      <c r="J543" s="3">
        <v>1.832373E-2</v>
      </c>
      <c r="K543" s="4">
        <v>40723145.657684557</v>
      </c>
      <c r="L543" s="5">
        <v>1525001</v>
      </c>
      <c r="M543" s="6">
        <v>26.703684559999999</v>
      </c>
      <c r="N543" s="7" t="str">
        <f>IF(ISNUMBER(_xll.BDP($C543, "DELTA_MID")),_xll.BDP($C543, "DELTA_MID")," ")</f>
        <v xml:space="preserve"> </v>
      </c>
      <c r="O543" s="7" t="str">
        <f>IF(ISNUMBER(N543),_xll.BDP($C543, "OPT_UNDL_TICKER"),"")</f>
        <v/>
      </c>
      <c r="P543" s="8" t="str">
        <f>IF(ISNUMBER(N543),_xll.BDP($C543, "OPT_UNDL_PX")," ")</f>
        <v xml:space="preserve"> </v>
      </c>
      <c r="Q543" s="7" t="str">
        <f>IF(ISNUMBER(N543),+G543*_xll.BDP($C543, "PX_POS_MULT_FACTOR")*P543/K543," ")</f>
        <v xml:space="preserve"> </v>
      </c>
      <c r="R543" s="8">
        <f>IF(OR($A543="TUA",$A543="TYA"),"",IF(ISNUMBER(_xll.BDP($C543,"DUR_ADJ_OAS_MID")),_xll.BDP($C543,"DUR_ADJ_OAS_MID"),IF(ISNUMBER(_xll.BDP($E543&amp;" ISIN","DUR_ADJ_OAS_MID")),_xll.BDP($E543&amp;" ISIN","DUR_ADJ_OAS_MID")," ")))</f>
        <v>6.5383034811968539</v>
      </c>
      <c r="S543" s="7">
        <f t="shared" si="8"/>
        <v>0.11980610764751122</v>
      </c>
      <c r="T543" t="s">
        <v>1835</v>
      </c>
      <c r="U543" t="s">
        <v>1470</v>
      </c>
      <c r="AG543" s="6">
        <v>26.70872494</v>
      </c>
    </row>
    <row r="544" spans="1:33" x14ac:dyDescent="0.25">
      <c r="A544" t="s">
        <v>1753</v>
      </c>
      <c r="B544" t="s">
        <v>1838</v>
      </c>
      <c r="C544" t="s">
        <v>1839</v>
      </c>
      <c r="D544" t="s">
        <v>1840</v>
      </c>
      <c r="E544" t="s">
        <v>1841</v>
      </c>
      <c r="F544" t="s">
        <v>1839</v>
      </c>
      <c r="G544" s="1">
        <v>580000</v>
      </c>
      <c r="H544" s="1">
        <v>103.6936</v>
      </c>
      <c r="I544" s="2">
        <v>601422.88</v>
      </c>
      <c r="J544" s="3">
        <v>1.4765790000000001E-2</v>
      </c>
      <c r="K544" s="4">
        <v>40723145.657684557</v>
      </c>
      <c r="L544" s="5">
        <v>1525001</v>
      </c>
      <c r="M544" s="6">
        <v>26.703684559999999</v>
      </c>
      <c r="N544" s="7" t="str">
        <f>IF(ISNUMBER(_xll.BDP($C544, "DELTA_MID")),_xll.BDP($C544, "DELTA_MID")," ")</f>
        <v xml:space="preserve"> </v>
      </c>
      <c r="O544" s="7" t="str">
        <f>IF(ISNUMBER(N544),_xll.BDP($C544, "OPT_UNDL_TICKER"),"")</f>
        <v/>
      </c>
      <c r="P544" s="8" t="str">
        <f>IF(ISNUMBER(N544),_xll.BDP($C544, "OPT_UNDL_PX")," ")</f>
        <v xml:space="preserve"> </v>
      </c>
      <c r="Q544" s="7" t="str">
        <f>IF(ISNUMBER(N544),+G544*_xll.BDP($C544, "PX_POS_MULT_FACTOR")*P544/K544," ")</f>
        <v xml:space="preserve"> </v>
      </c>
      <c r="R544" s="8">
        <f>IF(OR($A544="TUA",$A544="TYA"),"",IF(ISNUMBER(_xll.BDP($C544,"DUR_ADJ_OAS_MID")),_xll.BDP($C544,"DUR_ADJ_OAS_MID"),IF(ISNUMBER(_xll.BDP($E544&amp;" ISIN","DUR_ADJ_OAS_MID")),_xll.BDP($E544&amp;" ISIN","DUR_ADJ_OAS_MID")," ")))</f>
        <v>4.2533012200020979</v>
      </c>
      <c r="S544" s="7">
        <f t="shared" si="8"/>
        <v>6.2803352621294786E-2</v>
      </c>
      <c r="T544" t="s">
        <v>1839</v>
      </c>
      <c r="U544" t="s">
        <v>1470</v>
      </c>
      <c r="AG544" s="6">
        <v>26.70872494</v>
      </c>
    </row>
    <row r="545" spans="1:33" x14ac:dyDescent="0.25">
      <c r="A545" t="s">
        <v>1753</v>
      </c>
      <c r="B545" t="s">
        <v>1842</v>
      </c>
      <c r="C545" t="s">
        <v>1843</v>
      </c>
      <c r="D545" t="s">
        <v>1844</v>
      </c>
      <c r="E545" t="s">
        <v>1845</v>
      </c>
      <c r="F545" t="s">
        <v>1843</v>
      </c>
      <c r="G545" s="1">
        <v>1300000</v>
      </c>
      <c r="H545" s="1">
        <v>100.661</v>
      </c>
      <c r="I545" s="2">
        <v>1308593</v>
      </c>
      <c r="J545" s="3">
        <v>3.2127820000000001E-2</v>
      </c>
      <c r="K545" s="4">
        <v>40723145.657684557</v>
      </c>
      <c r="L545" s="5">
        <v>1525001</v>
      </c>
      <c r="M545" s="6">
        <v>26.703684559999999</v>
      </c>
      <c r="N545" s="7" t="str">
        <f>IF(ISNUMBER(_xll.BDP($C545, "DELTA_MID")),_xll.BDP($C545, "DELTA_MID")," ")</f>
        <v xml:space="preserve"> </v>
      </c>
      <c r="O545" s="7" t="str">
        <f>IF(ISNUMBER(N545),_xll.BDP($C545, "OPT_UNDL_TICKER"),"")</f>
        <v/>
      </c>
      <c r="P545" s="8" t="str">
        <f>IF(ISNUMBER(N545),_xll.BDP($C545, "OPT_UNDL_PX")," ")</f>
        <v xml:space="preserve"> </v>
      </c>
      <c r="Q545" s="7" t="str">
        <f>IF(ISNUMBER(N545),+G545*_xll.BDP($C545, "PX_POS_MULT_FACTOR")*P545/K545," ")</f>
        <v xml:space="preserve"> </v>
      </c>
      <c r="R545" s="8">
        <f>IF(OR($A545="TUA",$A545="TYA"),"",IF(ISNUMBER(_xll.BDP($C545,"DUR_ADJ_OAS_MID")),_xll.BDP($C545,"DUR_ADJ_OAS_MID"),IF(ISNUMBER(_xll.BDP($E545&amp;" ISIN","DUR_ADJ_OAS_MID")),_xll.BDP($E545&amp;" ISIN","DUR_ADJ_OAS_MID")," ")))</f>
        <v>7.0408360794849116</v>
      </c>
      <c r="S545" s="7">
        <f t="shared" si="8"/>
        <v>0.22620671421119695</v>
      </c>
      <c r="T545" t="s">
        <v>1843</v>
      </c>
      <c r="U545" t="s">
        <v>1470</v>
      </c>
      <c r="AG545" s="6">
        <v>26.70872494</v>
      </c>
    </row>
    <row r="546" spans="1:33" x14ac:dyDescent="0.25">
      <c r="A546" t="s">
        <v>1753</v>
      </c>
      <c r="B546" t="s">
        <v>1846</v>
      </c>
      <c r="C546" t="s">
        <v>1847</v>
      </c>
      <c r="D546" t="s">
        <v>1848</v>
      </c>
      <c r="E546" t="s">
        <v>1849</v>
      </c>
      <c r="F546" t="s">
        <v>1847</v>
      </c>
      <c r="G546" s="1">
        <v>250000</v>
      </c>
      <c r="H546" s="1">
        <v>112.554</v>
      </c>
      <c r="I546" s="2">
        <v>281385</v>
      </c>
      <c r="J546" s="3">
        <v>6.9084000000000003E-3</v>
      </c>
      <c r="K546" s="4">
        <v>40723145.657684557</v>
      </c>
      <c r="L546" s="5">
        <v>1525001</v>
      </c>
      <c r="M546" s="6">
        <v>26.703684559999999</v>
      </c>
      <c r="N546" s="7" t="str">
        <f>IF(ISNUMBER(_xll.BDP($C546, "DELTA_MID")),_xll.BDP($C546, "DELTA_MID")," ")</f>
        <v xml:space="preserve"> </v>
      </c>
      <c r="O546" s="7" t="str">
        <f>IF(ISNUMBER(N546),_xll.BDP($C546, "OPT_UNDL_TICKER"),"")</f>
        <v/>
      </c>
      <c r="P546" s="8" t="str">
        <f>IF(ISNUMBER(N546),_xll.BDP($C546, "OPT_UNDL_PX")," ")</f>
        <v xml:space="preserve"> </v>
      </c>
      <c r="Q546" s="7" t="str">
        <f>IF(ISNUMBER(N546),+G546*_xll.BDP($C546, "PX_POS_MULT_FACTOR")*P546/K546," ")</f>
        <v xml:space="preserve"> </v>
      </c>
      <c r="R546" s="8">
        <f>IF(OR($A546="TUA",$A546="TYA"),"",IF(ISNUMBER(_xll.BDP($C546,"DUR_ADJ_OAS_MID")),_xll.BDP($C546,"DUR_ADJ_OAS_MID"),IF(ISNUMBER(_xll.BDP($E546&amp;" ISIN","DUR_ADJ_OAS_MID")),_xll.BDP($E546&amp;" ISIN","DUR_ADJ_OAS_MID")," ")))</f>
        <v>10.315606009774163</v>
      </c>
      <c r="S546" s="7">
        <f t="shared" si="8"/>
        <v>7.1264332557923832E-2</v>
      </c>
      <c r="T546" t="s">
        <v>1847</v>
      </c>
      <c r="U546" t="s">
        <v>1470</v>
      </c>
      <c r="AG546" s="6">
        <v>26.70872494</v>
      </c>
    </row>
    <row r="547" spans="1:33" x14ac:dyDescent="0.25">
      <c r="A547" t="s">
        <v>1753</v>
      </c>
      <c r="B547" t="s">
        <v>1850</v>
      </c>
      <c r="C547" t="s">
        <v>1851</v>
      </c>
      <c r="D547" t="s">
        <v>1852</v>
      </c>
      <c r="E547" t="s">
        <v>1853</v>
      </c>
      <c r="F547" t="s">
        <v>1851</v>
      </c>
      <c r="G547" s="1">
        <v>200000</v>
      </c>
      <c r="H547" s="1">
        <v>98.127035000000006</v>
      </c>
      <c r="I547" s="2">
        <v>196254.07</v>
      </c>
      <c r="J547" s="3">
        <v>4.8183200000000001E-3</v>
      </c>
      <c r="K547" s="4">
        <v>40723145.657684557</v>
      </c>
      <c r="L547" s="5">
        <v>1525001</v>
      </c>
      <c r="M547" s="6">
        <v>26.703684559999999</v>
      </c>
      <c r="N547" s="7" t="str">
        <f>IF(ISNUMBER(_xll.BDP($C547, "DELTA_MID")),_xll.BDP($C547, "DELTA_MID")," ")</f>
        <v xml:space="preserve"> </v>
      </c>
      <c r="O547" s="7" t="str">
        <f>IF(ISNUMBER(N547),_xll.BDP($C547, "OPT_UNDL_TICKER"),"")</f>
        <v/>
      </c>
      <c r="P547" s="8" t="str">
        <f>IF(ISNUMBER(N547),_xll.BDP($C547, "OPT_UNDL_PX")," ")</f>
        <v xml:space="preserve"> </v>
      </c>
      <c r="Q547" s="7" t="str">
        <f>IF(ISNUMBER(N547),+G547*_xll.BDP($C547, "PX_POS_MULT_FACTOR")*P547/K547," ")</f>
        <v xml:space="preserve"> </v>
      </c>
      <c r="R547" s="8">
        <f>IF(OR($A547="TUA",$A547="TYA"),"",IF(ISNUMBER(_xll.BDP($C547,"DUR_ADJ_OAS_MID")),_xll.BDP($C547,"DUR_ADJ_OAS_MID"),IF(ISNUMBER(_xll.BDP($E547&amp;" ISIN","DUR_ADJ_OAS_MID")),_xll.BDP($E547&amp;" ISIN","DUR_ADJ_OAS_MID")," ")))</f>
        <v>5.9955715168740067</v>
      </c>
      <c r="S547" s="7">
        <f t="shared" si="8"/>
        <v>2.8888582151184363E-2</v>
      </c>
      <c r="T547" t="s">
        <v>1851</v>
      </c>
      <c r="U547" t="s">
        <v>1470</v>
      </c>
      <c r="AG547" s="6">
        <v>26.70872494</v>
      </c>
    </row>
    <row r="548" spans="1:33" x14ac:dyDescent="0.25">
      <c r="A548" t="s">
        <v>1753</v>
      </c>
      <c r="B548" t="s">
        <v>1854</v>
      </c>
      <c r="C548" t="s">
        <v>1855</v>
      </c>
      <c r="D548" t="s">
        <v>1856</v>
      </c>
      <c r="E548" t="s">
        <v>1857</v>
      </c>
      <c r="F548" t="s">
        <v>1855</v>
      </c>
      <c r="G548" s="1">
        <v>500000</v>
      </c>
      <c r="H548" s="1">
        <v>103.575</v>
      </c>
      <c r="I548" s="2">
        <v>517875</v>
      </c>
      <c r="J548" s="3">
        <v>1.271457E-2</v>
      </c>
      <c r="K548" s="4">
        <v>40723145.657684557</v>
      </c>
      <c r="L548" s="5">
        <v>1525001</v>
      </c>
      <c r="M548" s="6">
        <v>26.703684559999999</v>
      </c>
      <c r="N548" s="7" t="str">
        <f>IF(ISNUMBER(_xll.BDP($C548, "DELTA_MID")),_xll.BDP($C548, "DELTA_MID")," ")</f>
        <v xml:space="preserve"> </v>
      </c>
      <c r="O548" s="7" t="str">
        <f>IF(ISNUMBER(N548),_xll.BDP($C548, "OPT_UNDL_TICKER"),"")</f>
        <v/>
      </c>
      <c r="P548" s="8" t="str">
        <f>IF(ISNUMBER(N548),_xll.BDP($C548, "OPT_UNDL_PX")," ")</f>
        <v xml:space="preserve"> </v>
      </c>
      <c r="Q548" s="7" t="str">
        <f>IF(ISNUMBER(N548),+G548*_xll.BDP($C548, "PX_POS_MULT_FACTOR")*P548/K548," ")</f>
        <v xml:space="preserve"> </v>
      </c>
      <c r="R548" s="8">
        <f>IF(OR($A548="TUA",$A548="TYA"),"",IF(ISNUMBER(_xll.BDP($C548,"DUR_ADJ_OAS_MID")),_xll.BDP($C548,"DUR_ADJ_OAS_MID"),IF(ISNUMBER(_xll.BDP($E548&amp;" ISIN","DUR_ADJ_OAS_MID")),_xll.BDP($E548&amp;" ISIN","DUR_ADJ_OAS_MID")," ")))</f>
        <v>3.4862691523311904</v>
      </c>
      <c r="S548" s="7">
        <f t="shared" si="8"/>
        <v>4.4326413176155585E-2</v>
      </c>
      <c r="T548" t="s">
        <v>1855</v>
      </c>
      <c r="U548" t="s">
        <v>1470</v>
      </c>
      <c r="AG548" s="6">
        <v>26.70872494</v>
      </c>
    </row>
    <row r="549" spans="1:33" x14ac:dyDescent="0.25">
      <c r="A549" t="s">
        <v>1753</v>
      </c>
      <c r="B549" t="s">
        <v>1858</v>
      </c>
      <c r="C549" t="s">
        <v>1859</v>
      </c>
      <c r="D549" t="s">
        <v>1860</v>
      </c>
      <c r="E549" t="s">
        <v>1861</v>
      </c>
      <c r="F549" t="s">
        <v>1859</v>
      </c>
      <c r="G549" s="1">
        <v>600000</v>
      </c>
      <c r="H549" s="1">
        <v>88</v>
      </c>
      <c r="I549" s="2">
        <v>528000</v>
      </c>
      <c r="J549" s="3">
        <v>1.296315E-2</v>
      </c>
      <c r="K549" s="4">
        <v>40723145.657684557</v>
      </c>
      <c r="L549" s="5">
        <v>1525001</v>
      </c>
      <c r="M549" s="6">
        <v>26.703684559999999</v>
      </c>
      <c r="N549" s="7" t="str">
        <f>IF(ISNUMBER(_xll.BDP($C549, "DELTA_MID")),_xll.BDP($C549, "DELTA_MID")," ")</f>
        <v xml:space="preserve"> </v>
      </c>
      <c r="O549" s="7" t="str">
        <f>IF(ISNUMBER(N549),_xll.BDP($C549, "OPT_UNDL_TICKER"),"")</f>
        <v/>
      </c>
      <c r="P549" s="8" t="str">
        <f>IF(ISNUMBER(N549),_xll.BDP($C549, "OPT_UNDL_PX")," ")</f>
        <v xml:space="preserve"> </v>
      </c>
      <c r="Q549" s="7" t="str">
        <f>IF(ISNUMBER(N549),+G549*_xll.BDP($C549, "PX_POS_MULT_FACTOR")*P549/K549," ")</f>
        <v xml:space="preserve"> </v>
      </c>
      <c r="R549" s="8">
        <f>IF(OR($A549="TUA",$A549="TYA"),"",IF(ISNUMBER(_xll.BDP($C549,"DUR_ADJ_OAS_MID")),_xll.BDP($C549,"DUR_ADJ_OAS_MID"),IF(ISNUMBER(_xll.BDP($E549&amp;" ISIN","DUR_ADJ_OAS_MID")),_xll.BDP($E549&amp;" ISIN","DUR_ADJ_OAS_MID")," ")))</f>
        <v>8.5169822379264399</v>
      </c>
      <c r="S549" s="7">
        <f t="shared" si="8"/>
        <v>0.11040691829757612</v>
      </c>
      <c r="T549" t="s">
        <v>1859</v>
      </c>
      <c r="U549" t="s">
        <v>1470</v>
      </c>
      <c r="AG549" s="6">
        <v>26.70872494</v>
      </c>
    </row>
    <row r="550" spans="1:33" x14ac:dyDescent="0.25">
      <c r="A550" t="s">
        <v>1753</v>
      </c>
      <c r="B550" t="s">
        <v>1862</v>
      </c>
      <c r="C550" t="s">
        <v>1863</v>
      </c>
      <c r="D550" t="s">
        <v>1864</v>
      </c>
      <c r="E550" t="s">
        <v>1865</v>
      </c>
      <c r="F550" t="s">
        <v>1863</v>
      </c>
      <c r="G550" s="1">
        <v>300000</v>
      </c>
      <c r="H550" s="1">
        <v>99.4</v>
      </c>
      <c r="I550" s="2">
        <v>298200</v>
      </c>
      <c r="J550" s="3">
        <v>7.3212399999999997E-3</v>
      </c>
      <c r="K550" s="4">
        <v>40723145.657684557</v>
      </c>
      <c r="L550" s="5">
        <v>1525001</v>
      </c>
      <c r="M550" s="6">
        <v>26.703684559999999</v>
      </c>
      <c r="N550" s="7" t="str">
        <f>IF(ISNUMBER(_xll.BDP($C550, "DELTA_MID")),_xll.BDP($C550, "DELTA_MID")," ")</f>
        <v xml:space="preserve"> </v>
      </c>
      <c r="O550" s="7" t="str">
        <f>IF(ISNUMBER(N550),_xll.BDP($C550, "OPT_UNDL_TICKER"),"")</f>
        <v/>
      </c>
      <c r="P550" s="8" t="str">
        <f>IF(ISNUMBER(N550),_xll.BDP($C550, "OPT_UNDL_PX")," ")</f>
        <v xml:space="preserve"> </v>
      </c>
      <c r="Q550" s="7" t="str">
        <f>IF(ISNUMBER(N550),+G550*_xll.BDP($C550, "PX_POS_MULT_FACTOR")*P550/K550," ")</f>
        <v xml:space="preserve"> </v>
      </c>
      <c r="R550" s="8">
        <f>IF(OR($A550="TUA",$A550="TYA"),"",IF(ISNUMBER(_xll.BDP($C550,"DUR_ADJ_OAS_MID")),_xll.BDP($C550,"DUR_ADJ_OAS_MID"),IF(ISNUMBER(_xll.BDP($E550&amp;" ISIN","DUR_ADJ_OAS_MID")),_xll.BDP($E550&amp;" ISIN","DUR_ADJ_OAS_MID")," ")))</f>
        <v>4.3116572533758948</v>
      </c>
      <c r="S550" s="7">
        <f t="shared" si="8"/>
        <v>3.1566677549705734E-2</v>
      </c>
      <c r="T550" t="s">
        <v>1863</v>
      </c>
      <c r="U550" t="s">
        <v>1470</v>
      </c>
      <c r="AG550" s="6">
        <v>26.70872494</v>
      </c>
    </row>
    <row r="551" spans="1:33" x14ac:dyDescent="0.25">
      <c r="A551" t="s">
        <v>1753</v>
      </c>
      <c r="B551" t="s">
        <v>1866</v>
      </c>
      <c r="C551" t="s">
        <v>1867</v>
      </c>
      <c r="D551" t="s">
        <v>1868</v>
      </c>
      <c r="E551" t="s">
        <v>1869</v>
      </c>
      <c r="F551" t="s">
        <v>1867</v>
      </c>
      <c r="G551" s="1">
        <v>350000</v>
      </c>
      <c r="H551" s="1">
        <v>114.492</v>
      </c>
      <c r="I551" s="2">
        <v>400722</v>
      </c>
      <c r="J551" s="3">
        <v>9.8382999999999995E-3</v>
      </c>
      <c r="K551" s="4">
        <v>40723145.657684557</v>
      </c>
      <c r="L551" s="5">
        <v>1525001</v>
      </c>
      <c r="M551" s="6">
        <v>26.703684559999999</v>
      </c>
      <c r="N551" s="7" t="str">
        <f>IF(ISNUMBER(_xll.BDP($C551, "DELTA_MID")),_xll.BDP($C551, "DELTA_MID")," ")</f>
        <v xml:space="preserve"> </v>
      </c>
      <c r="O551" s="7" t="str">
        <f>IF(ISNUMBER(N551),_xll.BDP($C551, "OPT_UNDL_TICKER"),"")</f>
        <v/>
      </c>
      <c r="P551" s="8" t="str">
        <f>IF(ISNUMBER(N551),_xll.BDP($C551, "OPT_UNDL_PX")," ")</f>
        <v xml:space="preserve"> </v>
      </c>
      <c r="Q551" s="7" t="str">
        <f>IF(ISNUMBER(N551),+G551*_xll.BDP($C551, "PX_POS_MULT_FACTOR")*P551/K551," ")</f>
        <v xml:space="preserve"> </v>
      </c>
      <c r="R551" s="8">
        <f>IF(OR($A551="TUA",$A551="TYA"),"",IF(ISNUMBER(_xll.BDP($C551,"DUR_ADJ_OAS_MID")),_xll.BDP($C551,"DUR_ADJ_OAS_MID"),IF(ISNUMBER(_xll.BDP($E551&amp;" ISIN","DUR_ADJ_OAS_MID")),_xll.BDP($E551&amp;" ISIN","DUR_ADJ_OAS_MID")," ")))</f>
        <v>5.9426971860570035</v>
      </c>
      <c r="S551" s="7">
        <f t="shared" si="8"/>
        <v>5.8466037725584612E-2</v>
      </c>
      <c r="T551" t="s">
        <v>1867</v>
      </c>
      <c r="U551" t="s">
        <v>1470</v>
      </c>
      <c r="AG551" s="6">
        <v>26.70872494</v>
      </c>
    </row>
    <row r="552" spans="1:33" x14ac:dyDescent="0.25">
      <c r="A552" t="s">
        <v>1753</v>
      </c>
      <c r="B552" t="s">
        <v>1870</v>
      </c>
      <c r="C552" t="s">
        <v>1871</v>
      </c>
      <c r="D552" t="s">
        <v>1872</v>
      </c>
      <c r="E552" t="s">
        <v>1873</v>
      </c>
      <c r="F552" t="s">
        <v>1871</v>
      </c>
      <c r="G552" s="1">
        <v>400000</v>
      </c>
      <c r="H552" s="1">
        <v>99.4</v>
      </c>
      <c r="I552" s="2">
        <v>397600</v>
      </c>
      <c r="J552" s="3">
        <v>9.7616500000000002E-3</v>
      </c>
      <c r="K552" s="4">
        <v>40723145.657684557</v>
      </c>
      <c r="L552" s="5">
        <v>1525001</v>
      </c>
      <c r="M552" s="6">
        <v>26.703684559999999</v>
      </c>
      <c r="N552" s="7" t="str">
        <f>IF(ISNUMBER(_xll.BDP($C552, "DELTA_MID")),_xll.BDP($C552, "DELTA_MID")," ")</f>
        <v xml:space="preserve"> </v>
      </c>
      <c r="O552" s="7" t="str">
        <f>IF(ISNUMBER(N552),_xll.BDP($C552, "OPT_UNDL_TICKER"),"")</f>
        <v/>
      </c>
      <c r="P552" s="8" t="str">
        <f>IF(ISNUMBER(N552),_xll.BDP($C552, "OPT_UNDL_PX")," ")</f>
        <v xml:space="preserve"> </v>
      </c>
      <c r="Q552" s="7" t="str">
        <f>IF(ISNUMBER(N552),+G552*_xll.BDP($C552, "PX_POS_MULT_FACTOR")*P552/K552," ")</f>
        <v xml:space="preserve"> </v>
      </c>
      <c r="R552" s="8">
        <f>IF(OR($A552="TUA",$A552="TYA"),"",IF(ISNUMBER(_xll.BDP($C552,"DUR_ADJ_OAS_MID")),_xll.BDP($C552,"DUR_ADJ_OAS_MID"),IF(ISNUMBER(_xll.BDP($E552&amp;" ISIN","DUR_ADJ_OAS_MID")),_xll.BDP($E552&amp;" ISIN","DUR_ADJ_OAS_MID")," ")))</f>
        <v>4.534921841756157</v>
      </c>
      <c r="S552" s="7">
        <f t="shared" si="8"/>
        <v>4.4268319796578991E-2</v>
      </c>
      <c r="T552" t="s">
        <v>1871</v>
      </c>
      <c r="U552" t="s">
        <v>1470</v>
      </c>
      <c r="AG552" s="6">
        <v>26.70872494</v>
      </c>
    </row>
    <row r="553" spans="1:33" x14ac:dyDescent="0.25">
      <c r="A553" t="s">
        <v>1753</v>
      </c>
      <c r="B553" t="s">
        <v>1874</v>
      </c>
      <c r="C553" t="s">
        <v>1875</v>
      </c>
      <c r="D553" t="s">
        <v>1876</v>
      </c>
      <c r="E553" t="s">
        <v>1877</v>
      </c>
      <c r="F553" t="s">
        <v>1875</v>
      </c>
      <c r="G553" s="1">
        <v>199793.43</v>
      </c>
      <c r="H553" s="1">
        <v>100.375998</v>
      </c>
      <c r="I553" s="2">
        <v>200544.65</v>
      </c>
      <c r="J553" s="3">
        <v>4.9236599999999998E-3</v>
      </c>
      <c r="K553" s="4">
        <v>40723145.657684557</v>
      </c>
      <c r="L553" s="5">
        <v>1525001</v>
      </c>
      <c r="M553" s="6">
        <v>26.703684559999999</v>
      </c>
      <c r="N553" s="7" t="str">
        <f>IF(ISNUMBER(_xll.BDP($C553, "DELTA_MID")),_xll.BDP($C553, "DELTA_MID")," ")</f>
        <v xml:space="preserve"> </v>
      </c>
      <c r="O553" s="7" t="str">
        <f>IF(ISNUMBER(N553),_xll.BDP($C553, "OPT_UNDL_TICKER"),"")</f>
        <v/>
      </c>
      <c r="P553" s="8" t="str">
        <f>IF(ISNUMBER(N553),_xll.BDP($C553, "OPT_UNDL_PX")," ")</f>
        <v xml:space="preserve"> </v>
      </c>
      <c r="Q553" s="7" t="str">
        <f>IF(ISNUMBER(N553),+G553*_xll.BDP($C553, "PX_POS_MULT_FACTOR")*P553/K553," ")</f>
        <v xml:space="preserve"> </v>
      </c>
      <c r="R553" s="8">
        <f>IF(OR($A553="TUA",$A553="TYA"),"",IF(ISNUMBER(_xll.BDP($C553,"DUR_ADJ_OAS_MID")),_xll.BDP($C553,"DUR_ADJ_OAS_MID"),IF(ISNUMBER(_xll.BDP($E553&amp;" ISIN","DUR_ADJ_OAS_MID")),_xll.BDP($E553&amp;" ISIN","DUR_ADJ_OAS_MID")," ")))</f>
        <v>6.9279513671420956</v>
      </c>
      <c r="S553" s="7">
        <f t="shared" si="8"/>
        <v>3.4110877028342847E-2</v>
      </c>
      <c r="T553" t="s">
        <v>1875</v>
      </c>
      <c r="U553" t="s">
        <v>1470</v>
      </c>
      <c r="AG553" s="6">
        <v>26.70872494</v>
      </c>
    </row>
    <row r="554" spans="1:33" x14ac:dyDescent="0.25">
      <c r="A554" t="s">
        <v>1753</v>
      </c>
      <c r="B554" t="s">
        <v>1878</v>
      </c>
      <c r="C554" t="s">
        <v>1879</v>
      </c>
      <c r="D554" t="s">
        <v>1880</v>
      </c>
      <c r="E554" t="s">
        <v>1881</v>
      </c>
      <c r="F554" t="s">
        <v>1879</v>
      </c>
      <c r="G554" s="1">
        <v>200000</v>
      </c>
      <c r="H554" s="1">
        <v>103.91316500000001</v>
      </c>
      <c r="I554" s="2">
        <v>207826.33</v>
      </c>
      <c r="J554" s="3">
        <v>5.1024299999999998E-3</v>
      </c>
      <c r="K554" s="4">
        <v>40723145.657684557</v>
      </c>
      <c r="L554" s="5">
        <v>1525001</v>
      </c>
      <c r="M554" s="6">
        <v>26.703684559999999</v>
      </c>
      <c r="N554" s="7" t="str">
        <f>IF(ISNUMBER(_xll.BDP($C554, "DELTA_MID")),_xll.BDP($C554, "DELTA_MID")," ")</f>
        <v xml:space="preserve"> </v>
      </c>
      <c r="O554" s="7" t="str">
        <f>IF(ISNUMBER(N554),_xll.BDP($C554, "OPT_UNDL_TICKER"),"")</f>
        <v/>
      </c>
      <c r="P554" s="8" t="str">
        <f>IF(ISNUMBER(N554),_xll.BDP($C554, "OPT_UNDL_PX")," ")</f>
        <v xml:space="preserve"> </v>
      </c>
      <c r="Q554" s="7" t="str">
        <f>IF(ISNUMBER(N554),+G554*_xll.BDP($C554, "PX_POS_MULT_FACTOR")*P554/K554," ")</f>
        <v xml:space="preserve"> </v>
      </c>
      <c r="R554" s="8">
        <f>IF(OR($A554="TUA",$A554="TYA"),"",IF(ISNUMBER(_xll.BDP($C554,"DUR_ADJ_OAS_MID")),_xll.BDP($C554,"DUR_ADJ_OAS_MID"),IF(ISNUMBER(_xll.BDP($E554&amp;" ISIN","DUR_ADJ_OAS_MID")),_xll.BDP($E554&amp;" ISIN","DUR_ADJ_OAS_MID")," ")))</f>
        <v>3.0296373787914983</v>
      </c>
      <c r="S554" s="7">
        <f t="shared" si="8"/>
        <v>1.5458512650667104E-2</v>
      </c>
      <c r="T554" t="s">
        <v>1879</v>
      </c>
      <c r="U554" t="s">
        <v>1470</v>
      </c>
      <c r="AG554" s="6">
        <v>26.70872494</v>
      </c>
    </row>
    <row r="555" spans="1:33" x14ac:dyDescent="0.25">
      <c r="A555" t="s">
        <v>1753</v>
      </c>
      <c r="B555" t="s">
        <v>1882</v>
      </c>
      <c r="C555" t="s">
        <v>1883</v>
      </c>
      <c r="D555" t="s">
        <v>1884</v>
      </c>
      <c r="E555" t="s">
        <v>1885</v>
      </c>
      <c r="F555" t="s">
        <v>1883</v>
      </c>
      <c r="G555" s="1">
        <v>650000</v>
      </c>
      <c r="H555" s="1">
        <v>95.834999999999994</v>
      </c>
      <c r="I555" s="2">
        <v>622927.5</v>
      </c>
      <c r="J555" s="3">
        <v>1.529376E-2</v>
      </c>
      <c r="K555" s="4">
        <v>40723145.657684557</v>
      </c>
      <c r="L555" s="5">
        <v>1525001</v>
      </c>
      <c r="M555" s="6">
        <v>26.703684559999999</v>
      </c>
      <c r="N555" s="7" t="str">
        <f>IF(ISNUMBER(_xll.BDP($C555, "DELTA_MID")),_xll.BDP($C555, "DELTA_MID")," ")</f>
        <v xml:space="preserve"> </v>
      </c>
      <c r="O555" s="7" t="str">
        <f>IF(ISNUMBER(N555),_xll.BDP($C555, "OPT_UNDL_TICKER"),"")</f>
        <v/>
      </c>
      <c r="P555" s="8" t="str">
        <f>IF(ISNUMBER(N555),_xll.BDP($C555, "OPT_UNDL_PX")," ")</f>
        <v xml:space="preserve"> </v>
      </c>
      <c r="Q555" s="7" t="str">
        <f>IF(ISNUMBER(N555),+G555*_xll.BDP($C555, "PX_POS_MULT_FACTOR")*P555/K555," ")</f>
        <v xml:space="preserve"> </v>
      </c>
      <c r="R555" s="8">
        <f>IF(OR($A555="TUA",$A555="TYA"),"",IF(ISNUMBER(_xll.BDP($C555,"DUR_ADJ_OAS_MID")),_xll.BDP($C555,"DUR_ADJ_OAS_MID"),IF(ISNUMBER(_xll.BDP($E555&amp;" ISIN","DUR_ADJ_OAS_MID")),_xll.BDP($E555&amp;" ISIN","DUR_ADJ_OAS_MID")," ")))</f>
        <v>6.2465123508812903</v>
      </c>
      <c r="S555" s="7">
        <f t="shared" si="8"/>
        <v>9.553266073141424E-2</v>
      </c>
      <c r="T555" t="s">
        <v>1883</v>
      </c>
      <c r="U555" t="s">
        <v>1470</v>
      </c>
      <c r="AG555" s="6">
        <v>26.70872494</v>
      </c>
    </row>
    <row r="556" spans="1:33" x14ac:dyDescent="0.25">
      <c r="A556" t="s">
        <v>1753</v>
      </c>
      <c r="B556" t="s">
        <v>1886</v>
      </c>
      <c r="C556" t="s">
        <v>1887</v>
      </c>
      <c r="D556" t="s">
        <v>1888</v>
      </c>
      <c r="E556" t="s">
        <v>1889</v>
      </c>
      <c r="F556" t="s">
        <v>1887</v>
      </c>
      <c r="G556" s="1">
        <v>500000</v>
      </c>
      <c r="H556" s="1">
        <v>102.05</v>
      </c>
      <c r="I556" s="2">
        <v>510250</v>
      </c>
      <c r="J556" s="3">
        <v>1.252736E-2</v>
      </c>
      <c r="K556" s="4">
        <v>40723145.657684557</v>
      </c>
      <c r="L556" s="5">
        <v>1525001</v>
      </c>
      <c r="M556" s="6">
        <v>26.703684559999999</v>
      </c>
      <c r="N556" s="7" t="str">
        <f>IF(ISNUMBER(_xll.BDP($C556, "DELTA_MID")),_xll.BDP($C556, "DELTA_MID")," ")</f>
        <v xml:space="preserve"> </v>
      </c>
      <c r="O556" s="7" t="str">
        <f>IF(ISNUMBER(N556),_xll.BDP($C556, "OPT_UNDL_TICKER"),"")</f>
        <v/>
      </c>
      <c r="P556" s="8" t="str">
        <f>IF(ISNUMBER(N556),_xll.BDP($C556, "OPT_UNDL_PX")," ")</f>
        <v xml:space="preserve"> </v>
      </c>
      <c r="Q556" s="7" t="str">
        <f>IF(ISNUMBER(N556),+G556*_xll.BDP($C556, "PX_POS_MULT_FACTOR")*P556/K556," ")</f>
        <v xml:space="preserve"> </v>
      </c>
      <c r="R556" s="8">
        <f>IF(OR($A556="TUA",$A556="TYA"),"",IF(ISNUMBER(_xll.BDP($C556,"DUR_ADJ_OAS_MID")),_xll.BDP($C556,"DUR_ADJ_OAS_MID"),IF(ISNUMBER(_xll.BDP($E556&amp;" ISIN","DUR_ADJ_OAS_MID")),_xll.BDP($E556&amp;" ISIN","DUR_ADJ_OAS_MID")," ")))</f>
        <v>6.780539887517735</v>
      </c>
      <c r="S556" s="7">
        <f t="shared" si="8"/>
        <v>8.4942264165294171E-2</v>
      </c>
      <c r="T556" t="s">
        <v>1887</v>
      </c>
      <c r="U556" t="s">
        <v>1470</v>
      </c>
      <c r="AG556" s="6">
        <v>26.70872494</v>
      </c>
    </row>
    <row r="557" spans="1:33" x14ac:dyDescent="0.25">
      <c r="A557" t="s">
        <v>1753</v>
      </c>
      <c r="B557" t="s">
        <v>1890</v>
      </c>
      <c r="C557" t="s">
        <v>1891</v>
      </c>
      <c r="D557" t="s">
        <v>1892</v>
      </c>
      <c r="E557" t="s">
        <v>1893</v>
      </c>
      <c r="F557" t="s">
        <v>1891</v>
      </c>
      <c r="G557" s="1">
        <v>780000</v>
      </c>
      <c r="H557" s="1">
        <v>95.084760000000003</v>
      </c>
      <c r="I557" s="2">
        <v>741661.13</v>
      </c>
      <c r="J557" s="3">
        <v>1.820884E-2</v>
      </c>
      <c r="K557" s="4">
        <v>40723145.657684557</v>
      </c>
      <c r="L557" s="5">
        <v>1525001</v>
      </c>
      <c r="M557" s="6">
        <v>26.703684559999999</v>
      </c>
      <c r="N557" s="7" t="str">
        <f>IF(ISNUMBER(_xll.BDP($C557, "DELTA_MID")),_xll.BDP($C557, "DELTA_MID")," ")</f>
        <v xml:space="preserve"> </v>
      </c>
      <c r="O557" s="7" t="str">
        <f>IF(ISNUMBER(N557),_xll.BDP($C557, "OPT_UNDL_TICKER"),"")</f>
        <v/>
      </c>
      <c r="P557" s="8" t="str">
        <f>IF(ISNUMBER(N557),_xll.BDP($C557, "OPT_UNDL_PX")," ")</f>
        <v xml:space="preserve"> </v>
      </c>
      <c r="Q557" s="7" t="str">
        <f>IF(ISNUMBER(N557),+G557*_xll.BDP($C557, "PX_POS_MULT_FACTOR")*P557/K557," ")</f>
        <v xml:space="preserve"> </v>
      </c>
      <c r="R557" s="8">
        <f>IF(OR($A557="TUA",$A557="TYA"),"",IF(ISNUMBER(_xll.BDP($C557,"DUR_ADJ_OAS_MID")),_xll.BDP($C557,"DUR_ADJ_OAS_MID"),IF(ISNUMBER(_xll.BDP($E557&amp;" ISIN","DUR_ADJ_OAS_MID")),_xll.BDP($E557&amp;" ISIN","DUR_ADJ_OAS_MID")," ")))</f>
        <v>6.5232305005512359</v>
      </c>
      <c r="S557" s="7">
        <f t="shared" si="8"/>
        <v>0.11878046046765738</v>
      </c>
      <c r="T557" t="s">
        <v>1891</v>
      </c>
      <c r="U557" t="s">
        <v>1470</v>
      </c>
      <c r="AG557" s="6">
        <v>26.70872494</v>
      </c>
    </row>
    <row r="558" spans="1:33" x14ac:dyDescent="0.25">
      <c r="A558" t="s">
        <v>1753</v>
      </c>
      <c r="B558" t="s">
        <v>1894</v>
      </c>
      <c r="C558" t="s">
        <v>1895</v>
      </c>
      <c r="D558" t="s">
        <v>1896</v>
      </c>
      <c r="E558" t="s">
        <v>1897</v>
      </c>
      <c r="F558" t="s">
        <v>1895</v>
      </c>
      <c r="G558" s="1">
        <v>500000</v>
      </c>
      <c r="H558" s="1">
        <v>101.38</v>
      </c>
      <c r="I558" s="2">
        <v>506900</v>
      </c>
      <c r="J558" s="3">
        <v>1.244512E-2</v>
      </c>
      <c r="K558" s="4">
        <v>40723145.657684557</v>
      </c>
      <c r="L558" s="5">
        <v>1525001</v>
      </c>
      <c r="M558" s="6">
        <v>26.703684559999999</v>
      </c>
      <c r="N558" s="7" t="str">
        <f>IF(ISNUMBER(_xll.BDP($C558, "DELTA_MID")),_xll.BDP($C558, "DELTA_MID")," ")</f>
        <v xml:space="preserve"> </v>
      </c>
      <c r="O558" s="7" t="str">
        <f>IF(ISNUMBER(N558),_xll.BDP($C558, "OPT_UNDL_TICKER"),"")</f>
        <v/>
      </c>
      <c r="P558" s="8" t="str">
        <f>IF(ISNUMBER(N558),_xll.BDP($C558, "OPT_UNDL_PX")," ")</f>
        <v xml:space="preserve"> </v>
      </c>
      <c r="Q558" s="7" t="str">
        <f>IF(ISNUMBER(N558),+G558*_xll.BDP($C558, "PX_POS_MULT_FACTOR")*P558/K558," ")</f>
        <v xml:space="preserve"> </v>
      </c>
      <c r="R558" s="8">
        <f>IF(OR($A558="TUA",$A558="TYA"),"",IF(ISNUMBER(_xll.BDP($C558,"DUR_ADJ_OAS_MID")),_xll.BDP($C558,"DUR_ADJ_OAS_MID"),IF(ISNUMBER(_xll.BDP($E558&amp;" ISIN","DUR_ADJ_OAS_MID")),_xll.BDP($E558&amp;" ISIN","DUR_ADJ_OAS_MID")," ")))</f>
        <v>2.2696485262816388</v>
      </c>
      <c r="S558" s="7">
        <f t="shared" si="8"/>
        <v>2.8246048267398152E-2</v>
      </c>
      <c r="T558" t="s">
        <v>1895</v>
      </c>
      <c r="U558" t="s">
        <v>1470</v>
      </c>
      <c r="AG558" s="6">
        <v>26.70872494</v>
      </c>
    </row>
    <row r="559" spans="1:33" x14ac:dyDescent="0.25">
      <c r="A559" t="s">
        <v>1753</v>
      </c>
      <c r="B559" t="s">
        <v>1898</v>
      </c>
      <c r="C559" t="s">
        <v>1899</v>
      </c>
      <c r="D559" t="s">
        <v>1900</v>
      </c>
      <c r="E559" t="s">
        <v>1901</v>
      </c>
      <c r="F559" t="s">
        <v>1899</v>
      </c>
      <c r="G559" s="1">
        <v>800000</v>
      </c>
      <c r="H559" s="1">
        <v>97.445536000000004</v>
      </c>
      <c r="I559" s="2">
        <v>779564.29</v>
      </c>
      <c r="J559" s="3">
        <v>1.9139409999999999E-2</v>
      </c>
      <c r="K559" s="4">
        <v>40723145.657684557</v>
      </c>
      <c r="L559" s="5">
        <v>1525001</v>
      </c>
      <c r="M559" s="6">
        <v>26.703684559999999</v>
      </c>
      <c r="N559" s="7" t="str">
        <f>IF(ISNUMBER(_xll.BDP($C559, "DELTA_MID")),_xll.BDP($C559, "DELTA_MID")," ")</f>
        <v xml:space="preserve"> </v>
      </c>
      <c r="O559" s="7" t="str">
        <f>IF(ISNUMBER(N559),_xll.BDP($C559, "OPT_UNDL_TICKER"),"")</f>
        <v/>
      </c>
      <c r="P559" s="8" t="str">
        <f>IF(ISNUMBER(N559),_xll.BDP($C559, "OPT_UNDL_PX")," ")</f>
        <v xml:space="preserve"> </v>
      </c>
      <c r="Q559" s="7" t="str">
        <f>IF(ISNUMBER(N559),+G559*_xll.BDP($C559, "PX_POS_MULT_FACTOR")*P559/K559," ")</f>
        <v xml:space="preserve"> </v>
      </c>
      <c r="R559" s="8">
        <f>IF(OR($A559="TUA",$A559="TYA"),"",IF(ISNUMBER(_xll.BDP($C559,"DUR_ADJ_OAS_MID")),_xll.BDP($C559,"DUR_ADJ_OAS_MID"),IF(ISNUMBER(_xll.BDP($E559&amp;" ISIN","DUR_ADJ_OAS_MID")),_xll.BDP($E559&amp;" ISIN","DUR_ADJ_OAS_MID")," ")))</f>
        <v>3.8325984823142751</v>
      </c>
      <c r="S559" s="7">
        <f t="shared" si="8"/>
        <v>7.3353673718390661E-2</v>
      </c>
      <c r="T559" t="s">
        <v>1899</v>
      </c>
      <c r="U559" t="s">
        <v>1470</v>
      </c>
      <c r="AG559" s="6">
        <v>26.70872494</v>
      </c>
    </row>
    <row r="560" spans="1:33" x14ac:dyDescent="0.25">
      <c r="A560" t="s">
        <v>1753</v>
      </c>
      <c r="B560" t="s">
        <v>1902</v>
      </c>
      <c r="C560" t="s">
        <v>1903</v>
      </c>
      <c r="D560" t="s">
        <v>1904</v>
      </c>
      <c r="E560" t="s">
        <v>1905</v>
      </c>
      <c r="F560" t="s">
        <v>1903</v>
      </c>
      <c r="G560" s="1">
        <v>1000000</v>
      </c>
      <c r="H560" s="1">
        <v>116.0585</v>
      </c>
      <c r="I560" s="2">
        <v>1160585</v>
      </c>
      <c r="J560" s="3">
        <v>2.8494019999999998E-2</v>
      </c>
      <c r="K560" s="4">
        <v>40723145.657684557</v>
      </c>
      <c r="L560" s="5">
        <v>1525001</v>
      </c>
      <c r="M560" s="6">
        <v>26.703684559999999</v>
      </c>
      <c r="N560" s="7" t="str">
        <f>IF(ISNUMBER(_xll.BDP($C560, "DELTA_MID")),_xll.BDP($C560, "DELTA_MID")," ")</f>
        <v xml:space="preserve"> </v>
      </c>
      <c r="O560" s="7" t="str">
        <f>IF(ISNUMBER(N560),_xll.BDP($C560, "OPT_UNDL_TICKER"),"")</f>
        <v/>
      </c>
      <c r="P560" s="8" t="str">
        <f>IF(ISNUMBER(N560),_xll.BDP($C560, "OPT_UNDL_PX")," ")</f>
        <v xml:space="preserve"> </v>
      </c>
      <c r="Q560" s="7" t="str">
        <f>IF(ISNUMBER(N560),+G560*_xll.BDP($C560, "PX_POS_MULT_FACTOR")*P560/K560," ")</f>
        <v xml:space="preserve"> </v>
      </c>
      <c r="R560" s="8">
        <f>IF(OR($A560="TUA",$A560="TYA"),"",IF(ISNUMBER(_xll.BDP($C560,"DUR_ADJ_OAS_MID")),_xll.BDP($C560,"DUR_ADJ_OAS_MID"),IF(ISNUMBER(_xll.BDP($E560&amp;" ISIN","DUR_ADJ_OAS_MID")),_xll.BDP($E560&amp;" ISIN","DUR_ADJ_OAS_MID")," ")))</f>
        <v>4.6207392215023058</v>
      </c>
      <c r="S560" s="7">
        <f t="shared" si="8"/>
        <v>0.13166343579227113</v>
      </c>
      <c r="T560" t="s">
        <v>1903</v>
      </c>
      <c r="U560" t="s">
        <v>1470</v>
      </c>
      <c r="AG560" s="6">
        <v>26.70872494</v>
      </c>
    </row>
    <row r="561" spans="1:33" x14ac:dyDescent="0.25">
      <c r="A561" t="s">
        <v>1753</v>
      </c>
      <c r="B561" t="s">
        <v>1906</v>
      </c>
      <c r="C561" t="s">
        <v>1907</v>
      </c>
      <c r="D561" t="s">
        <v>1908</v>
      </c>
      <c r="E561" t="s">
        <v>1909</v>
      </c>
      <c r="F561" t="s">
        <v>1907</v>
      </c>
      <c r="G561" s="1">
        <v>200000</v>
      </c>
      <c r="H561" s="1">
        <v>104.974555</v>
      </c>
      <c r="I561" s="2">
        <v>209949.11</v>
      </c>
      <c r="J561" s="3">
        <v>5.1545499999999999E-3</v>
      </c>
      <c r="K561" s="4">
        <v>40723145.657684557</v>
      </c>
      <c r="L561" s="5">
        <v>1525001</v>
      </c>
      <c r="M561" s="6">
        <v>26.703684559999999</v>
      </c>
      <c r="N561" s="7" t="str">
        <f>IF(ISNUMBER(_xll.BDP($C561, "DELTA_MID")),_xll.BDP($C561, "DELTA_MID")," ")</f>
        <v xml:space="preserve"> </v>
      </c>
      <c r="O561" s="7" t="str">
        <f>IF(ISNUMBER(N561),_xll.BDP($C561, "OPT_UNDL_TICKER"),"")</f>
        <v/>
      </c>
      <c r="P561" s="8" t="str">
        <f>IF(ISNUMBER(N561),_xll.BDP($C561, "OPT_UNDL_PX")," ")</f>
        <v xml:space="preserve"> </v>
      </c>
      <c r="Q561" s="7" t="str">
        <f>IF(ISNUMBER(N561),+G561*_xll.BDP($C561, "PX_POS_MULT_FACTOR")*P561/K561," ")</f>
        <v xml:space="preserve"> </v>
      </c>
      <c r="R561" s="8">
        <f>IF(OR($A561="TUA",$A561="TYA"),"",IF(ISNUMBER(_xll.BDP($C561,"DUR_ADJ_OAS_MID")),_xll.BDP($C561,"DUR_ADJ_OAS_MID"),IF(ISNUMBER(_xll.BDP($E561&amp;" ISIN","DUR_ADJ_OAS_MID")),_xll.BDP($E561&amp;" ISIN","DUR_ADJ_OAS_MID")," ")))</f>
        <v>3.1829061673249579</v>
      </c>
      <c r="S561" s="7">
        <f t="shared" si="8"/>
        <v>1.6406448984784862E-2</v>
      </c>
      <c r="T561" t="s">
        <v>1907</v>
      </c>
      <c r="U561" t="s">
        <v>1470</v>
      </c>
      <c r="AG561" s="6">
        <v>26.70872494</v>
      </c>
    </row>
    <row r="562" spans="1:33" x14ac:dyDescent="0.25">
      <c r="A562" t="s">
        <v>1753</v>
      </c>
      <c r="B562" t="s">
        <v>1910</v>
      </c>
      <c r="C562" t="s">
        <v>1911</v>
      </c>
      <c r="D562" t="s">
        <v>1912</v>
      </c>
      <c r="E562" t="s">
        <v>1913</v>
      </c>
      <c r="F562" t="s">
        <v>1911</v>
      </c>
      <c r="G562" s="1">
        <v>500000</v>
      </c>
      <c r="H562" s="1">
        <v>97.887500000000003</v>
      </c>
      <c r="I562" s="2">
        <v>489437.5</v>
      </c>
      <c r="J562" s="3">
        <v>1.201639E-2</v>
      </c>
      <c r="K562" s="4">
        <v>40723145.657684557</v>
      </c>
      <c r="L562" s="5">
        <v>1525001</v>
      </c>
      <c r="M562" s="6">
        <v>26.703684559999999</v>
      </c>
      <c r="N562" s="7" t="str">
        <f>IF(ISNUMBER(_xll.BDP($C562, "DELTA_MID")),_xll.BDP($C562, "DELTA_MID")," ")</f>
        <v xml:space="preserve"> </v>
      </c>
      <c r="O562" s="7" t="str">
        <f>IF(ISNUMBER(N562),_xll.BDP($C562, "OPT_UNDL_TICKER"),"")</f>
        <v/>
      </c>
      <c r="P562" s="8" t="str">
        <f>IF(ISNUMBER(N562),_xll.BDP($C562, "OPT_UNDL_PX")," ")</f>
        <v xml:space="preserve"> </v>
      </c>
      <c r="Q562" s="7" t="str">
        <f>IF(ISNUMBER(N562),+G562*_xll.BDP($C562, "PX_POS_MULT_FACTOR")*P562/K562," ")</f>
        <v xml:space="preserve"> </v>
      </c>
      <c r="R562" s="8">
        <f>IF(OR($A562="TUA",$A562="TYA"),"",IF(ISNUMBER(_xll.BDP($C562,"DUR_ADJ_OAS_MID")),_xll.BDP($C562,"DUR_ADJ_OAS_MID"),IF(ISNUMBER(_xll.BDP($E562&amp;" ISIN","DUR_ADJ_OAS_MID")),_xll.BDP($E562&amp;" ISIN","DUR_ADJ_OAS_MID")," ")))</f>
        <v>6.4801838704293413</v>
      </c>
      <c r="S562" s="7">
        <f t="shared" si="8"/>
        <v>7.7868416658788436E-2</v>
      </c>
      <c r="T562" t="s">
        <v>1911</v>
      </c>
      <c r="U562" t="s">
        <v>1470</v>
      </c>
      <c r="AG562" s="6">
        <v>26.70872494</v>
      </c>
    </row>
    <row r="563" spans="1:33" x14ac:dyDescent="0.25">
      <c r="A563" t="s">
        <v>1753</v>
      </c>
      <c r="B563" t="s">
        <v>1914</v>
      </c>
      <c r="C563" t="s">
        <v>1915</v>
      </c>
      <c r="D563" t="s">
        <v>1916</v>
      </c>
      <c r="E563" t="s">
        <v>1917</v>
      </c>
      <c r="F563" t="s">
        <v>1915</v>
      </c>
      <c r="G563" s="1">
        <v>200000</v>
      </c>
      <c r="H563" s="1">
        <v>100.56699999999999</v>
      </c>
      <c r="I563" s="2">
        <v>201134</v>
      </c>
      <c r="J563" s="3">
        <v>4.9381299999999998E-3</v>
      </c>
      <c r="K563" s="4">
        <v>40723145.657684557</v>
      </c>
      <c r="L563" s="5">
        <v>1525001</v>
      </c>
      <c r="M563" s="6">
        <v>26.703684559999999</v>
      </c>
      <c r="N563" s="7" t="str">
        <f>IF(ISNUMBER(_xll.BDP($C563, "DELTA_MID")),_xll.BDP($C563, "DELTA_MID")," ")</f>
        <v xml:space="preserve"> </v>
      </c>
      <c r="O563" s="7" t="str">
        <f>IF(ISNUMBER(N563),_xll.BDP($C563, "OPT_UNDL_TICKER"),"")</f>
        <v/>
      </c>
      <c r="P563" s="8" t="str">
        <f>IF(ISNUMBER(N563),_xll.BDP($C563, "OPT_UNDL_PX")," ")</f>
        <v xml:space="preserve"> </v>
      </c>
      <c r="Q563" s="7" t="str">
        <f>IF(ISNUMBER(N563),+G563*_xll.BDP($C563, "PX_POS_MULT_FACTOR")*P563/K563," ")</f>
        <v xml:space="preserve"> </v>
      </c>
      <c r="R563" s="8">
        <f>IF(OR($A563="TUA",$A563="TYA"),"",IF(ISNUMBER(_xll.BDP($C563,"DUR_ADJ_OAS_MID")),_xll.BDP($C563,"DUR_ADJ_OAS_MID"),IF(ISNUMBER(_xll.BDP($E563&amp;" ISIN","DUR_ADJ_OAS_MID")),_xll.BDP($E563&amp;" ISIN","DUR_ADJ_OAS_MID")," ")))</f>
        <v>3.1199583444543539</v>
      </c>
      <c r="S563" s="7">
        <f t="shared" si="8"/>
        <v>1.5406759899500378E-2</v>
      </c>
      <c r="T563" t="s">
        <v>1915</v>
      </c>
      <c r="U563" t="s">
        <v>1470</v>
      </c>
      <c r="AG563" s="6">
        <v>26.70872494</v>
      </c>
    </row>
    <row r="564" spans="1:33" x14ac:dyDescent="0.25">
      <c r="A564" t="s">
        <v>1753</v>
      </c>
      <c r="B564" t="s">
        <v>1918</v>
      </c>
      <c r="C564" t="s">
        <v>1919</v>
      </c>
      <c r="D564" t="s">
        <v>1920</v>
      </c>
      <c r="E564" t="s">
        <v>1921</v>
      </c>
      <c r="F564" t="s">
        <v>1919</v>
      </c>
      <c r="G564" s="1">
        <v>476000</v>
      </c>
      <c r="H564" s="1">
        <v>103.075</v>
      </c>
      <c r="I564" s="2">
        <v>490637</v>
      </c>
      <c r="J564" s="3">
        <v>1.204584E-2</v>
      </c>
      <c r="K564" s="4">
        <v>40723145.657684557</v>
      </c>
      <c r="L564" s="5">
        <v>1525001</v>
      </c>
      <c r="M564" s="6">
        <v>26.703684559999999</v>
      </c>
      <c r="N564" s="7" t="str">
        <f>IF(ISNUMBER(_xll.BDP($C564, "DELTA_MID")),_xll.BDP($C564, "DELTA_MID")," ")</f>
        <v xml:space="preserve"> </v>
      </c>
      <c r="O564" s="7" t="str">
        <f>IF(ISNUMBER(N564),_xll.BDP($C564, "OPT_UNDL_TICKER"),"")</f>
        <v/>
      </c>
      <c r="P564" s="8" t="str">
        <f>IF(ISNUMBER(N564),_xll.BDP($C564, "OPT_UNDL_PX")," ")</f>
        <v xml:space="preserve"> </v>
      </c>
      <c r="Q564" s="7" t="str">
        <f>IF(ISNUMBER(N564),+G564*_xll.BDP($C564, "PX_POS_MULT_FACTOR")*P564/K564," ")</f>
        <v xml:space="preserve"> </v>
      </c>
      <c r="R564" s="8">
        <f>IF(OR($A564="TUA",$A564="TYA"),"",IF(ISNUMBER(_xll.BDP($C564,"DUR_ADJ_OAS_MID")),_xll.BDP($C564,"DUR_ADJ_OAS_MID"),IF(ISNUMBER(_xll.BDP($E564&amp;" ISIN","DUR_ADJ_OAS_MID")),_xll.BDP($E564&amp;" ISIN","DUR_ADJ_OAS_MID")," ")))</f>
        <v>2.8290961997348103</v>
      </c>
      <c r="S564" s="7">
        <f t="shared" si="8"/>
        <v>3.4078840166613569E-2</v>
      </c>
      <c r="T564" t="s">
        <v>1919</v>
      </c>
      <c r="U564" t="s">
        <v>1470</v>
      </c>
      <c r="AG564" s="6">
        <v>26.70872494</v>
      </c>
    </row>
    <row r="565" spans="1:33" x14ac:dyDescent="0.25">
      <c r="A565" t="s">
        <v>1753</v>
      </c>
      <c r="B565" t="s">
        <v>1922</v>
      </c>
      <c r="C565" t="s">
        <v>1923</v>
      </c>
      <c r="D565" t="s">
        <v>1924</v>
      </c>
      <c r="E565" t="s">
        <v>1925</v>
      </c>
      <c r="F565" t="s">
        <v>1923</v>
      </c>
      <c r="G565" s="1">
        <v>200000</v>
      </c>
      <c r="H565" s="1">
        <v>107.3381</v>
      </c>
      <c r="I565" s="2">
        <v>214676.2</v>
      </c>
      <c r="J565" s="3">
        <v>5.2706100000000002E-3</v>
      </c>
      <c r="K565" s="4">
        <v>40723145.657684557</v>
      </c>
      <c r="L565" s="5">
        <v>1525001</v>
      </c>
      <c r="M565" s="6">
        <v>26.703684559999999</v>
      </c>
      <c r="N565" s="7" t="str">
        <f>IF(ISNUMBER(_xll.BDP($C565, "DELTA_MID")),_xll.BDP($C565, "DELTA_MID")," ")</f>
        <v xml:space="preserve"> </v>
      </c>
      <c r="O565" s="7" t="str">
        <f>IF(ISNUMBER(N565),_xll.BDP($C565, "OPT_UNDL_TICKER"),"")</f>
        <v/>
      </c>
      <c r="P565" s="8" t="str">
        <f>IF(ISNUMBER(N565),_xll.BDP($C565, "OPT_UNDL_PX")," ")</f>
        <v xml:space="preserve"> </v>
      </c>
      <c r="Q565" s="7" t="str">
        <f>IF(ISNUMBER(N565),+G565*_xll.BDP($C565, "PX_POS_MULT_FACTOR")*P565/K565," ")</f>
        <v xml:space="preserve"> </v>
      </c>
      <c r="R565" s="8">
        <f>IF(OR($A565="TUA",$A565="TYA"),"",IF(ISNUMBER(_xll.BDP($C565,"DUR_ADJ_OAS_MID")),_xll.BDP($C565,"DUR_ADJ_OAS_MID"),IF(ISNUMBER(_xll.BDP($E565&amp;" ISIN","DUR_ADJ_OAS_MID")),_xll.BDP($E565&amp;" ISIN","DUR_ADJ_OAS_MID")," ")))</f>
        <v>2.9114826861798049</v>
      </c>
      <c r="S565" s="7">
        <f t="shared" si="8"/>
        <v>1.5345289760606142E-2</v>
      </c>
      <c r="T565" t="s">
        <v>1923</v>
      </c>
      <c r="U565" t="s">
        <v>1470</v>
      </c>
      <c r="AG565" s="6">
        <v>26.70872494</v>
      </c>
    </row>
    <row r="566" spans="1:33" x14ac:dyDescent="0.25">
      <c r="A566" t="s">
        <v>1753</v>
      </c>
      <c r="B566" t="s">
        <v>1926</v>
      </c>
      <c r="C566" t="s">
        <v>1927</v>
      </c>
      <c r="D566" t="s">
        <v>1928</v>
      </c>
      <c r="E566" t="s">
        <v>1929</v>
      </c>
      <c r="F566" t="s">
        <v>1927</v>
      </c>
      <c r="G566" s="1">
        <v>900000</v>
      </c>
      <c r="H566" s="1">
        <v>90.825000000000003</v>
      </c>
      <c r="I566" s="2">
        <v>817425</v>
      </c>
      <c r="J566" s="3">
        <v>2.0068949999999999E-2</v>
      </c>
      <c r="K566" s="4">
        <v>40723145.657684557</v>
      </c>
      <c r="L566" s="5">
        <v>1525001</v>
      </c>
      <c r="M566" s="6">
        <v>26.703684559999999</v>
      </c>
      <c r="N566" s="7" t="str">
        <f>IF(ISNUMBER(_xll.BDP($C566, "DELTA_MID")),_xll.BDP($C566, "DELTA_MID")," ")</f>
        <v xml:space="preserve"> </v>
      </c>
      <c r="O566" s="7" t="str">
        <f>IF(ISNUMBER(N566),_xll.BDP($C566, "OPT_UNDL_TICKER"),"")</f>
        <v/>
      </c>
      <c r="P566" s="8" t="str">
        <f>IF(ISNUMBER(N566),_xll.BDP($C566, "OPT_UNDL_PX")," ")</f>
        <v xml:space="preserve"> </v>
      </c>
      <c r="Q566" s="7" t="str">
        <f>IF(ISNUMBER(N566),+G566*_xll.BDP($C566, "PX_POS_MULT_FACTOR")*P566/K566," ")</f>
        <v xml:space="preserve"> </v>
      </c>
      <c r="R566" s="8">
        <f>IF(OR($A566="TUA",$A566="TYA"),"",IF(ISNUMBER(_xll.BDP($C566,"DUR_ADJ_OAS_MID")),_xll.BDP($C566,"DUR_ADJ_OAS_MID"),IF(ISNUMBER(_xll.BDP($E566&amp;" ISIN","DUR_ADJ_OAS_MID")),_xll.BDP($E566&amp;" ISIN","DUR_ADJ_OAS_MID")," ")))</f>
        <v>12.000992234202638</v>
      </c>
      <c r="S566" s="7">
        <f t="shared" si="8"/>
        <v>0.24084731309860102</v>
      </c>
      <c r="T566" t="s">
        <v>1927</v>
      </c>
      <c r="U566" t="s">
        <v>1470</v>
      </c>
      <c r="AG566" s="6">
        <v>26.70872494</v>
      </c>
    </row>
    <row r="567" spans="1:33" x14ac:dyDescent="0.25">
      <c r="A567" t="s">
        <v>1753</v>
      </c>
      <c r="B567" t="s">
        <v>1930</v>
      </c>
      <c r="C567" t="s">
        <v>1931</v>
      </c>
      <c r="D567" t="s">
        <v>1932</v>
      </c>
      <c r="E567" t="s">
        <v>1933</v>
      </c>
      <c r="F567" t="s">
        <v>1931</v>
      </c>
      <c r="G567" s="1">
        <v>1200000</v>
      </c>
      <c r="H567" s="1">
        <v>96.724999999999994</v>
      </c>
      <c r="I567" s="2">
        <v>1160700</v>
      </c>
      <c r="J567" s="3">
        <v>2.8496839999999999E-2</v>
      </c>
      <c r="K567" s="4">
        <v>40723145.657684557</v>
      </c>
      <c r="L567" s="5">
        <v>1525001</v>
      </c>
      <c r="M567" s="6">
        <v>26.703684559999999</v>
      </c>
      <c r="N567" s="7" t="str">
        <f>IF(ISNUMBER(_xll.BDP($C567, "DELTA_MID")),_xll.BDP($C567, "DELTA_MID")," ")</f>
        <v xml:space="preserve"> </v>
      </c>
      <c r="O567" s="7" t="str">
        <f>IF(ISNUMBER(N567),_xll.BDP($C567, "OPT_UNDL_TICKER"),"")</f>
        <v/>
      </c>
      <c r="P567" s="8" t="str">
        <f>IF(ISNUMBER(N567),_xll.BDP($C567, "OPT_UNDL_PX")," ")</f>
        <v xml:space="preserve"> </v>
      </c>
      <c r="Q567" s="7" t="str">
        <f>IF(ISNUMBER(N567),+G567*_xll.BDP($C567, "PX_POS_MULT_FACTOR")*P567/K567," ")</f>
        <v xml:space="preserve"> </v>
      </c>
      <c r="R567" s="8">
        <f>IF(OR($A567="TUA",$A567="TYA"),"",IF(ISNUMBER(_xll.BDP($C567,"DUR_ADJ_OAS_MID")),_xll.BDP($C567,"DUR_ADJ_OAS_MID"),IF(ISNUMBER(_xll.BDP($E567&amp;" ISIN","DUR_ADJ_OAS_MID")),_xll.BDP($E567&amp;" ISIN","DUR_ADJ_OAS_MID")," ")))</f>
        <v>7.8900170822012994</v>
      </c>
      <c r="S567" s="7">
        <f t="shared" si="8"/>
        <v>0.22484055438875727</v>
      </c>
      <c r="T567" t="s">
        <v>1931</v>
      </c>
      <c r="U567" t="s">
        <v>1470</v>
      </c>
      <c r="AG567" s="6">
        <v>26.70872494</v>
      </c>
    </row>
    <row r="568" spans="1:33" x14ac:dyDescent="0.25">
      <c r="A568" t="s">
        <v>1753</v>
      </c>
      <c r="B568" t="s">
        <v>1934</v>
      </c>
      <c r="C568" t="s">
        <v>1935</v>
      </c>
      <c r="D568" t="s">
        <v>1936</v>
      </c>
      <c r="E568" t="s">
        <v>1937</v>
      </c>
      <c r="F568" t="s">
        <v>1935</v>
      </c>
      <c r="G568" s="1">
        <v>100000</v>
      </c>
      <c r="H568" s="1">
        <v>103.1</v>
      </c>
      <c r="I568" s="2">
        <v>103100</v>
      </c>
      <c r="J568" s="3">
        <v>2.5312500000000001E-3</v>
      </c>
      <c r="K568" s="4">
        <v>40723145.657684557</v>
      </c>
      <c r="L568" s="5">
        <v>1525001</v>
      </c>
      <c r="M568" s="6">
        <v>26.703684559999999</v>
      </c>
      <c r="N568" s="7" t="str">
        <f>IF(ISNUMBER(_xll.BDP($C568, "DELTA_MID")),_xll.BDP($C568, "DELTA_MID")," ")</f>
        <v xml:space="preserve"> </v>
      </c>
      <c r="O568" s="7" t="str">
        <f>IF(ISNUMBER(N568),_xll.BDP($C568, "OPT_UNDL_TICKER"),"")</f>
        <v/>
      </c>
      <c r="P568" s="8" t="str">
        <f>IF(ISNUMBER(N568),_xll.BDP($C568, "OPT_UNDL_PX")," ")</f>
        <v xml:space="preserve"> </v>
      </c>
      <c r="Q568" s="7" t="str">
        <f>IF(ISNUMBER(N568),+G568*_xll.BDP($C568, "PX_POS_MULT_FACTOR")*P568/K568," ")</f>
        <v xml:space="preserve"> </v>
      </c>
      <c r="R568" s="8">
        <f>IF(OR($A568="TUA",$A568="TYA"),"",IF(ISNUMBER(_xll.BDP($C568,"DUR_ADJ_OAS_MID")),_xll.BDP($C568,"DUR_ADJ_OAS_MID"),IF(ISNUMBER(_xll.BDP($E568&amp;" ISIN","DUR_ADJ_OAS_MID")),_xll.BDP($E568&amp;" ISIN","DUR_ADJ_OAS_MID")," ")))</f>
        <v>6.0041841412963901</v>
      </c>
      <c r="S568" s="7">
        <f t="shared" si="8"/>
        <v>1.5198091107656488E-2</v>
      </c>
      <c r="T568" t="s">
        <v>1935</v>
      </c>
      <c r="U568" t="s">
        <v>1470</v>
      </c>
      <c r="AG568" s="6">
        <v>26.70872494</v>
      </c>
    </row>
    <row r="569" spans="1:33" x14ac:dyDescent="0.25">
      <c r="A569" t="s">
        <v>1753</v>
      </c>
      <c r="B569" t="s">
        <v>1938</v>
      </c>
      <c r="C569" t="s">
        <v>1939</v>
      </c>
      <c r="D569" t="s">
        <v>1940</v>
      </c>
      <c r="E569" t="s">
        <v>1941</v>
      </c>
      <c r="F569" t="s">
        <v>1939</v>
      </c>
      <c r="G569" s="1">
        <v>500000</v>
      </c>
      <c r="H569" s="1">
        <v>104.575</v>
      </c>
      <c r="I569" s="2">
        <v>522875</v>
      </c>
      <c r="J569" s="3">
        <v>1.2837329999999999E-2</v>
      </c>
      <c r="K569" s="4">
        <v>40723145.657684557</v>
      </c>
      <c r="L569" s="5">
        <v>1525001</v>
      </c>
      <c r="M569" s="6">
        <v>26.703684559999999</v>
      </c>
      <c r="N569" s="7" t="str">
        <f>IF(ISNUMBER(_xll.BDP($C569, "DELTA_MID")),_xll.BDP($C569, "DELTA_MID")," ")</f>
        <v xml:space="preserve"> </v>
      </c>
      <c r="O569" s="7" t="str">
        <f>IF(ISNUMBER(N569),_xll.BDP($C569, "OPT_UNDL_TICKER"),"")</f>
        <v/>
      </c>
      <c r="P569" s="8" t="str">
        <f>IF(ISNUMBER(N569),_xll.BDP($C569, "OPT_UNDL_PX")," ")</f>
        <v xml:space="preserve"> </v>
      </c>
      <c r="Q569" s="7" t="str">
        <f>IF(ISNUMBER(N569),+G569*_xll.BDP($C569, "PX_POS_MULT_FACTOR")*P569/K569," ")</f>
        <v xml:space="preserve"> </v>
      </c>
      <c r="R569" s="8">
        <f>IF(OR($A569="TUA",$A569="TYA"),"",IF(ISNUMBER(_xll.BDP($C569,"DUR_ADJ_OAS_MID")),_xll.BDP($C569,"DUR_ADJ_OAS_MID"),IF(ISNUMBER(_xll.BDP($E569&amp;" ISIN","DUR_ADJ_OAS_MID")),_xll.BDP($E569&amp;" ISIN","DUR_ADJ_OAS_MID")," ")))</f>
        <v>3.7899529496552335</v>
      </c>
      <c r="S569" s="7">
        <f t="shared" si="8"/>
        <v>4.8652876699197614E-2</v>
      </c>
      <c r="T569" t="s">
        <v>1939</v>
      </c>
      <c r="U569" t="s">
        <v>1470</v>
      </c>
      <c r="AG569" s="6">
        <v>26.70872494</v>
      </c>
    </row>
    <row r="570" spans="1:33" x14ac:dyDescent="0.25">
      <c r="A570" t="s">
        <v>1753</v>
      </c>
      <c r="B570" t="s">
        <v>1942</v>
      </c>
      <c r="C570" t="s">
        <v>1943</v>
      </c>
      <c r="D570" t="s">
        <v>1944</v>
      </c>
      <c r="E570" t="s">
        <v>1945</v>
      </c>
      <c r="F570" t="s">
        <v>1943</v>
      </c>
      <c r="G570" s="1">
        <v>250000</v>
      </c>
      <c r="H570" s="1">
        <v>105.611</v>
      </c>
      <c r="I570" s="2">
        <v>264027.5</v>
      </c>
      <c r="J570" s="3">
        <v>6.4822500000000002E-3</v>
      </c>
      <c r="K570" s="4">
        <v>40723145.657684557</v>
      </c>
      <c r="L570" s="5">
        <v>1525001</v>
      </c>
      <c r="M570" s="6">
        <v>26.703684559999999</v>
      </c>
      <c r="N570" s="7" t="str">
        <f>IF(ISNUMBER(_xll.BDP($C570, "DELTA_MID")),_xll.BDP($C570, "DELTA_MID")," ")</f>
        <v xml:space="preserve"> </v>
      </c>
      <c r="O570" s="7" t="str">
        <f>IF(ISNUMBER(N570),_xll.BDP($C570, "OPT_UNDL_TICKER"),"")</f>
        <v/>
      </c>
      <c r="P570" s="8" t="str">
        <f>IF(ISNUMBER(N570),_xll.BDP($C570, "OPT_UNDL_PX")," ")</f>
        <v xml:space="preserve"> </v>
      </c>
      <c r="Q570" s="7" t="str">
        <f>IF(ISNUMBER(N570),+G570*_xll.BDP($C570, "PX_POS_MULT_FACTOR")*P570/K570," ")</f>
        <v xml:space="preserve"> </v>
      </c>
      <c r="R570" s="8">
        <f>IF(OR($A570="TUA",$A570="TYA"),"",IF(ISNUMBER(_xll.BDP($C570,"DUR_ADJ_OAS_MID")),_xll.BDP($C570,"DUR_ADJ_OAS_MID"),IF(ISNUMBER(_xll.BDP($E570&amp;" ISIN","DUR_ADJ_OAS_MID")),_xll.BDP($E570&amp;" ISIN","DUR_ADJ_OAS_MID")," ")))</f>
        <v>3.7704465841396528</v>
      </c>
      <c r="S570" s="7">
        <f t="shared" si="8"/>
        <v>2.4440977370039266E-2</v>
      </c>
      <c r="T570" t="s">
        <v>1943</v>
      </c>
      <c r="U570" t="s">
        <v>1470</v>
      </c>
      <c r="AG570" s="6">
        <v>26.70872494</v>
      </c>
    </row>
    <row r="571" spans="1:33" x14ac:dyDescent="0.25">
      <c r="A571" t="s">
        <v>1753</v>
      </c>
      <c r="B571" t="s">
        <v>1946</v>
      </c>
      <c r="C571" t="s">
        <v>1947</v>
      </c>
      <c r="D571" t="s">
        <v>1948</v>
      </c>
      <c r="E571" t="s">
        <v>1949</v>
      </c>
      <c r="F571" t="s">
        <v>1947</v>
      </c>
      <c r="G571" s="1">
        <v>250000</v>
      </c>
      <c r="H571" s="1">
        <v>103.91316399999999</v>
      </c>
      <c r="I571" s="2">
        <v>259782.91</v>
      </c>
      <c r="J571" s="3">
        <v>6.3780399999999998E-3</v>
      </c>
      <c r="K571" s="4">
        <v>40723145.657684557</v>
      </c>
      <c r="L571" s="5">
        <v>1525001</v>
      </c>
      <c r="M571" s="6">
        <v>26.703684559999999</v>
      </c>
      <c r="N571" s="7" t="str">
        <f>IF(ISNUMBER(_xll.BDP($C571, "DELTA_MID")),_xll.BDP($C571, "DELTA_MID")," ")</f>
        <v xml:space="preserve"> </v>
      </c>
      <c r="O571" s="7" t="str">
        <f>IF(ISNUMBER(N571),_xll.BDP($C571, "OPT_UNDL_TICKER"),"")</f>
        <v/>
      </c>
      <c r="P571" s="8" t="str">
        <f>IF(ISNUMBER(N571),_xll.BDP($C571, "OPT_UNDL_PX")," ")</f>
        <v xml:space="preserve"> </v>
      </c>
      <c r="Q571" s="7" t="str">
        <f>IF(ISNUMBER(N571),+G571*_xll.BDP($C571, "PX_POS_MULT_FACTOR")*P571/K571," ")</f>
        <v xml:space="preserve"> </v>
      </c>
      <c r="R571" s="8">
        <f>IF(OR($A571="TUA",$A571="TYA"),"",IF(ISNUMBER(_xll.BDP($C571,"DUR_ADJ_OAS_MID")),_xll.BDP($C571,"DUR_ADJ_OAS_MID"),IF(ISNUMBER(_xll.BDP($E571&amp;" ISIN","DUR_ADJ_OAS_MID")),_xll.BDP($E571&amp;" ISIN","DUR_ADJ_OAS_MID")," ")))</f>
        <v>3.0296373787914983</v>
      </c>
      <c r="S571" s="7">
        <f t="shared" si="8"/>
        <v>1.9323148387427328E-2</v>
      </c>
      <c r="T571" t="s">
        <v>1947</v>
      </c>
      <c r="U571" t="s">
        <v>1470</v>
      </c>
      <c r="AG571" s="6">
        <v>26.70872494</v>
      </c>
    </row>
    <row r="572" spans="1:33" x14ac:dyDescent="0.25">
      <c r="A572" t="s">
        <v>1753</v>
      </c>
      <c r="B572" t="s">
        <v>1950</v>
      </c>
      <c r="C572" t="s">
        <v>1951</v>
      </c>
      <c r="D572" t="s">
        <v>1952</v>
      </c>
      <c r="E572" t="s">
        <v>1953</v>
      </c>
      <c r="F572" t="s">
        <v>1951</v>
      </c>
      <c r="G572" s="1">
        <v>250000</v>
      </c>
      <c r="H572" s="1">
        <v>93.75</v>
      </c>
      <c r="I572" s="2">
        <v>234375</v>
      </c>
      <c r="J572" s="3">
        <v>5.7542399999999999E-3</v>
      </c>
      <c r="K572" s="4">
        <v>40723145.657684557</v>
      </c>
      <c r="L572" s="5">
        <v>1525001</v>
      </c>
      <c r="M572" s="6">
        <v>26.703684559999999</v>
      </c>
      <c r="N572" s="7" t="str">
        <f>IF(ISNUMBER(_xll.BDP($C572, "DELTA_MID")),_xll.BDP($C572, "DELTA_MID")," ")</f>
        <v xml:space="preserve"> </v>
      </c>
      <c r="O572" s="7" t="str">
        <f>IF(ISNUMBER(N572),_xll.BDP($C572, "OPT_UNDL_TICKER"),"")</f>
        <v/>
      </c>
      <c r="P572" s="8" t="str">
        <f>IF(ISNUMBER(N572),_xll.BDP($C572, "OPT_UNDL_PX")," ")</f>
        <v xml:space="preserve"> </v>
      </c>
      <c r="Q572" s="7" t="str">
        <f>IF(ISNUMBER(N572),+G572*_xll.BDP($C572, "PX_POS_MULT_FACTOR")*P572/K572," ")</f>
        <v xml:space="preserve"> </v>
      </c>
      <c r="R572" s="8">
        <f>IF(OR($A572="TUA",$A572="TYA"),"",IF(ISNUMBER(_xll.BDP($C572,"DUR_ADJ_OAS_MID")),_xll.BDP($C572,"DUR_ADJ_OAS_MID"),IF(ISNUMBER(_xll.BDP($E572&amp;" ISIN","DUR_ADJ_OAS_MID")),_xll.BDP($E572&amp;" ISIN","DUR_ADJ_OAS_MID")," ")))</f>
        <v>3.4886538341325721</v>
      </c>
      <c r="S572" s="7">
        <f t="shared" si="8"/>
        <v>2.0074551438519012E-2</v>
      </c>
      <c r="T572" t="s">
        <v>1951</v>
      </c>
      <c r="U572" t="s">
        <v>1470</v>
      </c>
      <c r="AG572" s="6">
        <v>26.70872494</v>
      </c>
    </row>
    <row r="573" spans="1:33" x14ac:dyDescent="0.25">
      <c r="A573" t="s">
        <v>1753</v>
      </c>
      <c r="B573" t="s">
        <v>1954</v>
      </c>
      <c r="C573" t="s">
        <v>1955</v>
      </c>
      <c r="D573" t="s">
        <v>1956</v>
      </c>
      <c r="E573" t="s">
        <v>1957</v>
      </c>
      <c r="F573" t="s">
        <v>1955</v>
      </c>
      <c r="G573" s="1">
        <v>259731.46</v>
      </c>
      <c r="H573" s="1">
        <v>100.376</v>
      </c>
      <c r="I573" s="2">
        <v>260708.05</v>
      </c>
      <c r="J573" s="3">
        <v>6.4007500000000002E-3</v>
      </c>
      <c r="K573" s="4">
        <v>40723145.657684557</v>
      </c>
      <c r="L573" s="5">
        <v>1525001</v>
      </c>
      <c r="M573" s="6">
        <v>26.703684559999999</v>
      </c>
      <c r="N573" s="7" t="str">
        <f>IF(ISNUMBER(_xll.BDP($C573, "DELTA_MID")),_xll.BDP($C573, "DELTA_MID")," ")</f>
        <v xml:space="preserve"> </v>
      </c>
      <c r="O573" s="7" t="str">
        <f>IF(ISNUMBER(N573),_xll.BDP($C573, "OPT_UNDL_TICKER"),"")</f>
        <v/>
      </c>
      <c r="P573" s="8" t="str">
        <f>IF(ISNUMBER(N573),_xll.BDP($C573, "OPT_UNDL_PX")," ")</f>
        <v xml:space="preserve"> </v>
      </c>
      <c r="Q573" s="7" t="str">
        <f>IF(ISNUMBER(N573),+G573*_xll.BDP($C573, "PX_POS_MULT_FACTOR")*P573/K573," ")</f>
        <v xml:space="preserve"> </v>
      </c>
      <c r="R573" s="8">
        <f>IF(OR($A573="TUA",$A573="TYA"),"",IF(ISNUMBER(_xll.BDP($C573,"DUR_ADJ_OAS_MID")),_xll.BDP($C573,"DUR_ADJ_OAS_MID"),IF(ISNUMBER(_xll.BDP($E573&amp;" ISIN","DUR_ADJ_OAS_MID")),_xll.BDP($E573&amp;" ISIN","DUR_ADJ_OAS_MID")," ")))</f>
        <v>6.9279513671420956</v>
      </c>
      <c r="S573" s="7">
        <f t="shared" si="8"/>
        <v>4.4344084713234769E-2</v>
      </c>
      <c r="T573" t="s">
        <v>1955</v>
      </c>
      <c r="U573" t="s">
        <v>1470</v>
      </c>
      <c r="AG573" s="6">
        <v>26.70872494</v>
      </c>
    </row>
    <row r="574" spans="1:33" x14ac:dyDescent="0.25">
      <c r="A574" t="s">
        <v>1753</v>
      </c>
      <c r="B574" t="s">
        <v>1958</v>
      </c>
      <c r="C574" t="s">
        <v>1959</v>
      </c>
      <c r="D574" t="s">
        <v>1960</v>
      </c>
      <c r="E574" t="s">
        <v>1961</v>
      </c>
      <c r="F574" t="s">
        <v>1959</v>
      </c>
      <c r="G574" s="1">
        <v>400000</v>
      </c>
      <c r="H574" s="1">
        <v>108.715</v>
      </c>
      <c r="I574" s="2">
        <v>434860</v>
      </c>
      <c r="J574" s="3">
        <v>1.0676430000000001E-2</v>
      </c>
      <c r="K574" s="4">
        <v>40723145.657684557</v>
      </c>
      <c r="L574" s="5">
        <v>1525001</v>
      </c>
      <c r="M574" s="6">
        <v>26.703684559999999</v>
      </c>
      <c r="N574" s="7" t="str">
        <f>IF(ISNUMBER(_xll.BDP($C574, "DELTA_MID")),_xll.BDP($C574, "DELTA_MID")," ")</f>
        <v xml:space="preserve"> </v>
      </c>
      <c r="O574" s="7" t="str">
        <f>IF(ISNUMBER(N574),_xll.BDP($C574, "OPT_UNDL_TICKER"),"")</f>
        <v/>
      </c>
      <c r="P574" s="8" t="str">
        <f>IF(ISNUMBER(N574),_xll.BDP($C574, "OPT_UNDL_PX")," ")</f>
        <v xml:space="preserve"> </v>
      </c>
      <c r="Q574" s="7" t="str">
        <f>IF(ISNUMBER(N574),+G574*_xll.BDP($C574, "PX_POS_MULT_FACTOR")*P574/K574," ")</f>
        <v xml:space="preserve"> </v>
      </c>
      <c r="R574" s="8">
        <f>IF(OR($A574="TUA",$A574="TYA"),"",IF(ISNUMBER(_xll.BDP($C574,"DUR_ADJ_OAS_MID")),_xll.BDP($C574,"DUR_ADJ_OAS_MID"),IF(ISNUMBER(_xll.BDP($E574&amp;" ISIN","DUR_ADJ_OAS_MID")),_xll.BDP($E574&amp;" ISIN","DUR_ADJ_OAS_MID")," ")))</f>
        <v>4.292076804223405</v>
      </c>
      <c r="S574" s="7">
        <f t="shared" si="8"/>
        <v>4.5824057554914893E-2</v>
      </c>
      <c r="T574" t="s">
        <v>1959</v>
      </c>
      <c r="U574" t="s">
        <v>1470</v>
      </c>
      <c r="AG574" s="6">
        <v>26.70872494</v>
      </c>
    </row>
    <row r="575" spans="1:33" x14ac:dyDescent="0.25">
      <c r="A575" t="s">
        <v>1753</v>
      </c>
      <c r="B575" t="s">
        <v>1962</v>
      </c>
      <c r="C575" t="s">
        <v>1963</v>
      </c>
      <c r="D575" t="s">
        <v>1964</v>
      </c>
      <c r="E575" t="s">
        <v>1965</v>
      </c>
      <c r="F575" t="s">
        <v>1963</v>
      </c>
      <c r="G575" s="1">
        <v>400000</v>
      </c>
      <c r="H575" s="1">
        <v>61.325040000000001</v>
      </c>
      <c r="I575" s="2">
        <v>245300.16</v>
      </c>
      <c r="J575" s="3">
        <v>6.0224700000000003E-3</v>
      </c>
      <c r="K575" s="4">
        <v>40723145.657684557</v>
      </c>
      <c r="L575" s="5">
        <v>1525001</v>
      </c>
      <c r="M575" s="6">
        <v>26.703684559999999</v>
      </c>
      <c r="N575" s="7" t="str">
        <f>IF(ISNUMBER(_xll.BDP($C575, "DELTA_MID")),_xll.BDP($C575, "DELTA_MID")," ")</f>
        <v xml:space="preserve"> </v>
      </c>
      <c r="O575" s="7" t="str">
        <f>IF(ISNUMBER(N575),_xll.BDP($C575, "OPT_UNDL_TICKER"),"")</f>
        <v/>
      </c>
      <c r="P575" s="8" t="str">
        <f>IF(ISNUMBER(N575),_xll.BDP($C575, "OPT_UNDL_PX")," ")</f>
        <v xml:space="preserve"> </v>
      </c>
      <c r="Q575" s="7" t="str">
        <f>IF(ISNUMBER(N575),+G575*_xll.BDP($C575, "PX_POS_MULT_FACTOR")*P575/K575," ")</f>
        <v xml:space="preserve"> </v>
      </c>
      <c r="R575" s="8">
        <f>IF(OR($A575="TUA",$A575="TYA"),"",IF(ISNUMBER(_xll.BDP($C575,"DUR_ADJ_OAS_MID")),_xll.BDP($C575,"DUR_ADJ_OAS_MID"),IF(ISNUMBER(_xll.BDP($E575&amp;" ISIN","DUR_ADJ_OAS_MID")),_xll.BDP($E575&amp;" ISIN","DUR_ADJ_OAS_MID")," ")))</f>
        <v>3.8928944596693777</v>
      </c>
      <c r="S575" s="7">
        <f t="shared" si="8"/>
        <v>2.3444840096525039E-2</v>
      </c>
      <c r="T575" t="s">
        <v>1963</v>
      </c>
      <c r="U575" t="s">
        <v>1470</v>
      </c>
      <c r="AG575" s="6">
        <v>26.70872494</v>
      </c>
    </row>
    <row r="576" spans="1:33" x14ac:dyDescent="0.25">
      <c r="A576" t="s">
        <v>1753</v>
      </c>
      <c r="B576" t="s">
        <v>1966</v>
      </c>
      <c r="C576" t="s">
        <v>1967</v>
      </c>
      <c r="D576" t="s">
        <v>1968</v>
      </c>
      <c r="E576" t="s">
        <v>1969</v>
      </c>
      <c r="F576" t="s">
        <v>1967</v>
      </c>
      <c r="G576" s="1">
        <v>350000</v>
      </c>
      <c r="H576" s="1">
        <v>68.47</v>
      </c>
      <c r="I576" s="2">
        <v>239645</v>
      </c>
      <c r="J576" s="3">
        <v>5.8836299999999999E-3</v>
      </c>
      <c r="K576" s="4">
        <v>40723145.657684557</v>
      </c>
      <c r="L576" s="5">
        <v>1525001</v>
      </c>
      <c r="M576" s="6">
        <v>26.703684559999999</v>
      </c>
      <c r="N576" s="7" t="str">
        <f>IF(ISNUMBER(_xll.BDP($C576, "DELTA_MID")),_xll.BDP($C576, "DELTA_MID")," ")</f>
        <v xml:space="preserve"> </v>
      </c>
      <c r="O576" s="7" t="str">
        <f>IF(ISNUMBER(N576),_xll.BDP($C576, "OPT_UNDL_TICKER"),"")</f>
        <v/>
      </c>
      <c r="P576" s="8" t="str">
        <f>IF(ISNUMBER(N576),_xll.BDP($C576, "OPT_UNDL_PX")," ")</f>
        <v xml:space="preserve"> </v>
      </c>
      <c r="Q576" s="7" t="str">
        <f>IF(ISNUMBER(N576),+G576*_xll.BDP($C576, "PX_POS_MULT_FACTOR")*P576/K576," ")</f>
        <v xml:space="preserve"> </v>
      </c>
      <c r="R576" s="8">
        <f>IF(OR($A576="TUA",$A576="TYA"),"",IF(ISNUMBER(_xll.BDP($C576,"DUR_ADJ_OAS_MID")),_xll.BDP($C576,"DUR_ADJ_OAS_MID"),IF(ISNUMBER(_xll.BDP($E576&amp;" ISIN","DUR_ADJ_OAS_MID")),_xll.BDP($E576&amp;" ISIN","DUR_ADJ_OAS_MID")," ")))</f>
        <v>3.1643367185910005</v>
      </c>
      <c r="S576" s="7">
        <f t="shared" si="8"/>
        <v>1.861778644760357E-2</v>
      </c>
      <c r="T576" t="s">
        <v>1967</v>
      </c>
      <c r="U576" t="s">
        <v>1470</v>
      </c>
      <c r="AG576" s="6">
        <v>26.70872494</v>
      </c>
    </row>
    <row r="577" spans="1:33" x14ac:dyDescent="0.25">
      <c r="A577" t="s">
        <v>1753</v>
      </c>
      <c r="B577" t="s">
        <v>1970</v>
      </c>
      <c r="C577" t="s">
        <v>1971</v>
      </c>
      <c r="D577" t="s">
        <v>1972</v>
      </c>
      <c r="E577" t="s">
        <v>1973</v>
      </c>
      <c r="F577" t="s">
        <v>1971</v>
      </c>
      <c r="G577" s="1">
        <v>300000</v>
      </c>
      <c r="H577" s="1">
        <v>102.62269999999999</v>
      </c>
      <c r="I577" s="2">
        <v>307868.09999999998</v>
      </c>
      <c r="J577" s="3">
        <v>7.5586000000000004E-3</v>
      </c>
      <c r="K577" s="4">
        <v>40723145.657684557</v>
      </c>
      <c r="L577" s="5">
        <v>1525001</v>
      </c>
      <c r="M577" s="6">
        <v>26.703684559999999</v>
      </c>
      <c r="N577" s="7" t="str">
        <f>IF(ISNUMBER(_xll.BDP($C577, "DELTA_MID")),_xll.BDP($C577, "DELTA_MID")," ")</f>
        <v xml:space="preserve"> </v>
      </c>
      <c r="O577" s="7" t="str">
        <f>IF(ISNUMBER(N577),_xll.BDP($C577, "OPT_UNDL_TICKER"),"")</f>
        <v/>
      </c>
      <c r="P577" s="8" t="str">
        <f>IF(ISNUMBER(N577),_xll.BDP($C577, "OPT_UNDL_PX")," ")</f>
        <v xml:space="preserve"> </v>
      </c>
      <c r="Q577" s="7" t="str">
        <f>IF(ISNUMBER(N577),+G577*_xll.BDP($C577, "PX_POS_MULT_FACTOR")*P577/K577," ")</f>
        <v xml:space="preserve"> </v>
      </c>
      <c r="R577" s="8">
        <f>IF(OR($A577="TUA",$A577="TYA"),"",IF(ISNUMBER(_xll.BDP($C577,"DUR_ADJ_OAS_MID")),_xll.BDP($C577,"DUR_ADJ_OAS_MID"),IF(ISNUMBER(_xll.BDP($E577&amp;" ISIN","DUR_ADJ_OAS_MID")),_xll.BDP($E577&amp;" ISIN","DUR_ADJ_OAS_MID")," ")))</f>
        <v>2.7195719670110261</v>
      </c>
      <c r="S577" s="7">
        <f t="shared" si="8"/>
        <v>2.0556156669849543E-2</v>
      </c>
      <c r="T577" t="s">
        <v>1971</v>
      </c>
      <c r="U577" t="s">
        <v>1470</v>
      </c>
      <c r="AG577" s="6">
        <v>26.70872494</v>
      </c>
    </row>
    <row r="578" spans="1:33" x14ac:dyDescent="0.25">
      <c r="A578" t="s">
        <v>1753</v>
      </c>
      <c r="B578" t="s">
        <v>1974</v>
      </c>
      <c r="C578" t="s">
        <v>1975</v>
      </c>
      <c r="D578" t="s">
        <v>1976</v>
      </c>
      <c r="E578" t="s">
        <v>1977</v>
      </c>
      <c r="F578" t="s">
        <v>1975</v>
      </c>
      <c r="G578" s="1">
        <v>580000</v>
      </c>
      <c r="H578" s="1">
        <v>99.174000000000007</v>
      </c>
      <c r="I578" s="2">
        <v>575209.19999999995</v>
      </c>
      <c r="J578" s="3">
        <v>1.412221E-2</v>
      </c>
      <c r="K578" s="4">
        <v>40723145.657684557</v>
      </c>
      <c r="L578" s="5">
        <v>1525001</v>
      </c>
      <c r="M578" s="6">
        <v>26.703684559999999</v>
      </c>
      <c r="N578" s="7" t="str">
        <f>IF(ISNUMBER(_xll.BDP($C578, "DELTA_MID")),_xll.BDP($C578, "DELTA_MID")," ")</f>
        <v xml:space="preserve"> </v>
      </c>
      <c r="O578" s="7" t="str">
        <f>IF(ISNUMBER(N578),_xll.BDP($C578, "OPT_UNDL_TICKER"),"")</f>
        <v/>
      </c>
      <c r="P578" s="8" t="str">
        <f>IF(ISNUMBER(N578),_xll.BDP($C578, "OPT_UNDL_PX")," ")</f>
        <v xml:space="preserve"> </v>
      </c>
      <c r="Q578" s="7" t="str">
        <f>IF(ISNUMBER(N578),+G578*_xll.BDP($C578, "PX_POS_MULT_FACTOR")*P578/K578," ")</f>
        <v xml:space="preserve"> </v>
      </c>
      <c r="R578" s="8">
        <f>IF(OR($A578="TUA",$A578="TYA"),"",IF(ISNUMBER(_xll.BDP($C578,"DUR_ADJ_OAS_MID")),_xll.BDP($C578,"DUR_ADJ_OAS_MID"),IF(ISNUMBER(_xll.BDP($E578&amp;" ISIN","DUR_ADJ_OAS_MID")),_xll.BDP($E578&amp;" ISIN","DUR_ADJ_OAS_MID")," ")))</f>
        <v>1.0847488340443511E-2</v>
      </c>
      <c r="S578" s="7">
        <f t="shared" si="8"/>
        <v>1.5319050831629475E-4</v>
      </c>
      <c r="T578" t="s">
        <v>1975</v>
      </c>
      <c r="U578" t="s">
        <v>1470</v>
      </c>
      <c r="AG578" s="6">
        <v>26.70872494</v>
      </c>
    </row>
    <row r="579" spans="1:33" x14ac:dyDescent="0.25">
      <c r="A579" t="s">
        <v>1753</v>
      </c>
      <c r="B579" t="s">
        <v>1978</v>
      </c>
      <c r="C579" t="s">
        <v>1979</v>
      </c>
      <c r="D579" t="s">
        <v>1980</v>
      </c>
      <c r="E579" t="s">
        <v>1981</v>
      </c>
      <c r="F579" t="s">
        <v>1979</v>
      </c>
      <c r="G579" s="1">
        <v>580000</v>
      </c>
      <c r="H579" s="1">
        <v>102.13</v>
      </c>
      <c r="I579" s="2">
        <v>592354</v>
      </c>
      <c r="J579" s="3">
        <v>1.454314E-2</v>
      </c>
      <c r="K579" s="4">
        <v>40723145.657684557</v>
      </c>
      <c r="L579" s="5">
        <v>1525001</v>
      </c>
      <c r="M579" s="6">
        <v>26.703684559999999</v>
      </c>
      <c r="N579" s="7" t="str">
        <f>IF(ISNUMBER(_xll.BDP($C579, "DELTA_MID")),_xll.BDP($C579, "DELTA_MID")," ")</f>
        <v xml:space="preserve"> </v>
      </c>
      <c r="O579" s="7" t="str">
        <f>IF(ISNUMBER(N579),_xll.BDP($C579, "OPT_UNDL_TICKER"),"")</f>
        <v/>
      </c>
      <c r="P579" s="8" t="str">
        <f>IF(ISNUMBER(N579),_xll.BDP($C579, "OPT_UNDL_PX")," ")</f>
        <v xml:space="preserve"> </v>
      </c>
      <c r="Q579" s="7" t="str">
        <f>IF(ISNUMBER(N579),+G579*_xll.BDP($C579, "PX_POS_MULT_FACTOR")*P579/K579," ")</f>
        <v xml:space="preserve"> </v>
      </c>
      <c r="R579" s="8">
        <f>IF(OR($A579="TUA",$A579="TYA"),"",IF(ISNUMBER(_xll.BDP($C579,"DUR_ADJ_OAS_MID")),_xll.BDP($C579,"DUR_ADJ_OAS_MID"),IF(ISNUMBER(_xll.BDP($E579&amp;" ISIN","DUR_ADJ_OAS_MID")),_xll.BDP($E579&amp;" ISIN","DUR_ADJ_OAS_MID")," ")))</f>
        <v>6.3678257636972955</v>
      </c>
      <c r="S579" s="7">
        <f t="shared" ref="S579:S642" si="9">IF(ISNUMBER(N579),Q579*N579,IF(ISNUMBER(R579),J579*R579," "))</f>
        <v>9.2608181577056678E-2</v>
      </c>
      <c r="T579" t="s">
        <v>1979</v>
      </c>
      <c r="U579" t="s">
        <v>1470</v>
      </c>
      <c r="AG579" s="6">
        <v>26.70872494</v>
      </c>
    </row>
    <row r="580" spans="1:33" x14ac:dyDescent="0.25">
      <c r="A580" t="s">
        <v>1753</v>
      </c>
      <c r="B580" t="s">
        <v>1982</v>
      </c>
      <c r="C580" t="s">
        <v>1983</v>
      </c>
      <c r="D580" t="s">
        <v>1984</v>
      </c>
      <c r="E580" t="s">
        <v>1985</v>
      </c>
      <c r="F580" t="s">
        <v>1983</v>
      </c>
      <c r="G580" s="1">
        <v>650000</v>
      </c>
      <c r="H580" s="1">
        <v>99.385000000000005</v>
      </c>
      <c r="I580" s="2">
        <v>646002.5</v>
      </c>
      <c r="J580" s="3">
        <v>1.5860280000000001E-2</v>
      </c>
      <c r="K580" s="4">
        <v>40723145.657684557</v>
      </c>
      <c r="L580" s="5">
        <v>1525001</v>
      </c>
      <c r="M580" s="6">
        <v>26.703684559999999</v>
      </c>
      <c r="N580" s="7" t="str">
        <f>IF(ISNUMBER(_xll.BDP($C580, "DELTA_MID")),_xll.BDP($C580, "DELTA_MID")," ")</f>
        <v xml:space="preserve"> </v>
      </c>
      <c r="O580" s="7" t="str">
        <f>IF(ISNUMBER(N580),_xll.BDP($C580, "OPT_UNDL_TICKER"),"")</f>
        <v/>
      </c>
      <c r="P580" s="8" t="str">
        <f>IF(ISNUMBER(N580),_xll.BDP($C580, "OPT_UNDL_PX")," ")</f>
        <v xml:space="preserve"> </v>
      </c>
      <c r="Q580" s="7" t="str">
        <f>IF(ISNUMBER(N580),+G580*_xll.BDP($C580, "PX_POS_MULT_FACTOR")*P580/K580," ")</f>
        <v xml:space="preserve"> </v>
      </c>
      <c r="R580" s="8">
        <f>IF(OR($A580="TUA",$A580="TYA"),"",IF(ISNUMBER(_xll.BDP($C580,"DUR_ADJ_OAS_MID")),_xll.BDP($C580,"DUR_ADJ_OAS_MID"),IF(ISNUMBER(_xll.BDP($E580&amp;" ISIN","DUR_ADJ_OAS_MID")),_xll.BDP($E580&amp;" ISIN","DUR_ADJ_OAS_MID")," ")))</f>
        <v>8.4548170941847882</v>
      </c>
      <c r="S580" s="7">
        <f t="shared" si="9"/>
        <v>0.13409576646255711</v>
      </c>
      <c r="T580" t="s">
        <v>1983</v>
      </c>
      <c r="U580" t="s">
        <v>1470</v>
      </c>
      <c r="AG580" s="6">
        <v>26.70872494</v>
      </c>
    </row>
    <row r="581" spans="1:33" x14ac:dyDescent="0.25">
      <c r="A581" t="s">
        <v>1753</v>
      </c>
      <c r="B581" t="s">
        <v>1986</v>
      </c>
      <c r="C581" t="s">
        <v>1987</v>
      </c>
      <c r="D581" t="s">
        <v>1988</v>
      </c>
      <c r="E581" t="s">
        <v>1989</v>
      </c>
      <c r="F581" t="s">
        <v>1987</v>
      </c>
      <c r="G581" s="1">
        <v>800000</v>
      </c>
      <c r="H581" s="1">
        <v>106.768</v>
      </c>
      <c r="I581" s="2">
        <v>854144</v>
      </c>
      <c r="J581" s="3">
        <v>2.0970450000000002E-2</v>
      </c>
      <c r="K581" s="4">
        <v>40723145.657684557</v>
      </c>
      <c r="L581" s="5">
        <v>1525001</v>
      </c>
      <c r="M581" s="6">
        <v>26.703684559999999</v>
      </c>
      <c r="N581" s="7" t="str">
        <f>IF(ISNUMBER(_xll.BDP($C581, "DELTA_MID")),_xll.BDP($C581, "DELTA_MID")," ")</f>
        <v xml:space="preserve"> </v>
      </c>
      <c r="O581" s="7" t="str">
        <f>IF(ISNUMBER(N581),_xll.BDP($C581, "OPT_UNDL_TICKER"),"")</f>
        <v/>
      </c>
      <c r="P581" s="8" t="str">
        <f>IF(ISNUMBER(N581),_xll.BDP($C581, "OPT_UNDL_PX")," ")</f>
        <v xml:space="preserve"> </v>
      </c>
      <c r="Q581" s="7" t="str">
        <f>IF(ISNUMBER(N581),+G581*_xll.BDP($C581, "PX_POS_MULT_FACTOR")*P581/K581," ")</f>
        <v xml:space="preserve"> </v>
      </c>
      <c r="R581" s="8">
        <f>IF(OR($A581="TUA",$A581="TYA"),"",IF(ISNUMBER(_xll.BDP($C581,"DUR_ADJ_OAS_MID")),_xll.BDP($C581,"DUR_ADJ_OAS_MID"),IF(ISNUMBER(_xll.BDP($E581&amp;" ISIN","DUR_ADJ_OAS_MID")),_xll.BDP($E581&amp;" ISIN","DUR_ADJ_OAS_MID")," ")))</f>
        <v>2.3221848985535112</v>
      </c>
      <c r="S581" s="7">
        <f t="shared" si="9"/>
        <v>4.8697262305871479E-2</v>
      </c>
      <c r="T581" t="s">
        <v>1987</v>
      </c>
      <c r="U581" t="s">
        <v>1470</v>
      </c>
      <c r="AG581" s="6">
        <v>26.70872494</v>
      </c>
    </row>
    <row r="582" spans="1:33" x14ac:dyDescent="0.25">
      <c r="A582" t="s">
        <v>1753</v>
      </c>
      <c r="B582" t="s">
        <v>1990</v>
      </c>
      <c r="C582" t="s">
        <v>1991</v>
      </c>
      <c r="D582" t="s">
        <v>1992</v>
      </c>
      <c r="E582" t="s">
        <v>1993</v>
      </c>
      <c r="F582" t="s">
        <v>1991</v>
      </c>
      <c r="G582" s="1">
        <v>400000</v>
      </c>
      <c r="H582" s="1">
        <v>112.554</v>
      </c>
      <c r="I582" s="2">
        <v>450216</v>
      </c>
      <c r="J582" s="3">
        <v>1.1053439999999999E-2</v>
      </c>
      <c r="K582" s="4">
        <v>40723145.657684557</v>
      </c>
      <c r="L582" s="5">
        <v>1525001</v>
      </c>
      <c r="M582" s="6">
        <v>26.703684559999999</v>
      </c>
      <c r="N582" s="7" t="str">
        <f>IF(ISNUMBER(_xll.BDP($C582, "DELTA_MID")),_xll.BDP($C582, "DELTA_MID")," ")</f>
        <v xml:space="preserve"> </v>
      </c>
      <c r="O582" s="7" t="str">
        <f>IF(ISNUMBER(N582),_xll.BDP($C582, "OPT_UNDL_TICKER"),"")</f>
        <v/>
      </c>
      <c r="P582" s="8" t="str">
        <f>IF(ISNUMBER(N582),_xll.BDP($C582, "OPT_UNDL_PX")," ")</f>
        <v xml:space="preserve"> </v>
      </c>
      <c r="Q582" s="7" t="str">
        <f>IF(ISNUMBER(N582),+G582*_xll.BDP($C582, "PX_POS_MULT_FACTOR")*P582/K582," ")</f>
        <v xml:space="preserve"> </v>
      </c>
      <c r="R582" s="8">
        <f>IF(OR($A582="TUA",$A582="TYA"),"",IF(ISNUMBER(_xll.BDP($C582,"DUR_ADJ_OAS_MID")),_xll.BDP($C582,"DUR_ADJ_OAS_MID"),IF(ISNUMBER(_xll.BDP($E582&amp;" ISIN","DUR_ADJ_OAS_MID")),_xll.BDP($E582&amp;" ISIN","DUR_ADJ_OAS_MID")," ")))</f>
        <v>10.285266976212041</v>
      </c>
      <c r="S582" s="7">
        <f t="shared" si="9"/>
        <v>0.11368758140554122</v>
      </c>
      <c r="T582" t="s">
        <v>1991</v>
      </c>
      <c r="U582" t="s">
        <v>1470</v>
      </c>
      <c r="AG582" s="6">
        <v>26.70872494</v>
      </c>
    </row>
    <row r="583" spans="1:33" x14ac:dyDescent="0.25">
      <c r="A583" t="s">
        <v>1753</v>
      </c>
      <c r="B583" t="s">
        <v>1994</v>
      </c>
      <c r="C583" t="s">
        <v>1995</v>
      </c>
      <c r="D583" t="s">
        <v>1996</v>
      </c>
      <c r="E583" t="s">
        <v>1997</v>
      </c>
      <c r="F583" t="s">
        <v>1995</v>
      </c>
      <c r="G583" s="1">
        <v>890000</v>
      </c>
      <c r="H583" s="1">
        <v>111.536</v>
      </c>
      <c r="I583" s="2">
        <v>992670.4</v>
      </c>
      <c r="J583" s="3">
        <v>2.4371469999999999E-2</v>
      </c>
      <c r="K583" s="4">
        <v>40723145.657684557</v>
      </c>
      <c r="L583" s="5">
        <v>1525001</v>
      </c>
      <c r="M583" s="6">
        <v>26.703684559999999</v>
      </c>
      <c r="N583" s="7" t="str">
        <f>IF(ISNUMBER(_xll.BDP($C583, "DELTA_MID")),_xll.BDP($C583, "DELTA_MID")," ")</f>
        <v xml:space="preserve"> </v>
      </c>
      <c r="O583" s="7" t="str">
        <f>IF(ISNUMBER(N583),_xll.BDP($C583, "OPT_UNDL_TICKER"),"")</f>
        <v/>
      </c>
      <c r="P583" s="8" t="str">
        <f>IF(ISNUMBER(N583),_xll.BDP($C583, "OPT_UNDL_PX")," ")</f>
        <v xml:space="preserve"> </v>
      </c>
      <c r="Q583" s="7" t="str">
        <f>IF(ISNUMBER(N583),+G583*_xll.BDP($C583, "PX_POS_MULT_FACTOR")*P583/K583," ")</f>
        <v xml:space="preserve"> </v>
      </c>
      <c r="R583" s="8">
        <f>IF(OR($A583="TUA",$A583="TYA"),"",IF(ISNUMBER(_xll.BDP($C583,"DUR_ADJ_OAS_MID")),_xll.BDP($C583,"DUR_ADJ_OAS_MID"),IF(ISNUMBER(_xll.BDP($E583&amp;" ISIN","DUR_ADJ_OAS_MID")),_xll.BDP($E583&amp;" ISIN","DUR_ADJ_OAS_MID")," ")))</f>
        <v>6.3861956197700342</v>
      </c>
      <c r="S583" s="7">
        <f t="shared" si="9"/>
        <v>0.15564097496135679</v>
      </c>
      <c r="T583" t="s">
        <v>1995</v>
      </c>
      <c r="U583" t="s">
        <v>1470</v>
      </c>
      <c r="AG583" s="6">
        <v>26.70872494</v>
      </c>
    </row>
    <row r="584" spans="1:33" x14ac:dyDescent="0.25">
      <c r="A584" t="s">
        <v>1753</v>
      </c>
      <c r="B584" t="s">
        <v>1998</v>
      </c>
      <c r="C584" t="s">
        <v>1999</v>
      </c>
      <c r="D584" t="s">
        <v>2000</v>
      </c>
      <c r="E584" t="s">
        <v>2001</v>
      </c>
      <c r="F584" t="s">
        <v>1999</v>
      </c>
      <c r="G584" s="1">
        <v>400000</v>
      </c>
      <c r="H584" s="1">
        <v>106.672</v>
      </c>
      <c r="I584" s="2">
        <v>426688</v>
      </c>
      <c r="J584" s="3">
        <v>1.04758E-2</v>
      </c>
      <c r="K584" s="4">
        <v>40723145.657684557</v>
      </c>
      <c r="L584" s="5">
        <v>1525001</v>
      </c>
      <c r="M584" s="6">
        <v>26.703684559999999</v>
      </c>
      <c r="N584" s="7" t="str">
        <f>IF(ISNUMBER(_xll.BDP($C584, "DELTA_MID")),_xll.BDP($C584, "DELTA_MID")," ")</f>
        <v xml:space="preserve"> </v>
      </c>
      <c r="O584" s="7" t="str">
        <f>IF(ISNUMBER(N584),_xll.BDP($C584, "OPT_UNDL_TICKER"),"")</f>
        <v/>
      </c>
      <c r="P584" s="8" t="str">
        <f>IF(ISNUMBER(N584),_xll.BDP($C584, "OPT_UNDL_PX")," ")</f>
        <v xml:space="preserve"> </v>
      </c>
      <c r="Q584" s="7" t="str">
        <f>IF(ISNUMBER(N584),+G584*_xll.BDP($C584, "PX_POS_MULT_FACTOR")*P584/K584," ")</f>
        <v xml:space="preserve"> </v>
      </c>
      <c r="R584" s="8">
        <f>IF(OR($A584="TUA",$A584="TYA"),"",IF(ISNUMBER(_xll.BDP($C584,"DUR_ADJ_OAS_MID")),_xll.BDP($C584,"DUR_ADJ_OAS_MID"),IF(ISNUMBER(_xll.BDP($E584&amp;" ISIN","DUR_ADJ_OAS_MID")),_xll.BDP($E584&amp;" ISIN","DUR_ADJ_OAS_MID")," ")))</f>
        <v>4.6542835654270895</v>
      </c>
      <c r="S584" s="7">
        <f t="shared" si="9"/>
        <v>4.8757343774701103E-2</v>
      </c>
      <c r="T584" t="s">
        <v>1999</v>
      </c>
      <c r="U584" t="s">
        <v>1470</v>
      </c>
      <c r="AG584" s="6">
        <v>26.70872494</v>
      </c>
    </row>
    <row r="585" spans="1:33" x14ac:dyDescent="0.25">
      <c r="A585" t="s">
        <v>1753</v>
      </c>
      <c r="B585" t="s">
        <v>2002</v>
      </c>
      <c r="C585" t="s">
        <v>2003</v>
      </c>
      <c r="D585" t="s">
        <v>2004</v>
      </c>
      <c r="E585" t="s">
        <v>2005</v>
      </c>
      <c r="F585" t="s">
        <v>2003</v>
      </c>
      <c r="G585" s="1">
        <v>793000</v>
      </c>
      <c r="H585" s="1">
        <v>85.674999999999997</v>
      </c>
      <c r="I585" s="2">
        <v>679402.75</v>
      </c>
      <c r="J585" s="3">
        <v>1.668031E-2</v>
      </c>
      <c r="K585" s="4">
        <v>40723145.657684557</v>
      </c>
      <c r="L585" s="5">
        <v>1525001</v>
      </c>
      <c r="M585" s="6">
        <v>26.703684559999999</v>
      </c>
      <c r="N585" s="7" t="str">
        <f>IF(ISNUMBER(_xll.BDP($C585, "DELTA_MID")),_xll.BDP($C585, "DELTA_MID")," ")</f>
        <v xml:space="preserve"> </v>
      </c>
      <c r="O585" s="7" t="str">
        <f>IF(ISNUMBER(N585),_xll.BDP($C585, "OPT_UNDL_TICKER"),"")</f>
        <v/>
      </c>
      <c r="P585" s="8" t="str">
        <f>IF(ISNUMBER(N585),_xll.BDP($C585, "OPT_UNDL_PX")," ")</f>
        <v xml:space="preserve"> </v>
      </c>
      <c r="Q585" s="7" t="str">
        <f>IF(ISNUMBER(N585),+G585*_xll.BDP($C585, "PX_POS_MULT_FACTOR")*P585/K585," ")</f>
        <v xml:space="preserve"> </v>
      </c>
      <c r="R585" s="8">
        <f>IF(OR($A585="TUA",$A585="TYA"),"",IF(ISNUMBER(_xll.BDP($C585,"DUR_ADJ_OAS_MID")),_xll.BDP($C585,"DUR_ADJ_OAS_MID"),IF(ISNUMBER(_xll.BDP($E585&amp;" ISIN","DUR_ADJ_OAS_MID")),_xll.BDP($E585&amp;" ISIN","DUR_ADJ_OAS_MID")," ")))</f>
        <v>13.290839470034141</v>
      </c>
      <c r="S585" s="7">
        <f t="shared" si="9"/>
        <v>0.22169532252040519</v>
      </c>
      <c r="T585" t="s">
        <v>2003</v>
      </c>
      <c r="U585" t="s">
        <v>1470</v>
      </c>
      <c r="AG585" s="6">
        <v>26.70872494</v>
      </c>
    </row>
    <row r="586" spans="1:33" x14ac:dyDescent="0.25">
      <c r="A586" t="s">
        <v>1753</v>
      </c>
      <c r="B586" t="s">
        <v>2006</v>
      </c>
      <c r="C586" t="s">
        <v>2007</v>
      </c>
      <c r="D586" t="s">
        <v>2008</v>
      </c>
      <c r="E586" t="s">
        <v>2009</v>
      </c>
      <c r="F586" t="s">
        <v>2007</v>
      </c>
      <c r="G586" s="1">
        <v>900000</v>
      </c>
      <c r="H586" s="1">
        <v>103.742</v>
      </c>
      <c r="I586" s="2">
        <v>933678</v>
      </c>
      <c r="J586" s="3">
        <v>2.292313E-2</v>
      </c>
      <c r="K586" s="4">
        <v>40723145.657684557</v>
      </c>
      <c r="L586" s="5">
        <v>1525001</v>
      </c>
      <c r="M586" s="6">
        <v>26.703684559999999</v>
      </c>
      <c r="N586" s="7" t="str">
        <f>IF(ISNUMBER(_xll.BDP($C586, "DELTA_MID")),_xll.BDP($C586, "DELTA_MID")," ")</f>
        <v xml:space="preserve"> </v>
      </c>
      <c r="O586" s="7" t="str">
        <f>IF(ISNUMBER(N586),_xll.BDP($C586, "OPT_UNDL_TICKER"),"")</f>
        <v/>
      </c>
      <c r="P586" s="8" t="str">
        <f>IF(ISNUMBER(N586),_xll.BDP($C586, "OPT_UNDL_PX")," ")</f>
        <v xml:space="preserve"> </v>
      </c>
      <c r="Q586" s="7" t="str">
        <f>IF(ISNUMBER(N586),+G586*_xll.BDP($C586, "PX_POS_MULT_FACTOR")*P586/K586," ")</f>
        <v xml:space="preserve"> </v>
      </c>
      <c r="R586" s="8">
        <f>IF(OR($A586="TUA",$A586="TYA"),"",IF(ISNUMBER(_xll.BDP($C586,"DUR_ADJ_OAS_MID")),_xll.BDP($C586,"DUR_ADJ_OAS_MID"),IF(ISNUMBER(_xll.BDP($E586&amp;" ISIN","DUR_ADJ_OAS_MID")),_xll.BDP($E586&amp;" ISIN","DUR_ADJ_OAS_MID")," ")))</f>
        <v>7.3363418163357501</v>
      </c>
      <c r="S586" s="7">
        <f t="shared" si="9"/>
        <v>0.16817191718030053</v>
      </c>
      <c r="T586" t="s">
        <v>2007</v>
      </c>
      <c r="U586" t="s">
        <v>1470</v>
      </c>
      <c r="AG586" s="6">
        <v>26.70872494</v>
      </c>
    </row>
    <row r="587" spans="1:33" x14ac:dyDescent="0.25">
      <c r="A587" t="s">
        <v>1753</v>
      </c>
      <c r="B587" t="s">
        <v>2010</v>
      </c>
      <c r="C587" t="s">
        <v>2011</v>
      </c>
      <c r="D587" t="s">
        <v>2012</v>
      </c>
      <c r="E587" t="s">
        <v>2013</v>
      </c>
      <c r="F587" t="s">
        <v>2011</v>
      </c>
      <c r="G587" s="1">
        <v>250000</v>
      </c>
      <c r="H587" s="1">
        <v>103.053</v>
      </c>
      <c r="I587" s="2">
        <v>257632.5</v>
      </c>
      <c r="J587" s="3">
        <v>6.3252500000000001E-3</v>
      </c>
      <c r="K587" s="4">
        <v>40723145.657684557</v>
      </c>
      <c r="L587" s="5">
        <v>1525001</v>
      </c>
      <c r="M587" s="6">
        <v>26.703684559999999</v>
      </c>
      <c r="N587" s="7" t="str">
        <f>IF(ISNUMBER(_xll.BDP($C587, "DELTA_MID")),_xll.BDP($C587, "DELTA_MID")," ")</f>
        <v xml:space="preserve"> </v>
      </c>
      <c r="O587" s="7" t="str">
        <f>IF(ISNUMBER(N587),_xll.BDP($C587, "OPT_UNDL_TICKER"),"")</f>
        <v/>
      </c>
      <c r="P587" s="8" t="str">
        <f>IF(ISNUMBER(N587),_xll.BDP($C587, "OPT_UNDL_PX")," ")</f>
        <v xml:space="preserve"> </v>
      </c>
      <c r="Q587" s="7" t="str">
        <f>IF(ISNUMBER(N587),+G587*_xll.BDP($C587, "PX_POS_MULT_FACTOR")*P587/K587," ")</f>
        <v xml:space="preserve"> </v>
      </c>
      <c r="R587" s="8">
        <f>IF(OR($A587="TUA",$A587="TYA"),"",IF(ISNUMBER(_xll.BDP($C587,"DUR_ADJ_OAS_MID")),_xll.BDP($C587,"DUR_ADJ_OAS_MID"),IF(ISNUMBER(_xll.BDP($E587&amp;" ISIN","DUR_ADJ_OAS_MID")),_xll.BDP($E587&amp;" ISIN","DUR_ADJ_OAS_MID")," ")))</f>
        <v>12.016202921422986</v>
      </c>
      <c r="S587" s="7">
        <f t="shared" si="9"/>
        <v>7.6005487528730736E-2</v>
      </c>
      <c r="T587" t="s">
        <v>2011</v>
      </c>
      <c r="U587" t="s">
        <v>1470</v>
      </c>
      <c r="AG587" s="6">
        <v>26.70872494</v>
      </c>
    </row>
    <row r="588" spans="1:33" x14ac:dyDescent="0.25">
      <c r="A588" t="s">
        <v>1753</v>
      </c>
      <c r="B588" t="s">
        <v>2014</v>
      </c>
      <c r="C588" t="s">
        <v>2015</v>
      </c>
      <c r="D588" t="s">
        <v>2016</v>
      </c>
      <c r="E588" t="s">
        <v>2017</v>
      </c>
      <c r="F588" t="s">
        <v>2015</v>
      </c>
      <c r="G588" s="1">
        <v>250000</v>
      </c>
      <c r="H588" s="1">
        <v>100.661</v>
      </c>
      <c r="I588" s="2">
        <v>251652.5</v>
      </c>
      <c r="J588" s="3">
        <v>6.1784300000000004E-3</v>
      </c>
      <c r="K588" s="4">
        <v>40723145.657684557</v>
      </c>
      <c r="L588" s="5">
        <v>1525001</v>
      </c>
      <c r="M588" s="6">
        <v>26.703684559999999</v>
      </c>
      <c r="N588" s="7" t="str">
        <f>IF(ISNUMBER(_xll.BDP($C588, "DELTA_MID")),_xll.BDP($C588, "DELTA_MID")," ")</f>
        <v xml:space="preserve"> </v>
      </c>
      <c r="O588" s="7" t="str">
        <f>IF(ISNUMBER(N588),_xll.BDP($C588, "OPT_UNDL_TICKER"),"")</f>
        <v/>
      </c>
      <c r="P588" s="8" t="str">
        <f>IF(ISNUMBER(N588),_xll.BDP($C588, "OPT_UNDL_PX")," ")</f>
        <v xml:space="preserve"> </v>
      </c>
      <c r="Q588" s="7" t="str">
        <f>IF(ISNUMBER(N588),+G588*_xll.BDP($C588, "PX_POS_MULT_FACTOR")*P588/K588," ")</f>
        <v xml:space="preserve"> </v>
      </c>
      <c r="R588" s="8">
        <f>IF(OR($A588="TUA",$A588="TYA"),"",IF(ISNUMBER(_xll.BDP($C588,"DUR_ADJ_OAS_MID")),_xll.BDP($C588,"DUR_ADJ_OAS_MID"),IF(ISNUMBER(_xll.BDP($E588&amp;" ISIN","DUR_ADJ_OAS_MID")),_xll.BDP($E588&amp;" ISIN","DUR_ADJ_OAS_MID")," ")))</f>
        <v>7.0408360794849116</v>
      </c>
      <c r="S588" s="7">
        <f t="shared" si="9"/>
        <v>4.3501312858571964E-2</v>
      </c>
      <c r="T588" t="s">
        <v>2015</v>
      </c>
      <c r="U588" t="s">
        <v>1470</v>
      </c>
      <c r="AG588" s="6">
        <v>26.70872494</v>
      </c>
    </row>
    <row r="589" spans="1:33" x14ac:dyDescent="0.25">
      <c r="A589" t="s">
        <v>1753</v>
      </c>
      <c r="B589" t="s">
        <v>2018</v>
      </c>
      <c r="C589" t="s">
        <v>2019</v>
      </c>
      <c r="D589" t="s">
        <v>2020</v>
      </c>
      <c r="E589" t="s">
        <v>2021</v>
      </c>
      <c r="F589" t="s">
        <v>2019</v>
      </c>
      <c r="G589" s="1">
        <v>250000</v>
      </c>
      <c r="H589" s="1">
        <v>98.664000000000001</v>
      </c>
      <c r="I589" s="2">
        <v>246660</v>
      </c>
      <c r="J589" s="3">
        <v>6.0558499999999998E-3</v>
      </c>
      <c r="K589" s="4">
        <v>40723145.657684557</v>
      </c>
      <c r="L589" s="5">
        <v>1525001</v>
      </c>
      <c r="M589" s="6">
        <v>26.703684559999999</v>
      </c>
      <c r="N589" s="7" t="str">
        <f>IF(ISNUMBER(_xll.BDP($C589, "DELTA_MID")),_xll.BDP($C589, "DELTA_MID")," ")</f>
        <v xml:space="preserve"> </v>
      </c>
      <c r="O589" s="7" t="str">
        <f>IF(ISNUMBER(N589),_xll.BDP($C589, "OPT_UNDL_TICKER"),"")</f>
        <v/>
      </c>
      <c r="P589" s="8" t="str">
        <f>IF(ISNUMBER(N589),_xll.BDP($C589, "OPT_UNDL_PX")," ")</f>
        <v xml:space="preserve"> </v>
      </c>
      <c r="Q589" s="7" t="str">
        <f>IF(ISNUMBER(N589),+G589*_xll.BDP($C589, "PX_POS_MULT_FACTOR")*P589/K589," ")</f>
        <v xml:space="preserve"> </v>
      </c>
      <c r="R589" s="8">
        <f>IF(OR($A589="TUA",$A589="TYA"),"",IF(ISNUMBER(_xll.BDP($C589,"DUR_ADJ_OAS_MID")),_xll.BDP($C589,"DUR_ADJ_OAS_MID"),IF(ISNUMBER(_xll.BDP($E589&amp;" ISIN","DUR_ADJ_OAS_MID")),_xll.BDP($E589&amp;" ISIN","DUR_ADJ_OAS_MID")," ")))</f>
        <v>1.8697430075377635</v>
      </c>
      <c r="S589" s="7">
        <f t="shared" si="9"/>
        <v>1.1322883192197564E-2</v>
      </c>
      <c r="T589" t="s">
        <v>2019</v>
      </c>
      <c r="U589" t="s">
        <v>1470</v>
      </c>
      <c r="AG589" s="6">
        <v>26.70872494</v>
      </c>
    </row>
    <row r="590" spans="1:33" x14ac:dyDescent="0.25">
      <c r="A590" t="s">
        <v>1753</v>
      </c>
      <c r="B590" t="s">
        <v>2022</v>
      </c>
      <c r="C590" t="s">
        <v>2023</v>
      </c>
      <c r="D590" t="s">
        <v>2024</v>
      </c>
      <c r="E590" t="s">
        <v>2025</v>
      </c>
      <c r="F590" t="s">
        <v>2023</v>
      </c>
      <c r="G590" s="1">
        <v>500000</v>
      </c>
      <c r="H590" s="1">
        <v>99.4</v>
      </c>
      <c r="I590" s="2">
        <v>497000</v>
      </c>
      <c r="J590" s="3">
        <v>1.2202060000000001E-2</v>
      </c>
      <c r="K590" s="4">
        <v>40723145.657684557</v>
      </c>
      <c r="L590" s="5">
        <v>1525001</v>
      </c>
      <c r="M590" s="6">
        <v>26.703684559999999</v>
      </c>
      <c r="N590" s="7" t="str">
        <f>IF(ISNUMBER(_xll.BDP($C590, "DELTA_MID")),_xll.BDP($C590, "DELTA_MID")," ")</f>
        <v xml:space="preserve"> </v>
      </c>
      <c r="O590" s="7" t="str">
        <f>IF(ISNUMBER(N590),_xll.BDP($C590, "OPT_UNDL_TICKER"),"")</f>
        <v/>
      </c>
      <c r="P590" s="8" t="str">
        <f>IF(ISNUMBER(N590),_xll.BDP($C590, "OPT_UNDL_PX")," ")</f>
        <v xml:space="preserve"> </v>
      </c>
      <c r="Q590" s="7" t="str">
        <f>IF(ISNUMBER(N590),+G590*_xll.BDP($C590, "PX_POS_MULT_FACTOR")*P590/K590," ")</f>
        <v xml:space="preserve"> </v>
      </c>
      <c r="R590" s="8">
        <f>IF(OR($A590="TUA",$A590="TYA"),"",IF(ISNUMBER(_xll.BDP($C590,"DUR_ADJ_OAS_MID")),_xll.BDP($C590,"DUR_ADJ_OAS_MID"),IF(ISNUMBER(_xll.BDP($E590&amp;" ISIN","DUR_ADJ_OAS_MID")),_xll.BDP($E590&amp;" ISIN","DUR_ADJ_OAS_MID")," ")))</f>
        <v>4.3116691422223985</v>
      </c>
      <c r="S590" s="7">
        <f t="shared" si="9"/>
        <v>5.2611245573546246E-2</v>
      </c>
      <c r="T590" t="s">
        <v>2023</v>
      </c>
      <c r="U590" t="s">
        <v>1470</v>
      </c>
      <c r="AG590" s="6">
        <v>26.70872494</v>
      </c>
    </row>
    <row r="591" spans="1:33" x14ac:dyDescent="0.25">
      <c r="A591" t="s">
        <v>1753</v>
      </c>
      <c r="B591" t="s">
        <v>2026</v>
      </c>
      <c r="C591" t="s">
        <v>2027</v>
      </c>
      <c r="D591" t="s">
        <v>2028</v>
      </c>
      <c r="E591" t="s">
        <v>2029</v>
      </c>
      <c r="F591" t="s">
        <v>2027</v>
      </c>
      <c r="G591" s="1">
        <v>100000</v>
      </c>
      <c r="H591" s="1">
        <v>114.492</v>
      </c>
      <c r="I591" s="2">
        <v>114492</v>
      </c>
      <c r="J591" s="3">
        <v>2.8109400000000001E-3</v>
      </c>
      <c r="K591" s="4">
        <v>40723145.657684557</v>
      </c>
      <c r="L591" s="5">
        <v>1525001</v>
      </c>
      <c r="M591" s="6">
        <v>26.703684559999999</v>
      </c>
      <c r="N591" s="7" t="str">
        <f>IF(ISNUMBER(_xll.BDP($C591, "DELTA_MID")),_xll.BDP($C591, "DELTA_MID")," ")</f>
        <v xml:space="preserve"> </v>
      </c>
      <c r="O591" s="7" t="str">
        <f>IF(ISNUMBER(N591),_xll.BDP($C591, "OPT_UNDL_TICKER"),"")</f>
        <v/>
      </c>
      <c r="P591" s="8" t="str">
        <f>IF(ISNUMBER(N591),_xll.BDP($C591, "OPT_UNDL_PX")," ")</f>
        <v xml:space="preserve"> </v>
      </c>
      <c r="Q591" s="7" t="str">
        <f>IF(ISNUMBER(N591),+G591*_xll.BDP($C591, "PX_POS_MULT_FACTOR")*P591/K591," ")</f>
        <v xml:space="preserve"> </v>
      </c>
      <c r="R591" s="8">
        <f>IF(OR($A591="TUA",$A591="TYA"),"",IF(ISNUMBER(_xll.BDP($C591,"DUR_ADJ_OAS_MID")),_xll.BDP($C591,"DUR_ADJ_OAS_MID"),IF(ISNUMBER(_xll.BDP($E591&amp;" ISIN","DUR_ADJ_OAS_MID")),_xll.BDP($E591&amp;" ISIN","DUR_ADJ_OAS_MID")," ")))</f>
        <v>5.9426971860570035</v>
      </c>
      <c r="S591" s="7">
        <f t="shared" si="9"/>
        <v>1.6704565228175074E-2</v>
      </c>
      <c r="T591" t="s">
        <v>2027</v>
      </c>
      <c r="U591" t="s">
        <v>1470</v>
      </c>
      <c r="AG591" s="6">
        <v>26.70872494</v>
      </c>
    </row>
    <row r="592" spans="1:33" x14ac:dyDescent="0.25">
      <c r="A592" t="s">
        <v>1753</v>
      </c>
      <c r="B592" t="s">
        <v>2030</v>
      </c>
      <c r="C592" t="s">
        <v>2031</v>
      </c>
      <c r="D592" t="s">
        <v>2032</v>
      </c>
      <c r="E592" t="s">
        <v>2033</v>
      </c>
      <c r="F592" t="s">
        <v>2031</v>
      </c>
      <c r="G592" s="1">
        <v>600000</v>
      </c>
      <c r="H592" s="1">
        <v>102.625</v>
      </c>
      <c r="I592" s="2">
        <v>615750</v>
      </c>
      <c r="J592" s="3">
        <v>1.511754E-2</v>
      </c>
      <c r="K592" s="4">
        <v>40723145.657684557</v>
      </c>
      <c r="L592" s="5">
        <v>1525001</v>
      </c>
      <c r="M592" s="6">
        <v>26.703684559999999</v>
      </c>
      <c r="N592" s="7" t="str">
        <f>IF(ISNUMBER(_xll.BDP($C592, "DELTA_MID")),_xll.BDP($C592, "DELTA_MID")," ")</f>
        <v xml:space="preserve"> </v>
      </c>
      <c r="O592" s="7" t="str">
        <f>IF(ISNUMBER(N592),_xll.BDP($C592, "OPT_UNDL_TICKER"),"")</f>
        <v/>
      </c>
      <c r="P592" s="8" t="str">
        <f>IF(ISNUMBER(N592),_xll.BDP($C592, "OPT_UNDL_PX")," ")</f>
        <v xml:space="preserve"> </v>
      </c>
      <c r="Q592" s="7" t="str">
        <f>IF(ISNUMBER(N592),+G592*_xll.BDP($C592, "PX_POS_MULT_FACTOR")*P592/K592," ")</f>
        <v xml:space="preserve"> </v>
      </c>
      <c r="R592" s="8">
        <f>IF(OR($A592="TUA",$A592="TYA"),"",IF(ISNUMBER(_xll.BDP($C592,"DUR_ADJ_OAS_MID")),_xll.BDP($C592,"DUR_ADJ_OAS_MID"),IF(ISNUMBER(_xll.BDP($E592&amp;" ISIN","DUR_ADJ_OAS_MID")),_xll.BDP($E592&amp;" ISIN","DUR_ADJ_OAS_MID")," ")))</f>
        <v>2.1323879884681762</v>
      </c>
      <c r="S592" s="7">
        <f t="shared" si="9"/>
        <v>3.2236460711187194E-2</v>
      </c>
      <c r="T592" t="s">
        <v>2031</v>
      </c>
      <c r="U592" t="s">
        <v>1470</v>
      </c>
      <c r="AG592" s="6">
        <v>26.70872494</v>
      </c>
    </row>
    <row r="593" spans="1:33" x14ac:dyDescent="0.25">
      <c r="A593" t="s">
        <v>1753</v>
      </c>
      <c r="B593" t="s">
        <v>2034</v>
      </c>
      <c r="C593" t="s">
        <v>2035</v>
      </c>
      <c r="D593" t="s">
        <v>2036</v>
      </c>
      <c r="E593" t="s">
        <v>2037</v>
      </c>
      <c r="F593" t="s">
        <v>2035</v>
      </c>
      <c r="G593" s="1">
        <v>100000</v>
      </c>
      <c r="H593" s="1">
        <v>93.895499999999998</v>
      </c>
      <c r="I593" s="2">
        <v>93895.5</v>
      </c>
      <c r="J593" s="3">
        <v>2.3052699999999999E-3</v>
      </c>
      <c r="K593" s="4">
        <v>40723145.657684557</v>
      </c>
      <c r="L593" s="5">
        <v>1525001</v>
      </c>
      <c r="M593" s="6">
        <v>26.703684559999999</v>
      </c>
      <c r="N593" s="7" t="str">
        <f>IF(ISNUMBER(_xll.BDP($C593, "DELTA_MID")),_xll.BDP($C593, "DELTA_MID")," ")</f>
        <v xml:space="preserve"> </v>
      </c>
      <c r="O593" s="7" t="str">
        <f>IF(ISNUMBER(N593),_xll.BDP($C593, "OPT_UNDL_TICKER"),"")</f>
        <v/>
      </c>
      <c r="P593" s="8" t="str">
        <f>IF(ISNUMBER(N593),_xll.BDP($C593, "OPT_UNDL_PX")," ")</f>
        <v xml:space="preserve"> </v>
      </c>
      <c r="Q593" s="7" t="str">
        <f>IF(ISNUMBER(N593),+G593*_xll.BDP($C593, "PX_POS_MULT_FACTOR")*P593/K593," ")</f>
        <v xml:space="preserve"> </v>
      </c>
      <c r="R593" s="8">
        <f>IF(OR($A593="TUA",$A593="TYA"),"",IF(ISNUMBER(_xll.BDP($C593,"DUR_ADJ_OAS_MID")),_xll.BDP($C593,"DUR_ADJ_OAS_MID"),IF(ISNUMBER(_xll.BDP($E593&amp;" ISIN","DUR_ADJ_OAS_MID")),_xll.BDP($E593&amp;" ISIN","DUR_ADJ_OAS_MID")," ")))</f>
        <v>7.0219394278418648</v>
      </c>
      <c r="S593" s="7">
        <f t="shared" si="9"/>
        <v>1.6187466304821013E-2</v>
      </c>
      <c r="T593" t="s">
        <v>2035</v>
      </c>
      <c r="U593" t="s">
        <v>1470</v>
      </c>
      <c r="AG593" s="6">
        <v>26.70872494</v>
      </c>
    </row>
    <row r="594" spans="1:33" x14ac:dyDescent="0.25">
      <c r="A594" t="s">
        <v>1753</v>
      </c>
      <c r="B594" t="s">
        <v>2038</v>
      </c>
      <c r="C594" t="s">
        <v>2039</v>
      </c>
      <c r="D594" t="s">
        <v>2040</v>
      </c>
      <c r="E594" t="s">
        <v>2041</v>
      </c>
      <c r="F594" t="s">
        <v>2039</v>
      </c>
      <c r="G594" s="1">
        <v>250000</v>
      </c>
      <c r="H594" s="1">
        <v>107.3381</v>
      </c>
      <c r="I594" s="2">
        <v>268345.25</v>
      </c>
      <c r="J594" s="3">
        <v>6.5882600000000003E-3</v>
      </c>
      <c r="K594" s="4">
        <v>40723145.657684557</v>
      </c>
      <c r="L594" s="5">
        <v>1525001</v>
      </c>
      <c r="M594" s="6">
        <v>26.703684559999999</v>
      </c>
      <c r="N594" s="7" t="str">
        <f>IF(ISNUMBER(_xll.BDP($C594, "DELTA_MID")),_xll.BDP($C594, "DELTA_MID")," ")</f>
        <v xml:space="preserve"> </v>
      </c>
      <c r="O594" s="7" t="str">
        <f>IF(ISNUMBER(N594),_xll.BDP($C594, "OPT_UNDL_TICKER"),"")</f>
        <v/>
      </c>
      <c r="P594" s="8" t="str">
        <f>IF(ISNUMBER(N594),_xll.BDP($C594, "OPT_UNDL_PX")," ")</f>
        <v xml:space="preserve"> </v>
      </c>
      <c r="Q594" s="7" t="str">
        <f>IF(ISNUMBER(N594),+G594*_xll.BDP($C594, "PX_POS_MULT_FACTOR")*P594/K594," ")</f>
        <v xml:space="preserve"> </v>
      </c>
      <c r="R594" s="8">
        <f>IF(OR($A594="TUA",$A594="TYA"),"",IF(ISNUMBER(_xll.BDP($C594,"DUR_ADJ_OAS_MID")),_xll.BDP($C594,"DUR_ADJ_OAS_MID"),IF(ISNUMBER(_xll.BDP($E594&amp;" ISIN","DUR_ADJ_OAS_MID")),_xll.BDP($E594&amp;" ISIN","DUR_ADJ_OAS_MID")," ")))</f>
        <v>2.9114851099150241</v>
      </c>
      <c r="S594" s="7">
        <f t="shared" si="9"/>
        <v>1.9181620890248757E-2</v>
      </c>
      <c r="T594" t="s">
        <v>2039</v>
      </c>
      <c r="U594" t="s">
        <v>1470</v>
      </c>
      <c r="AG594" s="6">
        <v>26.70872494</v>
      </c>
    </row>
    <row r="595" spans="1:33" x14ac:dyDescent="0.25">
      <c r="A595" t="s">
        <v>1753</v>
      </c>
      <c r="B595" t="s">
        <v>2042</v>
      </c>
      <c r="C595" t="s">
        <v>2043</v>
      </c>
      <c r="D595" t="s">
        <v>2044</v>
      </c>
      <c r="E595" t="s">
        <v>2045</v>
      </c>
      <c r="F595" t="s">
        <v>2043</v>
      </c>
      <c r="G595" s="1">
        <v>200000</v>
      </c>
      <c r="H595" s="1">
        <v>101.81699999999999</v>
      </c>
      <c r="I595" s="2">
        <v>203634</v>
      </c>
      <c r="J595" s="3">
        <v>4.9995100000000004E-3</v>
      </c>
      <c r="K595" s="4">
        <v>40723145.657684557</v>
      </c>
      <c r="L595" s="5">
        <v>1525001</v>
      </c>
      <c r="M595" s="6">
        <v>26.703684559999999</v>
      </c>
      <c r="N595" s="7" t="str">
        <f>IF(ISNUMBER(_xll.BDP($C595, "DELTA_MID")),_xll.BDP($C595, "DELTA_MID")," ")</f>
        <v xml:space="preserve"> </v>
      </c>
      <c r="O595" s="7" t="str">
        <f>IF(ISNUMBER(N595),_xll.BDP($C595, "OPT_UNDL_TICKER"),"")</f>
        <v/>
      </c>
      <c r="P595" s="8" t="str">
        <f>IF(ISNUMBER(N595),_xll.BDP($C595, "OPT_UNDL_PX")," ")</f>
        <v xml:space="preserve"> </v>
      </c>
      <c r="Q595" s="7" t="str">
        <f>IF(ISNUMBER(N595),+G595*_xll.BDP($C595, "PX_POS_MULT_FACTOR")*P595/K595," ")</f>
        <v xml:space="preserve"> </v>
      </c>
      <c r="R595" s="8">
        <f>IF(OR($A595="TUA",$A595="TYA"),"",IF(ISNUMBER(_xll.BDP($C595,"DUR_ADJ_OAS_MID")),_xll.BDP($C595,"DUR_ADJ_OAS_MID"),IF(ISNUMBER(_xll.BDP($E595&amp;" ISIN","DUR_ADJ_OAS_MID")),_xll.BDP($E595&amp;" ISIN","DUR_ADJ_OAS_MID")," ")))</f>
        <v>0.75730488236554849</v>
      </c>
      <c r="S595" s="7">
        <f t="shared" si="9"/>
        <v>3.7861533324353835E-3</v>
      </c>
      <c r="T595" t="s">
        <v>2043</v>
      </c>
      <c r="U595" t="s">
        <v>1470</v>
      </c>
      <c r="AG595" s="6">
        <v>26.70872494</v>
      </c>
    </row>
    <row r="596" spans="1:33" x14ac:dyDescent="0.25">
      <c r="A596" t="s">
        <v>1753</v>
      </c>
      <c r="B596" t="s">
        <v>2046</v>
      </c>
      <c r="C596" t="s">
        <v>2047</v>
      </c>
      <c r="D596" t="s">
        <v>2048</v>
      </c>
      <c r="E596" t="s">
        <v>2049</v>
      </c>
      <c r="F596" t="s">
        <v>2047</v>
      </c>
      <c r="G596" s="1">
        <v>700000</v>
      </c>
      <c r="H596" s="1">
        <v>78.974000000000004</v>
      </c>
      <c r="I596" s="2">
        <v>552818</v>
      </c>
      <c r="J596" s="3">
        <v>1.357247E-2</v>
      </c>
      <c r="K596" s="4">
        <v>40723145.657684557</v>
      </c>
      <c r="L596" s="5">
        <v>1525001</v>
      </c>
      <c r="M596" s="6">
        <v>26.703684559999999</v>
      </c>
      <c r="N596" s="7" t="str">
        <f>IF(ISNUMBER(_xll.BDP($C596, "DELTA_MID")),_xll.BDP($C596, "DELTA_MID")," ")</f>
        <v xml:space="preserve"> </v>
      </c>
      <c r="O596" s="7" t="str">
        <f>IF(ISNUMBER(N596),_xll.BDP($C596, "OPT_UNDL_TICKER"),"")</f>
        <v/>
      </c>
      <c r="P596" s="8" t="str">
        <f>IF(ISNUMBER(N596),_xll.BDP($C596, "OPT_UNDL_PX")," ")</f>
        <v xml:space="preserve"> </v>
      </c>
      <c r="Q596" s="7" t="str">
        <f>IF(ISNUMBER(N596),+G596*_xll.BDP($C596, "PX_POS_MULT_FACTOR")*P596/K596," ")</f>
        <v xml:space="preserve"> </v>
      </c>
      <c r="R596" s="8">
        <f>IF(OR($A596="TUA",$A596="TYA"),"",IF(ISNUMBER(_xll.BDP($C596,"DUR_ADJ_OAS_MID")),_xll.BDP($C596,"DUR_ADJ_OAS_MID"),IF(ISNUMBER(_xll.BDP($E596&amp;" ISIN","DUR_ADJ_OAS_MID")),_xll.BDP($E596&amp;" ISIN","DUR_ADJ_OAS_MID")," ")))</f>
        <v>4.5894064940576627</v>
      </c>
      <c r="S596" s="7">
        <f t="shared" si="9"/>
        <v>6.2289581958402805E-2</v>
      </c>
      <c r="T596" t="s">
        <v>2047</v>
      </c>
      <c r="U596" t="s">
        <v>1470</v>
      </c>
      <c r="AG596" s="6">
        <v>26.70872494</v>
      </c>
    </row>
    <row r="597" spans="1:33" x14ac:dyDescent="0.25">
      <c r="A597" t="s">
        <v>1753</v>
      </c>
      <c r="B597" t="s">
        <v>2050</v>
      </c>
      <c r="C597" t="s">
        <v>2051</v>
      </c>
      <c r="D597" t="s">
        <v>2052</v>
      </c>
      <c r="E597" t="s">
        <v>2053</v>
      </c>
      <c r="F597" t="s">
        <v>2051</v>
      </c>
      <c r="G597" s="1">
        <v>189119.9425</v>
      </c>
      <c r="H597" s="1">
        <v>90.029998000000006</v>
      </c>
      <c r="I597" s="2">
        <v>170264.68</v>
      </c>
      <c r="J597" s="3">
        <v>4.18024E-3</v>
      </c>
      <c r="K597" s="4">
        <v>40723145.657684557</v>
      </c>
      <c r="L597" s="5">
        <v>1525001</v>
      </c>
      <c r="M597" s="6">
        <v>26.703684559999999</v>
      </c>
      <c r="N597" s="7" t="str">
        <f>IF(ISNUMBER(_xll.BDP($C597, "DELTA_MID")),_xll.BDP($C597, "DELTA_MID")," ")</f>
        <v xml:space="preserve"> </v>
      </c>
      <c r="O597" s="7" t="str">
        <f>IF(ISNUMBER(N597),_xll.BDP($C597, "OPT_UNDL_TICKER"),"")</f>
        <v/>
      </c>
      <c r="P597" s="8" t="str">
        <f>IF(ISNUMBER(N597),_xll.BDP($C597, "OPT_UNDL_PX")," ")</f>
        <v xml:space="preserve"> </v>
      </c>
      <c r="Q597" s="7" t="str">
        <f>IF(ISNUMBER(N597),+G597*_xll.BDP($C597, "PX_POS_MULT_FACTOR")*P597/K597," ")</f>
        <v xml:space="preserve"> </v>
      </c>
      <c r="R597" s="8">
        <f>IF(OR($A597="TUA",$A597="TYA"),"",IF(ISNUMBER(_xll.BDP($C597,"DUR_ADJ_OAS_MID")),_xll.BDP($C597,"DUR_ADJ_OAS_MID"),IF(ISNUMBER(_xll.BDP($E597&amp;" ISIN","DUR_ADJ_OAS_MID")),_xll.BDP($E597&amp;" ISIN","DUR_ADJ_OAS_MID")," ")))</f>
        <v>4.3908960107908337</v>
      </c>
      <c r="S597" s="7">
        <f t="shared" si="9"/>
        <v>1.8354999140148275E-2</v>
      </c>
      <c r="T597" t="s">
        <v>2051</v>
      </c>
      <c r="U597" t="s">
        <v>1470</v>
      </c>
      <c r="AG597" s="6">
        <v>26.70872494</v>
      </c>
    </row>
    <row r="598" spans="1:33" x14ac:dyDescent="0.25">
      <c r="A598" t="s">
        <v>1753</v>
      </c>
      <c r="B598" t="s">
        <v>2054</v>
      </c>
      <c r="C598" t="s">
        <v>2055</v>
      </c>
      <c r="D598" t="s">
        <v>2056</v>
      </c>
      <c r="E598" t="s">
        <v>2057</v>
      </c>
      <c r="F598" t="s">
        <v>2055</v>
      </c>
      <c r="G598" s="1">
        <v>500000</v>
      </c>
      <c r="H598" s="1">
        <v>103.1</v>
      </c>
      <c r="I598" s="2">
        <v>515500</v>
      </c>
      <c r="J598" s="3">
        <v>1.2656260000000001E-2</v>
      </c>
      <c r="K598" s="4">
        <v>40723145.657684557</v>
      </c>
      <c r="L598" s="5">
        <v>1525001</v>
      </c>
      <c r="M598" s="6">
        <v>26.703684559999999</v>
      </c>
      <c r="N598" s="7" t="str">
        <f>IF(ISNUMBER(_xll.BDP($C598, "DELTA_MID")),_xll.BDP($C598, "DELTA_MID")," ")</f>
        <v xml:space="preserve"> </v>
      </c>
      <c r="O598" s="7" t="str">
        <f>IF(ISNUMBER(N598),_xll.BDP($C598, "OPT_UNDL_TICKER"),"")</f>
        <v/>
      </c>
      <c r="P598" s="8" t="str">
        <f>IF(ISNUMBER(N598),_xll.BDP($C598, "OPT_UNDL_PX")," ")</f>
        <v xml:space="preserve"> </v>
      </c>
      <c r="Q598" s="7" t="str">
        <f>IF(ISNUMBER(N598),+G598*_xll.BDP($C598, "PX_POS_MULT_FACTOR")*P598/K598," ")</f>
        <v xml:space="preserve"> </v>
      </c>
      <c r="R598" s="8">
        <f>IF(OR($A598="TUA",$A598="TYA"),"",IF(ISNUMBER(_xll.BDP($C598,"DUR_ADJ_OAS_MID")),_xll.BDP($C598,"DUR_ADJ_OAS_MID"),IF(ISNUMBER(_xll.BDP($E598&amp;" ISIN","DUR_ADJ_OAS_MID")),_xll.BDP($E598&amp;" ISIN","DUR_ADJ_OAS_MID")," ")))</f>
        <v>6.0041831054434889</v>
      </c>
      <c r="S598" s="7">
        <f t="shared" si="9"/>
        <v>7.599050247010021E-2</v>
      </c>
      <c r="T598" t="s">
        <v>2055</v>
      </c>
      <c r="U598" t="s">
        <v>1470</v>
      </c>
      <c r="AG598" s="6">
        <v>26.70872494</v>
      </c>
    </row>
    <row r="599" spans="1:33" x14ac:dyDescent="0.25">
      <c r="A599" t="s">
        <v>1753</v>
      </c>
      <c r="B599" t="s">
        <v>2058</v>
      </c>
      <c r="C599" t="s">
        <v>2059</v>
      </c>
      <c r="D599" t="s">
        <v>2060</v>
      </c>
      <c r="E599" t="s">
        <v>2061</v>
      </c>
      <c r="F599" t="s">
        <v>2059</v>
      </c>
      <c r="G599" s="1">
        <v>400000</v>
      </c>
      <c r="H599" s="1">
        <v>105.611</v>
      </c>
      <c r="I599" s="2">
        <v>422444</v>
      </c>
      <c r="J599" s="3">
        <v>1.03716E-2</v>
      </c>
      <c r="K599" s="4">
        <v>40723145.657684557</v>
      </c>
      <c r="L599" s="5">
        <v>1525001</v>
      </c>
      <c r="M599" s="6">
        <v>26.703684559999999</v>
      </c>
      <c r="N599" s="7" t="str">
        <f>IF(ISNUMBER(_xll.BDP($C599, "DELTA_MID")),_xll.BDP($C599, "DELTA_MID")," ")</f>
        <v xml:space="preserve"> </v>
      </c>
      <c r="O599" s="7" t="str">
        <f>IF(ISNUMBER(N599),_xll.BDP($C599, "OPT_UNDL_TICKER"),"")</f>
        <v/>
      </c>
      <c r="P599" s="8" t="str">
        <f>IF(ISNUMBER(N599),_xll.BDP($C599, "OPT_UNDL_PX")," ")</f>
        <v xml:space="preserve"> </v>
      </c>
      <c r="Q599" s="7" t="str">
        <f>IF(ISNUMBER(N599),+G599*_xll.BDP($C599, "PX_POS_MULT_FACTOR")*P599/K599," ")</f>
        <v xml:space="preserve"> </v>
      </c>
      <c r="R599" s="8">
        <f>IF(OR($A599="TUA",$A599="TYA"),"",IF(ISNUMBER(_xll.BDP($C599,"DUR_ADJ_OAS_MID")),_xll.BDP($C599,"DUR_ADJ_OAS_MID"),IF(ISNUMBER(_xll.BDP($E599&amp;" ISIN","DUR_ADJ_OAS_MID")),_xll.BDP($E599&amp;" ISIN","DUR_ADJ_OAS_MID")," ")))</f>
        <v>3.7704465841396528</v>
      </c>
      <c r="S599" s="7">
        <f t="shared" si="9"/>
        <v>3.9105563792062821E-2</v>
      </c>
      <c r="T599" t="s">
        <v>2059</v>
      </c>
      <c r="U599" t="s">
        <v>1470</v>
      </c>
      <c r="AG599" s="6">
        <v>26.70872494</v>
      </c>
    </row>
    <row r="600" spans="1:33" x14ac:dyDescent="0.25">
      <c r="A600" t="s">
        <v>1753</v>
      </c>
      <c r="B600" t="s">
        <v>2062</v>
      </c>
      <c r="C600" t="s">
        <v>2063</v>
      </c>
      <c r="D600" t="s">
        <v>2064</v>
      </c>
      <c r="E600" t="s">
        <v>2065</v>
      </c>
      <c r="F600" t="s">
        <v>2063</v>
      </c>
      <c r="G600" s="1">
        <v>200000</v>
      </c>
      <c r="H600" s="1">
        <v>100.56699999999999</v>
      </c>
      <c r="I600" s="2">
        <v>201134</v>
      </c>
      <c r="J600" s="3">
        <v>4.9381299999999998E-3</v>
      </c>
      <c r="K600" s="4">
        <v>40723145.657684557</v>
      </c>
      <c r="L600" s="5">
        <v>1525001</v>
      </c>
      <c r="M600" s="6">
        <v>26.703684559999999</v>
      </c>
      <c r="N600" s="7" t="str">
        <f>IF(ISNUMBER(_xll.BDP($C600, "DELTA_MID")),_xll.BDP($C600, "DELTA_MID")," ")</f>
        <v xml:space="preserve"> </v>
      </c>
      <c r="O600" s="7" t="str">
        <f>IF(ISNUMBER(N600),_xll.BDP($C600, "OPT_UNDL_TICKER"),"")</f>
        <v/>
      </c>
      <c r="P600" s="8" t="str">
        <f>IF(ISNUMBER(N600),_xll.BDP($C600, "OPT_UNDL_PX")," ")</f>
        <v xml:space="preserve"> </v>
      </c>
      <c r="Q600" s="7" t="str">
        <f>IF(ISNUMBER(N600),+G600*_xll.BDP($C600, "PX_POS_MULT_FACTOR")*P600/K600," ")</f>
        <v xml:space="preserve"> </v>
      </c>
      <c r="R600" s="8">
        <f>IF(OR($A600="TUA",$A600="TYA"),"",IF(ISNUMBER(_xll.BDP($C600,"DUR_ADJ_OAS_MID")),_xll.BDP($C600,"DUR_ADJ_OAS_MID"),IF(ISNUMBER(_xll.BDP($E600&amp;" ISIN","DUR_ADJ_OAS_MID")),_xll.BDP($E600&amp;" ISIN","DUR_ADJ_OAS_MID")," ")))</f>
        <v>3.1199583444543539</v>
      </c>
      <c r="S600" s="7">
        <f t="shared" si="9"/>
        <v>1.5406759899500378E-2</v>
      </c>
      <c r="T600" t="s">
        <v>2063</v>
      </c>
      <c r="U600" t="s">
        <v>1470</v>
      </c>
      <c r="AG600" s="6">
        <v>26.70872494</v>
      </c>
    </row>
    <row r="601" spans="1:33" x14ac:dyDescent="0.25">
      <c r="A601" t="s">
        <v>1753</v>
      </c>
      <c r="B601" t="s">
        <v>2066</v>
      </c>
      <c r="C601" t="s">
        <v>2067</v>
      </c>
      <c r="D601" t="s">
        <v>2068</v>
      </c>
      <c r="E601" t="s">
        <v>2069</v>
      </c>
      <c r="F601" t="s">
        <v>2067</v>
      </c>
      <c r="G601" s="1">
        <v>400000</v>
      </c>
      <c r="H601" s="1">
        <v>99.02534</v>
      </c>
      <c r="I601" s="2">
        <v>396101.36</v>
      </c>
      <c r="J601" s="3">
        <v>9.7248500000000002E-3</v>
      </c>
      <c r="K601" s="4">
        <v>40723145.657684557</v>
      </c>
      <c r="L601" s="5">
        <v>1525001</v>
      </c>
      <c r="M601" s="6">
        <v>26.703684559999999</v>
      </c>
      <c r="N601" s="7" t="str">
        <f>IF(ISNUMBER(_xll.BDP($C601, "DELTA_MID")),_xll.BDP($C601, "DELTA_MID")," ")</f>
        <v xml:space="preserve"> </v>
      </c>
      <c r="O601" s="7" t="str">
        <f>IF(ISNUMBER(N601),_xll.BDP($C601, "OPT_UNDL_TICKER"),"")</f>
        <v/>
      </c>
      <c r="P601" s="8" t="str">
        <f>IF(ISNUMBER(N601),_xll.BDP($C601, "OPT_UNDL_PX")," ")</f>
        <v xml:space="preserve"> </v>
      </c>
      <c r="Q601" s="7" t="str">
        <f>IF(ISNUMBER(N601),+G601*_xll.BDP($C601, "PX_POS_MULT_FACTOR")*P601/K601," ")</f>
        <v xml:space="preserve"> </v>
      </c>
      <c r="R601" s="8">
        <f>IF(OR($A601="TUA",$A601="TYA"),"",IF(ISNUMBER(_xll.BDP($C601,"DUR_ADJ_OAS_MID")),_xll.BDP($C601,"DUR_ADJ_OAS_MID"),IF(ISNUMBER(_xll.BDP($E601&amp;" ISIN","DUR_ADJ_OAS_MID")),_xll.BDP($E601&amp;" ISIN","DUR_ADJ_OAS_MID")," ")))</f>
        <v>6.4203514436030149</v>
      </c>
      <c r="S601" s="7">
        <f t="shared" si="9"/>
        <v>6.2436954736322783E-2</v>
      </c>
      <c r="T601" t="s">
        <v>2067</v>
      </c>
      <c r="U601" t="s">
        <v>1470</v>
      </c>
      <c r="AG601" s="6">
        <v>26.70872494</v>
      </c>
    </row>
    <row r="602" spans="1:33" x14ac:dyDescent="0.25">
      <c r="A602" t="s">
        <v>1753</v>
      </c>
      <c r="B602" t="s">
        <v>2070</v>
      </c>
      <c r="C602" t="s">
        <v>2070</v>
      </c>
      <c r="D602" t="s">
        <v>2071</v>
      </c>
      <c r="E602" t="s">
        <v>2072</v>
      </c>
      <c r="F602" t="s">
        <v>2073</v>
      </c>
      <c r="G602" s="1">
        <v>720000</v>
      </c>
      <c r="H602" s="1">
        <v>99.777698999999998</v>
      </c>
      <c r="I602" s="2">
        <v>718399.43</v>
      </c>
      <c r="J602" s="3">
        <v>1.7637730000000001E-2</v>
      </c>
      <c r="K602" s="4">
        <v>40723145.657684557</v>
      </c>
      <c r="L602" s="5">
        <v>1525001</v>
      </c>
      <c r="M602" s="6">
        <v>26.703684559999999</v>
      </c>
      <c r="N602" s="7" t="str">
        <f>IF(ISNUMBER(_xll.BDP($C602, "DELTA_MID")),_xll.BDP($C602, "DELTA_MID")," ")</f>
        <v xml:space="preserve"> </v>
      </c>
      <c r="O602" s="7" t="str">
        <f>IF(ISNUMBER(N602),_xll.BDP($C602, "OPT_UNDL_TICKER"),"")</f>
        <v/>
      </c>
      <c r="P602" s="8" t="str">
        <f>IF(ISNUMBER(N602),_xll.BDP($C602, "OPT_UNDL_PX")," ")</f>
        <v xml:space="preserve"> </v>
      </c>
      <c r="Q602" s="7" t="str">
        <f>IF(ISNUMBER(N602),+G602*_xll.BDP($C602, "PX_POS_MULT_FACTOR")*P602/K602," ")</f>
        <v xml:space="preserve"> </v>
      </c>
      <c r="R602" s="8">
        <f>IF(OR($A602="TUA",$A602="TYA"),"",IF(ISNUMBER(_xll.BDP($C602,"DUR_ADJ_OAS_MID")),_xll.BDP($C602,"DUR_ADJ_OAS_MID"),IF(ISNUMBER(_xll.BDP($E602&amp;" ISIN","DUR_ADJ_OAS_MID")),_xll.BDP($E602&amp;" ISIN","DUR_ADJ_OAS_MID")," ")))</f>
        <v>5.7394383721949986E-2</v>
      </c>
      <c r="S602" s="7">
        <f t="shared" si="9"/>
        <v>1.0123066436041491E-3</v>
      </c>
      <c r="T602" t="s">
        <v>2073</v>
      </c>
      <c r="U602" t="s">
        <v>150</v>
      </c>
      <c r="AG602" s="6">
        <v>26.70872494</v>
      </c>
    </row>
    <row r="603" spans="1:33" x14ac:dyDescent="0.25">
      <c r="A603" t="s">
        <v>1753</v>
      </c>
      <c r="B603" t="s">
        <v>63</v>
      </c>
      <c r="C603" t="s">
        <v>63</v>
      </c>
      <c r="G603" s="1">
        <v>-122094.67231544</v>
      </c>
      <c r="H603" s="1">
        <v>1</v>
      </c>
      <c r="I603" s="2">
        <v>-122094.67231544</v>
      </c>
      <c r="J603" s="3">
        <v>-2.9976E-3</v>
      </c>
      <c r="K603" s="4">
        <v>40723145.657684557</v>
      </c>
      <c r="L603" s="5">
        <v>1525001</v>
      </c>
      <c r="M603" s="6">
        <v>26.703684559999999</v>
      </c>
      <c r="N603" s="7" t="str">
        <f>IF(ISNUMBER(_xll.BDP($C603, "DELTA_MID")),_xll.BDP($C603, "DELTA_MID")," ")</f>
        <v xml:space="preserve"> </v>
      </c>
      <c r="O603" s="7" t="str">
        <f>IF(ISNUMBER(N603),_xll.BDP($C603, "OPT_UNDL_TICKER"),"")</f>
        <v/>
      </c>
      <c r="P603" s="8" t="str">
        <f>IF(ISNUMBER(N603),_xll.BDP($C603, "OPT_UNDL_PX")," ")</f>
        <v xml:space="preserve"> </v>
      </c>
      <c r="Q603" s="7" t="str">
        <f>IF(ISNUMBER(N603),+G603*_xll.BDP($C603, "PX_POS_MULT_FACTOR")*P603/K603," ")</f>
        <v xml:space="preserve"> </v>
      </c>
      <c r="R603" s="8" t="str">
        <f>IF(OR($A603="TUA",$A603="TYA"),"",IF(ISNUMBER(_xll.BDP($C603,"DUR_ADJ_OAS_MID")),_xll.BDP($C603,"DUR_ADJ_OAS_MID"),IF(ISNUMBER(_xll.BDP($E603&amp;" ISIN","DUR_ADJ_OAS_MID")),_xll.BDP($E603&amp;" ISIN","DUR_ADJ_OAS_MID")," ")))</f>
        <v xml:space="preserve"> </v>
      </c>
      <c r="S603" s="7" t="str">
        <f t="shared" si="9"/>
        <v xml:space="preserve"> </v>
      </c>
      <c r="T603" t="s">
        <v>63</v>
      </c>
      <c r="U603" t="s">
        <v>63</v>
      </c>
      <c r="AG603" s="6">
        <v>26.70872494</v>
      </c>
    </row>
    <row r="604" spans="1:33" x14ac:dyDescent="0.25">
      <c r="N604" s="7" t="str">
        <f>IF(ISNUMBER(_xll.BDP($C604, "DELTA_MID")),_xll.BDP($C604, "DELTA_MID")," ")</f>
        <v xml:space="preserve"> </v>
      </c>
      <c r="O604" s="7" t="str">
        <f>IF(ISNUMBER(N604),_xll.BDP($C604, "OPT_UNDL_TICKER"),"")</f>
        <v/>
      </c>
      <c r="P604" s="8" t="str">
        <f>IF(ISNUMBER(N604),_xll.BDP($C604, "OPT_UNDL_PX")," ")</f>
        <v xml:space="preserve"> </v>
      </c>
      <c r="Q604" s="7" t="str">
        <f>IF(ISNUMBER(N604),+G604*_xll.BDP($C604, "PX_POS_MULT_FACTOR")*P604/K604," ")</f>
        <v xml:space="preserve"> </v>
      </c>
      <c r="R604" s="8" t="str">
        <f>IF(OR($A604="TUA",$A604="TYA"),"",IF(ISNUMBER(_xll.BDP($C604,"DUR_ADJ_OAS_MID")),_xll.BDP($C604,"DUR_ADJ_OAS_MID"),IF(ISNUMBER(_xll.BDP($E604&amp;" ISIN","DUR_ADJ_OAS_MID")),_xll.BDP($E604&amp;" ISIN","DUR_ADJ_OAS_MID")," ")))</f>
        <v xml:space="preserve"> </v>
      </c>
      <c r="S604" s="7" t="str">
        <f t="shared" si="9"/>
        <v xml:space="preserve"> </v>
      </c>
    </row>
    <row r="605" spans="1:33" x14ac:dyDescent="0.25">
      <c r="A605" t="s">
        <v>2074</v>
      </c>
      <c r="B605" t="s">
        <v>2075</v>
      </c>
      <c r="C605" t="s">
        <v>2076</v>
      </c>
      <c r="F605" t="s">
        <v>2075</v>
      </c>
      <c r="G605" s="1">
        <v>2</v>
      </c>
      <c r="H605" s="1">
        <v>77.680000000000007</v>
      </c>
      <c r="I605" s="2">
        <v>155360</v>
      </c>
      <c r="J605" s="3">
        <v>1.9203499999999999E-3</v>
      </c>
      <c r="K605" s="4">
        <v>80742385.44149226</v>
      </c>
      <c r="L605" s="5">
        <v>2625001</v>
      </c>
      <c r="M605" s="6">
        <v>30.758992259999999</v>
      </c>
      <c r="N605" s="7" t="str">
        <f>IF(ISNUMBER(_xll.BDP($C605, "DELTA_MID")),_xll.BDP($C605, "DELTA_MID")," ")</f>
        <v xml:space="preserve"> </v>
      </c>
      <c r="O605" s="7" t="str">
        <f>IF(ISNUMBER(N605),_xll.BDP($C605, "OPT_UNDL_TICKER"),"")</f>
        <v/>
      </c>
      <c r="P605" s="8" t="str">
        <f>IF(ISNUMBER(N605),_xll.BDP($C605, "OPT_UNDL_PX")," ")</f>
        <v xml:space="preserve"> </v>
      </c>
      <c r="Q605" s="7" t="str">
        <f>IF(ISNUMBER(N605),+G605*_xll.BDP($C605, "PX_POS_MULT_FACTOR")*P605/K605," ")</f>
        <v xml:space="preserve"> </v>
      </c>
      <c r="R605" s="8" t="str">
        <f>IF(OR($A605="TUA",$A605="TYA"),"",IF(ISNUMBER(_xll.BDP($C605,"DUR_ADJ_OAS_MID")),_xll.BDP($C605,"DUR_ADJ_OAS_MID"),IF(ISNUMBER(_xll.BDP($E605&amp;" ISIN","DUR_ADJ_OAS_MID")),_xll.BDP($E605&amp;" ISIN","DUR_ADJ_OAS_MID")," ")))</f>
        <v xml:space="preserve"> </v>
      </c>
      <c r="S605" s="7" t="str">
        <f t="shared" si="9"/>
        <v xml:space="preserve"> </v>
      </c>
      <c r="T605" t="s">
        <v>2077</v>
      </c>
      <c r="U605" t="s">
        <v>45</v>
      </c>
      <c r="AG605" s="6">
        <v>30.819842829999999</v>
      </c>
    </row>
    <row r="606" spans="1:33" x14ac:dyDescent="0.25">
      <c r="A606" t="s">
        <v>2074</v>
      </c>
      <c r="B606" t="s">
        <v>1539</v>
      </c>
      <c r="C606" t="s">
        <v>1540</v>
      </c>
      <c r="F606" t="s">
        <v>1539</v>
      </c>
      <c r="G606" s="1">
        <v>290</v>
      </c>
      <c r="H606" s="1">
        <v>82.08</v>
      </c>
      <c r="I606" s="2">
        <v>23803200</v>
      </c>
      <c r="J606" s="3">
        <v>0.29422220999999998</v>
      </c>
      <c r="K606" s="4">
        <v>80742385.44149226</v>
      </c>
      <c r="L606" s="5">
        <v>2625001</v>
      </c>
      <c r="M606" s="6">
        <v>30.758992259999999</v>
      </c>
      <c r="N606" s="7" t="str">
        <f>IF(ISNUMBER(_xll.BDP($C606, "DELTA_MID")),_xll.BDP($C606, "DELTA_MID")," ")</f>
        <v xml:space="preserve"> </v>
      </c>
      <c r="O606" s="7" t="str">
        <f>IF(ISNUMBER(N606),_xll.BDP($C606, "OPT_UNDL_TICKER"),"")</f>
        <v/>
      </c>
      <c r="P606" s="8" t="str">
        <f>IF(ISNUMBER(N606),_xll.BDP($C606, "OPT_UNDL_PX")," ")</f>
        <v xml:space="preserve"> </v>
      </c>
      <c r="Q606" s="7" t="str">
        <f>IF(ISNUMBER(N606),+G606*_xll.BDP($C606, "PX_POS_MULT_FACTOR")*P606/K606," ")</f>
        <v xml:space="preserve"> </v>
      </c>
      <c r="R606" s="8" t="str">
        <f>IF(OR($A606="TUA",$A606="TYA"),"",IF(ISNUMBER(_xll.BDP($C606,"DUR_ADJ_OAS_MID")),_xll.BDP($C606,"DUR_ADJ_OAS_MID"),IF(ISNUMBER(_xll.BDP($E606&amp;" ISIN","DUR_ADJ_OAS_MID")),_xll.BDP($E606&amp;" ISIN","DUR_ADJ_OAS_MID")," ")))</f>
        <v xml:space="preserve"> </v>
      </c>
      <c r="S606" s="7" t="str">
        <f t="shared" si="9"/>
        <v xml:space="preserve"> </v>
      </c>
      <c r="T606" t="s">
        <v>1541</v>
      </c>
      <c r="U606" t="s">
        <v>45</v>
      </c>
      <c r="AG606" s="6">
        <v>30.819842829999999</v>
      </c>
    </row>
    <row r="607" spans="1:33" x14ac:dyDescent="0.25">
      <c r="A607" t="s">
        <v>2074</v>
      </c>
      <c r="B607" t="s">
        <v>1545</v>
      </c>
      <c r="C607" t="s">
        <v>1546</v>
      </c>
      <c r="F607" t="s">
        <v>1545</v>
      </c>
      <c r="G607" s="1">
        <v>10</v>
      </c>
      <c r="H607" s="1">
        <v>3824</v>
      </c>
      <c r="I607" s="2">
        <v>382400</v>
      </c>
      <c r="J607" s="3">
        <v>4.7267000000000003E-3</v>
      </c>
      <c r="K607" s="4">
        <v>80742385.44149226</v>
      </c>
      <c r="L607" s="5">
        <v>2625001</v>
      </c>
      <c r="M607" s="6">
        <v>30.758992259999999</v>
      </c>
      <c r="N607" s="7" t="str">
        <f>IF(ISNUMBER(_xll.BDP($C607, "DELTA_MID")),_xll.BDP($C607, "DELTA_MID")," ")</f>
        <v xml:space="preserve"> </v>
      </c>
      <c r="O607" s="7" t="str">
        <f>IF(ISNUMBER(N607),_xll.BDP($C607, "OPT_UNDL_TICKER"),"")</f>
        <v/>
      </c>
      <c r="P607" s="8" t="str">
        <f>IF(ISNUMBER(N607),_xll.BDP($C607, "OPT_UNDL_PX")," ")</f>
        <v xml:space="preserve"> </v>
      </c>
      <c r="Q607" s="7" t="str">
        <f>IF(ISNUMBER(N607),+G607*_xll.BDP($C607, "PX_POS_MULT_FACTOR")*P607/K607," ")</f>
        <v xml:space="preserve"> </v>
      </c>
      <c r="R607" s="8" t="str">
        <f>IF(OR($A607="TUA",$A607="TYA"),"",IF(ISNUMBER(_xll.BDP($C607,"DUR_ADJ_OAS_MID")),_xll.BDP($C607,"DUR_ADJ_OAS_MID"),IF(ISNUMBER(_xll.BDP($E607&amp;" ISIN","DUR_ADJ_OAS_MID")),_xll.BDP($E607&amp;" ISIN","DUR_ADJ_OAS_MID")," ")))</f>
        <v xml:space="preserve"> </v>
      </c>
      <c r="S607" s="7" t="str">
        <f t="shared" si="9"/>
        <v xml:space="preserve"> </v>
      </c>
      <c r="T607" t="s">
        <v>1547</v>
      </c>
      <c r="U607" t="s">
        <v>45</v>
      </c>
      <c r="AG607" s="6">
        <v>30.819842829999999</v>
      </c>
    </row>
    <row r="608" spans="1:33" x14ac:dyDescent="0.25">
      <c r="A608" t="s">
        <v>2074</v>
      </c>
      <c r="B608" t="s">
        <v>1548</v>
      </c>
      <c r="C608" t="s">
        <v>1549</v>
      </c>
      <c r="F608" t="s">
        <v>1548</v>
      </c>
      <c r="G608" s="1">
        <v>84</v>
      </c>
      <c r="H608" s="1">
        <v>3877</v>
      </c>
      <c r="I608" s="2">
        <v>3256680</v>
      </c>
      <c r="J608" s="3">
        <v>4.0254570000000003E-2</v>
      </c>
      <c r="K608" s="4">
        <v>80742385.44149226</v>
      </c>
      <c r="L608" s="5">
        <v>2625001</v>
      </c>
      <c r="M608" s="6">
        <v>30.758992259999999</v>
      </c>
      <c r="N608" s="7" t="str">
        <f>IF(ISNUMBER(_xll.BDP($C608, "DELTA_MID")),_xll.BDP($C608, "DELTA_MID")," ")</f>
        <v xml:space="preserve"> </v>
      </c>
      <c r="O608" s="7" t="str">
        <f>IF(ISNUMBER(N608),_xll.BDP($C608, "OPT_UNDL_TICKER"),"")</f>
        <v/>
      </c>
      <c r="P608" s="8" t="str">
        <f>IF(ISNUMBER(N608),_xll.BDP($C608, "OPT_UNDL_PX")," ")</f>
        <v xml:space="preserve"> </v>
      </c>
      <c r="Q608" s="7" t="str">
        <f>IF(ISNUMBER(N608),+G608*_xll.BDP($C608, "PX_POS_MULT_FACTOR")*P608/K608," ")</f>
        <v xml:space="preserve"> </v>
      </c>
      <c r="R608" s="8" t="str">
        <f>IF(OR($A608="TUA",$A608="TYA"),"",IF(ISNUMBER(_xll.BDP($C608,"DUR_ADJ_OAS_MID")),_xll.BDP($C608,"DUR_ADJ_OAS_MID"),IF(ISNUMBER(_xll.BDP($E608&amp;" ISIN","DUR_ADJ_OAS_MID")),_xll.BDP($E608&amp;" ISIN","DUR_ADJ_OAS_MID")," ")))</f>
        <v xml:space="preserve"> </v>
      </c>
      <c r="S608" s="7" t="str">
        <f t="shared" si="9"/>
        <v xml:space="preserve"> </v>
      </c>
      <c r="T608" t="s">
        <v>1550</v>
      </c>
      <c r="U608" t="s">
        <v>45</v>
      </c>
      <c r="AG608" s="6">
        <v>30.819842829999999</v>
      </c>
    </row>
    <row r="609" spans="1:33" x14ac:dyDescent="0.25">
      <c r="A609" t="s">
        <v>2074</v>
      </c>
      <c r="B609" t="s">
        <v>1551</v>
      </c>
      <c r="C609" t="s">
        <v>1552</v>
      </c>
      <c r="F609" t="s">
        <v>1551</v>
      </c>
      <c r="G609" s="1">
        <v>35</v>
      </c>
      <c r="H609" s="1">
        <v>3859</v>
      </c>
      <c r="I609" s="2">
        <v>1350650</v>
      </c>
      <c r="J609" s="3">
        <v>1.6694870000000001E-2</v>
      </c>
      <c r="K609" s="4">
        <v>80742385.44149226</v>
      </c>
      <c r="L609" s="5">
        <v>2625001</v>
      </c>
      <c r="M609" s="6">
        <v>30.758992259999999</v>
      </c>
      <c r="N609" s="7" t="str">
        <f>IF(ISNUMBER(_xll.BDP($C609, "DELTA_MID")),_xll.BDP($C609, "DELTA_MID")," ")</f>
        <v xml:space="preserve"> </v>
      </c>
      <c r="O609" s="7" t="str">
        <f>IF(ISNUMBER(N609),_xll.BDP($C609, "OPT_UNDL_TICKER"),"")</f>
        <v/>
      </c>
      <c r="P609" s="8" t="str">
        <f>IF(ISNUMBER(N609),_xll.BDP($C609, "OPT_UNDL_PX")," ")</f>
        <v xml:space="preserve"> </v>
      </c>
      <c r="Q609" s="7" t="str">
        <f>IF(ISNUMBER(N609),+G609*_xll.BDP($C609, "PX_POS_MULT_FACTOR")*P609/K609," ")</f>
        <v xml:space="preserve"> </v>
      </c>
      <c r="R609" s="8" t="str">
        <f>IF(OR($A609="TUA",$A609="TYA"),"",IF(ISNUMBER(_xll.BDP($C609,"DUR_ADJ_OAS_MID")),_xll.BDP($C609,"DUR_ADJ_OAS_MID"),IF(ISNUMBER(_xll.BDP($E609&amp;" ISIN","DUR_ADJ_OAS_MID")),_xll.BDP($E609&amp;" ISIN","DUR_ADJ_OAS_MID")," ")))</f>
        <v xml:space="preserve"> </v>
      </c>
      <c r="S609" s="7" t="str">
        <f t="shared" si="9"/>
        <v xml:space="preserve"> </v>
      </c>
      <c r="T609" t="s">
        <v>1553</v>
      </c>
      <c r="U609" t="s">
        <v>45</v>
      </c>
      <c r="AG609" s="6">
        <v>30.819842829999999</v>
      </c>
    </row>
    <row r="610" spans="1:33" x14ac:dyDescent="0.25">
      <c r="A610" t="s">
        <v>2074</v>
      </c>
      <c r="B610" t="s">
        <v>1557</v>
      </c>
      <c r="C610" t="s">
        <v>1558</v>
      </c>
      <c r="F610" t="s">
        <v>1557</v>
      </c>
      <c r="G610" s="1">
        <v>35</v>
      </c>
      <c r="H610" s="1">
        <v>635.95000000000005</v>
      </c>
      <c r="I610" s="2">
        <v>5564562.5</v>
      </c>
      <c r="J610" s="3">
        <v>6.8781419999999996E-2</v>
      </c>
      <c r="K610" s="4">
        <v>80742385.44149226</v>
      </c>
      <c r="L610" s="5">
        <v>2625001</v>
      </c>
      <c r="M610" s="6">
        <v>30.758992259999999</v>
      </c>
      <c r="N610" s="7" t="str">
        <f>IF(ISNUMBER(_xll.BDP($C610, "DELTA_MID")),_xll.BDP($C610, "DELTA_MID")," ")</f>
        <v xml:space="preserve"> </v>
      </c>
      <c r="O610" s="7" t="str">
        <f>IF(ISNUMBER(N610),_xll.BDP($C610, "OPT_UNDL_TICKER"),"")</f>
        <v/>
      </c>
      <c r="P610" s="8" t="str">
        <f>IF(ISNUMBER(N610),_xll.BDP($C610, "OPT_UNDL_PX")," ")</f>
        <v xml:space="preserve"> </v>
      </c>
      <c r="Q610" s="7" t="str">
        <f>IF(ISNUMBER(N610),+G610*_xll.BDP($C610, "PX_POS_MULT_FACTOR")*P610/K610," ")</f>
        <v xml:space="preserve"> </v>
      </c>
      <c r="R610" s="8" t="str">
        <f>IF(OR($A610="TUA",$A610="TYA"),"",IF(ISNUMBER(_xll.BDP($C610,"DUR_ADJ_OAS_MID")),_xll.BDP($C610,"DUR_ADJ_OAS_MID"),IF(ISNUMBER(_xll.BDP($E610&amp;" ISIN","DUR_ADJ_OAS_MID")),_xll.BDP($E610&amp;" ISIN","DUR_ADJ_OAS_MID")," ")))</f>
        <v xml:space="preserve"> </v>
      </c>
      <c r="S610" s="7" t="str">
        <f t="shared" si="9"/>
        <v xml:space="preserve"> </v>
      </c>
      <c r="T610" t="s">
        <v>1559</v>
      </c>
      <c r="U610" t="s">
        <v>45</v>
      </c>
      <c r="AG610" s="6">
        <v>30.819842829999999</v>
      </c>
    </row>
    <row r="611" spans="1:33" x14ac:dyDescent="0.25">
      <c r="A611" t="s">
        <v>2074</v>
      </c>
      <c r="B611" t="s">
        <v>1560</v>
      </c>
      <c r="C611" t="s">
        <v>1561</v>
      </c>
      <c r="F611" t="s">
        <v>1560</v>
      </c>
      <c r="G611" s="1">
        <v>7</v>
      </c>
      <c r="H611" s="1">
        <v>645.29999999999995</v>
      </c>
      <c r="I611" s="2">
        <v>1129275</v>
      </c>
      <c r="J611" s="3">
        <v>1.395853E-2</v>
      </c>
      <c r="K611" s="4">
        <v>80742385.44149226</v>
      </c>
      <c r="L611" s="5">
        <v>2625001</v>
      </c>
      <c r="M611" s="6">
        <v>30.758992259999999</v>
      </c>
      <c r="N611" s="7" t="str">
        <f>IF(ISNUMBER(_xll.BDP($C611, "DELTA_MID")),_xll.BDP($C611, "DELTA_MID")," ")</f>
        <v xml:space="preserve"> </v>
      </c>
      <c r="O611" s="7" t="str">
        <f>IF(ISNUMBER(N611),_xll.BDP($C611, "OPT_UNDL_TICKER"),"")</f>
        <v/>
      </c>
      <c r="P611" s="8" t="str">
        <f>IF(ISNUMBER(N611),_xll.BDP($C611, "OPT_UNDL_PX")," ")</f>
        <v xml:space="preserve"> </v>
      </c>
      <c r="Q611" s="7" t="str">
        <f>IF(ISNUMBER(N611),+G611*_xll.BDP($C611, "PX_POS_MULT_FACTOR")*P611/K611," ")</f>
        <v xml:space="preserve"> </v>
      </c>
      <c r="R611" s="8" t="str">
        <f>IF(OR($A611="TUA",$A611="TYA"),"",IF(ISNUMBER(_xll.BDP($C611,"DUR_ADJ_OAS_MID")),_xll.BDP($C611,"DUR_ADJ_OAS_MID"),IF(ISNUMBER(_xll.BDP($E611&amp;" ISIN","DUR_ADJ_OAS_MID")),_xll.BDP($E611&amp;" ISIN","DUR_ADJ_OAS_MID")," ")))</f>
        <v xml:space="preserve"> </v>
      </c>
      <c r="S611" s="7" t="str">
        <f t="shared" si="9"/>
        <v xml:space="preserve"> </v>
      </c>
      <c r="T611" t="s">
        <v>1562</v>
      </c>
      <c r="U611" t="s">
        <v>45</v>
      </c>
      <c r="AG611" s="6">
        <v>30.819842829999999</v>
      </c>
    </row>
    <row r="612" spans="1:33" x14ac:dyDescent="0.25">
      <c r="A612" t="s">
        <v>2074</v>
      </c>
      <c r="B612" t="s">
        <v>1563</v>
      </c>
      <c r="C612" t="s">
        <v>1564</v>
      </c>
      <c r="F612" t="s">
        <v>1563</v>
      </c>
      <c r="G612" s="1">
        <v>40</v>
      </c>
      <c r="H612" s="1">
        <v>401.3</v>
      </c>
      <c r="I612" s="2">
        <v>6741840</v>
      </c>
      <c r="J612" s="3">
        <v>8.3333290000000004E-2</v>
      </c>
      <c r="K612" s="4">
        <v>80742385.44149226</v>
      </c>
      <c r="L612" s="5">
        <v>2625001</v>
      </c>
      <c r="M612" s="6">
        <v>30.758992259999999</v>
      </c>
      <c r="N612" s="7" t="str">
        <f>IF(ISNUMBER(_xll.BDP($C612, "DELTA_MID")),_xll.BDP($C612, "DELTA_MID")," ")</f>
        <v xml:space="preserve"> </v>
      </c>
      <c r="O612" s="7" t="str">
        <f>IF(ISNUMBER(N612),_xll.BDP($C612, "OPT_UNDL_TICKER"),"")</f>
        <v/>
      </c>
      <c r="P612" s="8" t="str">
        <f>IF(ISNUMBER(N612),_xll.BDP($C612, "OPT_UNDL_PX")," ")</f>
        <v xml:space="preserve"> </v>
      </c>
      <c r="Q612" s="7" t="str">
        <f>IF(ISNUMBER(N612),+G612*_xll.BDP($C612, "PX_POS_MULT_FACTOR")*P612/K612," ")</f>
        <v xml:space="preserve"> </v>
      </c>
      <c r="R612" s="8" t="str">
        <f>IF(OR($A612="TUA",$A612="TYA"),"",IF(ISNUMBER(_xll.BDP($C612,"DUR_ADJ_OAS_MID")),_xll.BDP($C612,"DUR_ADJ_OAS_MID"),IF(ISNUMBER(_xll.BDP($E612&amp;" ISIN","DUR_ADJ_OAS_MID")),_xll.BDP($E612&amp;" ISIN","DUR_ADJ_OAS_MID")," ")))</f>
        <v xml:space="preserve"> </v>
      </c>
      <c r="S612" s="7" t="str">
        <f t="shared" si="9"/>
        <v xml:space="preserve"> </v>
      </c>
      <c r="T612" t="s">
        <v>1565</v>
      </c>
      <c r="U612" t="s">
        <v>45</v>
      </c>
      <c r="AG612" s="6">
        <v>30.819842829999999</v>
      </c>
    </row>
    <row r="613" spans="1:33" x14ac:dyDescent="0.25">
      <c r="A613" t="s">
        <v>2074</v>
      </c>
      <c r="B613" t="s">
        <v>1566</v>
      </c>
      <c r="C613" t="s">
        <v>1567</v>
      </c>
      <c r="F613" t="s">
        <v>1566</v>
      </c>
      <c r="G613" s="1">
        <v>25</v>
      </c>
      <c r="H613" s="1">
        <v>384.88</v>
      </c>
      <c r="I613" s="2">
        <v>4041240</v>
      </c>
      <c r="J613" s="3">
        <v>4.9952209999999997E-2</v>
      </c>
      <c r="K613" s="4">
        <v>80742385.44149226</v>
      </c>
      <c r="L613" s="5">
        <v>2625001</v>
      </c>
      <c r="M613" s="6">
        <v>30.758992259999999</v>
      </c>
      <c r="N613" s="7" t="str">
        <f>IF(ISNUMBER(_xll.BDP($C613, "DELTA_MID")),_xll.BDP($C613, "DELTA_MID")," ")</f>
        <v xml:space="preserve"> </v>
      </c>
      <c r="O613" s="7" t="str">
        <f>IF(ISNUMBER(N613),_xll.BDP($C613, "OPT_UNDL_TICKER"),"")</f>
        <v/>
      </c>
      <c r="P613" s="8" t="str">
        <f>IF(ISNUMBER(N613),_xll.BDP($C613, "OPT_UNDL_PX")," ")</f>
        <v xml:space="preserve"> </v>
      </c>
      <c r="Q613" s="7" t="str">
        <f>IF(ISNUMBER(N613),+G613*_xll.BDP($C613, "PX_POS_MULT_FACTOR")*P613/K613," ")</f>
        <v xml:space="preserve"> </v>
      </c>
      <c r="R613" s="8" t="str">
        <f>IF(OR($A613="TUA",$A613="TYA"),"",IF(ISNUMBER(_xll.BDP($C613,"DUR_ADJ_OAS_MID")),_xll.BDP($C613,"DUR_ADJ_OAS_MID"),IF(ISNUMBER(_xll.BDP($E613&amp;" ISIN","DUR_ADJ_OAS_MID")),_xll.BDP($E613&amp;" ISIN","DUR_ADJ_OAS_MID")," ")))</f>
        <v xml:space="preserve"> </v>
      </c>
      <c r="S613" s="7" t="str">
        <f t="shared" si="9"/>
        <v xml:space="preserve"> </v>
      </c>
      <c r="T613" t="s">
        <v>1568</v>
      </c>
      <c r="U613" t="s">
        <v>45</v>
      </c>
      <c r="AG613" s="6">
        <v>30.819842829999999</v>
      </c>
    </row>
    <row r="614" spans="1:33" x14ac:dyDescent="0.25">
      <c r="A614" t="s">
        <v>2074</v>
      </c>
      <c r="B614" t="s">
        <v>1569</v>
      </c>
      <c r="C614" t="s">
        <v>1570</v>
      </c>
      <c r="F614" t="s">
        <v>1569</v>
      </c>
      <c r="G614" s="1">
        <v>1</v>
      </c>
      <c r="H614" s="1">
        <v>367.68</v>
      </c>
      <c r="I614" s="2">
        <v>154425.60000000001</v>
      </c>
      <c r="J614" s="3">
        <v>1.9088E-3</v>
      </c>
      <c r="K614" s="4">
        <v>80742385.44149226</v>
      </c>
      <c r="L614" s="5">
        <v>2625001</v>
      </c>
      <c r="M614" s="6">
        <v>30.758992259999999</v>
      </c>
      <c r="N614" s="7" t="str">
        <f>IF(ISNUMBER(_xll.BDP($C614, "DELTA_MID")),_xll.BDP($C614, "DELTA_MID")," ")</f>
        <v xml:space="preserve"> </v>
      </c>
      <c r="O614" s="7" t="str">
        <f>IF(ISNUMBER(N614),_xll.BDP($C614, "OPT_UNDL_TICKER"),"")</f>
        <v/>
      </c>
      <c r="P614" s="8" t="str">
        <f>IF(ISNUMBER(N614),_xll.BDP($C614, "OPT_UNDL_PX")," ")</f>
        <v xml:space="preserve"> </v>
      </c>
      <c r="Q614" s="7" t="str">
        <f>IF(ISNUMBER(N614),+G614*_xll.BDP($C614, "PX_POS_MULT_FACTOR")*P614/K614," ")</f>
        <v xml:space="preserve"> </v>
      </c>
      <c r="R614" s="8" t="str">
        <f>IF(OR($A614="TUA",$A614="TYA"),"",IF(ISNUMBER(_xll.BDP($C614,"DUR_ADJ_OAS_MID")),_xll.BDP($C614,"DUR_ADJ_OAS_MID"),IF(ISNUMBER(_xll.BDP($E614&amp;" ISIN","DUR_ADJ_OAS_MID")),_xll.BDP($E614&amp;" ISIN","DUR_ADJ_OAS_MID")," ")))</f>
        <v xml:space="preserve"> </v>
      </c>
      <c r="S614" s="7" t="str">
        <f t="shared" si="9"/>
        <v xml:space="preserve"> </v>
      </c>
      <c r="T614" t="s">
        <v>1571</v>
      </c>
      <c r="U614" t="s">
        <v>45</v>
      </c>
      <c r="AG614" s="6">
        <v>30.819842829999999</v>
      </c>
    </row>
    <row r="615" spans="1:33" x14ac:dyDescent="0.25">
      <c r="A615" t="s">
        <v>2074</v>
      </c>
      <c r="B615" t="s">
        <v>1572</v>
      </c>
      <c r="C615" t="s">
        <v>1573</v>
      </c>
      <c r="F615" t="s">
        <v>1572</v>
      </c>
      <c r="G615" s="1">
        <v>-45</v>
      </c>
      <c r="H615" s="1">
        <v>222.17500000000001</v>
      </c>
      <c r="I615" s="2">
        <v>-3999150</v>
      </c>
      <c r="J615" s="3">
        <v>-4.9431959999999997E-2</v>
      </c>
      <c r="K615" s="4">
        <v>80742385.44149226</v>
      </c>
      <c r="L615" s="5">
        <v>2625001</v>
      </c>
      <c r="M615" s="6">
        <v>30.758992259999999</v>
      </c>
      <c r="N615" s="7" t="str">
        <f>IF(ISNUMBER(_xll.BDP($C615, "DELTA_MID")),_xll.BDP($C615, "DELTA_MID")," ")</f>
        <v xml:space="preserve"> </v>
      </c>
      <c r="O615" s="7" t="str">
        <f>IF(ISNUMBER(N615),_xll.BDP($C615, "OPT_UNDL_TICKER"),"")</f>
        <v/>
      </c>
      <c r="P615" s="8" t="str">
        <f>IF(ISNUMBER(N615),_xll.BDP($C615, "OPT_UNDL_PX")," ")</f>
        <v xml:space="preserve"> </v>
      </c>
      <c r="Q615" s="7" t="str">
        <f>IF(ISNUMBER(N615),+G615*_xll.BDP($C615, "PX_POS_MULT_FACTOR")*P615/K615," ")</f>
        <v xml:space="preserve"> </v>
      </c>
      <c r="R615" s="8" t="str">
        <f>IF(OR($A615="TUA",$A615="TYA"),"",IF(ISNUMBER(_xll.BDP($C615,"DUR_ADJ_OAS_MID")),_xll.BDP($C615,"DUR_ADJ_OAS_MID"),IF(ISNUMBER(_xll.BDP($E615&amp;" ISIN","DUR_ADJ_OAS_MID")),_xll.BDP($E615&amp;" ISIN","DUR_ADJ_OAS_MID")," ")))</f>
        <v xml:space="preserve"> </v>
      </c>
      <c r="S615" s="7" t="str">
        <f t="shared" si="9"/>
        <v xml:space="preserve"> </v>
      </c>
      <c r="T615" t="s">
        <v>1574</v>
      </c>
      <c r="U615" t="s">
        <v>45</v>
      </c>
      <c r="AG615" s="6">
        <v>30.819842829999999</v>
      </c>
    </row>
    <row r="616" spans="1:33" x14ac:dyDescent="0.25">
      <c r="A616" t="s">
        <v>2074</v>
      </c>
      <c r="B616" t="s">
        <v>1575</v>
      </c>
      <c r="C616" t="s">
        <v>1576</v>
      </c>
      <c r="F616" t="s">
        <v>1575</v>
      </c>
      <c r="G616" s="1">
        <v>52</v>
      </c>
      <c r="H616" s="1">
        <v>1151</v>
      </c>
      <c r="I616" s="2">
        <v>5985200</v>
      </c>
      <c r="J616" s="3">
        <v>7.3980760000000007E-2</v>
      </c>
      <c r="K616" s="4">
        <v>80742385.44149226</v>
      </c>
      <c r="L616" s="5">
        <v>2625001</v>
      </c>
      <c r="M616" s="6">
        <v>30.758992259999999</v>
      </c>
      <c r="N616" s="7" t="str">
        <f>IF(ISNUMBER(_xll.BDP($C616, "DELTA_MID")),_xll.BDP($C616, "DELTA_MID")," ")</f>
        <v xml:space="preserve"> </v>
      </c>
      <c r="O616" s="7" t="str">
        <f>IF(ISNUMBER(N616),_xll.BDP($C616, "OPT_UNDL_TICKER"),"")</f>
        <v/>
      </c>
      <c r="P616" s="8" t="str">
        <f>IF(ISNUMBER(N616),_xll.BDP($C616, "OPT_UNDL_PX")," ")</f>
        <v xml:space="preserve"> </v>
      </c>
      <c r="Q616" s="7" t="str">
        <f>IF(ISNUMBER(N616),+G616*_xll.BDP($C616, "PX_POS_MULT_FACTOR")*P616/K616," ")</f>
        <v xml:space="preserve"> </v>
      </c>
      <c r="R616" s="8" t="str">
        <f>IF(OR($A616="TUA",$A616="TYA"),"",IF(ISNUMBER(_xll.BDP($C616,"DUR_ADJ_OAS_MID")),_xll.BDP($C616,"DUR_ADJ_OAS_MID"),IF(ISNUMBER(_xll.BDP($E616&amp;" ISIN","DUR_ADJ_OAS_MID")),_xll.BDP($E616&amp;" ISIN","DUR_ADJ_OAS_MID")," ")))</f>
        <v xml:space="preserve"> </v>
      </c>
      <c r="S616" s="7" t="str">
        <f t="shared" si="9"/>
        <v xml:space="preserve"> </v>
      </c>
      <c r="T616" t="s">
        <v>1577</v>
      </c>
      <c r="U616" t="s">
        <v>45</v>
      </c>
      <c r="AG616" s="6">
        <v>30.819842829999999</v>
      </c>
    </row>
    <row r="617" spans="1:33" x14ac:dyDescent="0.25">
      <c r="A617" t="s">
        <v>2074</v>
      </c>
      <c r="B617" t="s">
        <v>1578</v>
      </c>
      <c r="C617" t="s">
        <v>1579</v>
      </c>
      <c r="F617" t="s">
        <v>1578</v>
      </c>
      <c r="G617" s="1">
        <v>4</v>
      </c>
      <c r="H617" s="1">
        <v>1087.25</v>
      </c>
      <c r="I617" s="2">
        <v>434900</v>
      </c>
      <c r="J617" s="3">
        <v>5.3756300000000002E-3</v>
      </c>
      <c r="K617" s="4">
        <v>80742385.44149226</v>
      </c>
      <c r="L617" s="5">
        <v>2625001</v>
      </c>
      <c r="M617" s="6">
        <v>30.758992259999999</v>
      </c>
      <c r="N617" s="7" t="str">
        <f>IF(ISNUMBER(_xll.BDP($C617, "DELTA_MID")),_xll.BDP($C617, "DELTA_MID")," ")</f>
        <v xml:space="preserve"> </v>
      </c>
      <c r="O617" s="7" t="str">
        <f>IF(ISNUMBER(N617),_xll.BDP($C617, "OPT_UNDL_TICKER"),"")</f>
        <v/>
      </c>
      <c r="P617" s="8" t="str">
        <f>IF(ISNUMBER(N617),_xll.BDP($C617, "OPT_UNDL_PX")," ")</f>
        <v xml:space="preserve"> </v>
      </c>
      <c r="Q617" s="7" t="str">
        <f>IF(ISNUMBER(N617),+G617*_xll.BDP($C617, "PX_POS_MULT_FACTOR")*P617/K617," ")</f>
        <v xml:space="preserve"> </v>
      </c>
      <c r="R617" s="8" t="str">
        <f>IF(OR($A617="TUA",$A617="TYA"),"",IF(ISNUMBER(_xll.BDP($C617,"DUR_ADJ_OAS_MID")),_xll.BDP($C617,"DUR_ADJ_OAS_MID"),IF(ISNUMBER(_xll.BDP($E617&amp;" ISIN","DUR_ADJ_OAS_MID")),_xll.BDP($E617&amp;" ISIN","DUR_ADJ_OAS_MID")," ")))</f>
        <v xml:space="preserve"> </v>
      </c>
      <c r="S617" s="7" t="str">
        <f t="shared" si="9"/>
        <v xml:space="preserve"> </v>
      </c>
      <c r="T617" t="s">
        <v>1580</v>
      </c>
      <c r="U617" t="s">
        <v>45</v>
      </c>
      <c r="AG617" s="6">
        <v>30.819842829999999</v>
      </c>
    </row>
    <row r="618" spans="1:33" x14ac:dyDescent="0.25">
      <c r="A618" t="s">
        <v>2074</v>
      </c>
      <c r="B618" t="s">
        <v>1581</v>
      </c>
      <c r="C618" t="s">
        <v>1582</v>
      </c>
      <c r="F618" t="s">
        <v>1581</v>
      </c>
      <c r="G618" s="1">
        <v>3</v>
      </c>
      <c r="H618" s="1">
        <v>1025.25</v>
      </c>
      <c r="I618" s="2">
        <v>307575</v>
      </c>
      <c r="J618" s="3">
        <v>3.80182E-3</v>
      </c>
      <c r="K618" s="4">
        <v>80742385.44149226</v>
      </c>
      <c r="L618" s="5">
        <v>2625001</v>
      </c>
      <c r="M618" s="6">
        <v>30.758992259999999</v>
      </c>
      <c r="N618" s="7" t="str">
        <f>IF(ISNUMBER(_xll.BDP($C618, "DELTA_MID")),_xll.BDP($C618, "DELTA_MID")," ")</f>
        <v xml:space="preserve"> </v>
      </c>
      <c r="O618" s="7" t="str">
        <f>IF(ISNUMBER(N618),_xll.BDP($C618, "OPT_UNDL_TICKER"),"")</f>
        <v/>
      </c>
      <c r="P618" s="8" t="str">
        <f>IF(ISNUMBER(N618),_xll.BDP($C618, "OPT_UNDL_PX")," ")</f>
        <v xml:space="preserve"> </v>
      </c>
      <c r="Q618" s="7" t="str">
        <f>IF(ISNUMBER(N618),+G618*_xll.BDP($C618, "PX_POS_MULT_FACTOR")*P618/K618," ")</f>
        <v xml:space="preserve"> </v>
      </c>
      <c r="R618" s="8" t="str">
        <f>IF(OR($A618="TUA",$A618="TYA"),"",IF(ISNUMBER(_xll.BDP($C618,"DUR_ADJ_OAS_MID")),_xll.BDP($C618,"DUR_ADJ_OAS_MID"),IF(ISNUMBER(_xll.BDP($E618&amp;" ISIN","DUR_ADJ_OAS_MID")),_xll.BDP($E618&amp;" ISIN","DUR_ADJ_OAS_MID")," ")))</f>
        <v xml:space="preserve"> </v>
      </c>
      <c r="S618" s="7" t="str">
        <f t="shared" si="9"/>
        <v xml:space="preserve"> </v>
      </c>
      <c r="T618" t="s">
        <v>1583</v>
      </c>
      <c r="U618" t="s">
        <v>45</v>
      </c>
      <c r="AG618" s="6">
        <v>30.819842829999999</v>
      </c>
    </row>
    <row r="619" spans="1:33" x14ac:dyDescent="0.25">
      <c r="A619" t="s">
        <v>2074</v>
      </c>
      <c r="B619" t="s">
        <v>1584</v>
      </c>
      <c r="C619" t="s">
        <v>1585</v>
      </c>
      <c r="F619" t="s">
        <v>1584</v>
      </c>
      <c r="G619" s="1">
        <v>16</v>
      </c>
      <c r="H619" s="1">
        <v>1233.75</v>
      </c>
      <c r="I619" s="2">
        <v>987000</v>
      </c>
      <c r="J619" s="3">
        <v>1.2199929999999999E-2</v>
      </c>
      <c r="K619" s="4">
        <v>80742385.44149226</v>
      </c>
      <c r="L619" s="5">
        <v>2625001</v>
      </c>
      <c r="M619" s="6">
        <v>30.758992259999999</v>
      </c>
      <c r="N619" s="7" t="str">
        <f>IF(ISNUMBER(_xll.BDP($C619, "DELTA_MID")),_xll.BDP($C619, "DELTA_MID")," ")</f>
        <v xml:space="preserve"> </v>
      </c>
      <c r="O619" s="7" t="str">
        <f>IF(ISNUMBER(N619),_xll.BDP($C619, "OPT_UNDL_TICKER"),"")</f>
        <v/>
      </c>
      <c r="P619" s="8" t="str">
        <f>IF(ISNUMBER(N619),_xll.BDP($C619, "OPT_UNDL_PX")," ")</f>
        <v xml:space="preserve"> </v>
      </c>
      <c r="Q619" s="7" t="str">
        <f>IF(ISNUMBER(N619),+G619*_xll.BDP($C619, "PX_POS_MULT_FACTOR")*P619/K619," ")</f>
        <v xml:space="preserve"> </v>
      </c>
      <c r="R619" s="8" t="str">
        <f>IF(OR($A619="TUA",$A619="TYA"),"",IF(ISNUMBER(_xll.BDP($C619,"DUR_ADJ_OAS_MID")),_xll.BDP($C619,"DUR_ADJ_OAS_MID"),IF(ISNUMBER(_xll.BDP($E619&amp;" ISIN","DUR_ADJ_OAS_MID")),_xll.BDP($E619&amp;" ISIN","DUR_ADJ_OAS_MID")," ")))</f>
        <v xml:space="preserve"> </v>
      </c>
      <c r="S619" s="7" t="str">
        <f t="shared" si="9"/>
        <v xml:space="preserve"> </v>
      </c>
      <c r="T619" t="s">
        <v>1586</v>
      </c>
      <c r="U619" t="s">
        <v>45</v>
      </c>
      <c r="AG619" s="6">
        <v>30.819842829999999</v>
      </c>
    </row>
    <row r="620" spans="1:33" x14ac:dyDescent="0.25">
      <c r="A620" t="s">
        <v>2074</v>
      </c>
      <c r="B620" t="s">
        <v>1587</v>
      </c>
      <c r="C620" t="s">
        <v>1588</v>
      </c>
      <c r="F620" t="s">
        <v>1587</v>
      </c>
      <c r="G620" s="1">
        <v>20</v>
      </c>
      <c r="H620" s="1">
        <v>1204.75</v>
      </c>
      <c r="I620" s="2">
        <v>1204750</v>
      </c>
      <c r="J620" s="3">
        <v>1.4891450000000001E-2</v>
      </c>
      <c r="K620" s="4">
        <v>80742385.44149226</v>
      </c>
      <c r="L620" s="5">
        <v>2625001</v>
      </c>
      <c r="M620" s="6">
        <v>30.758992259999999</v>
      </c>
      <c r="N620" s="7" t="str">
        <f>IF(ISNUMBER(_xll.BDP($C620, "DELTA_MID")),_xll.BDP($C620, "DELTA_MID")," ")</f>
        <v xml:space="preserve"> </v>
      </c>
      <c r="O620" s="7" t="str">
        <f>IF(ISNUMBER(N620),_xll.BDP($C620, "OPT_UNDL_TICKER"),"")</f>
        <v/>
      </c>
      <c r="P620" s="8" t="str">
        <f>IF(ISNUMBER(N620),_xll.BDP($C620, "OPT_UNDL_PX")," ")</f>
        <v xml:space="preserve"> </v>
      </c>
      <c r="Q620" s="7" t="str">
        <f>IF(ISNUMBER(N620),+G620*_xll.BDP($C620, "PX_POS_MULT_FACTOR")*P620/K620," ")</f>
        <v xml:space="preserve"> </v>
      </c>
      <c r="R620" s="8" t="str">
        <f>IF(OR($A620="TUA",$A620="TYA"),"",IF(ISNUMBER(_xll.BDP($C620,"DUR_ADJ_OAS_MID")),_xll.BDP($C620,"DUR_ADJ_OAS_MID"),IF(ISNUMBER(_xll.BDP($E620&amp;" ISIN","DUR_ADJ_OAS_MID")),_xll.BDP($E620&amp;" ISIN","DUR_ADJ_OAS_MID")," ")))</f>
        <v xml:space="preserve"> </v>
      </c>
      <c r="S620" s="7" t="str">
        <f t="shared" si="9"/>
        <v xml:space="preserve"> </v>
      </c>
      <c r="T620" t="s">
        <v>1589</v>
      </c>
      <c r="U620" t="s">
        <v>45</v>
      </c>
      <c r="AG620" s="6">
        <v>30.819842829999999</v>
      </c>
    </row>
    <row r="621" spans="1:33" x14ac:dyDescent="0.25">
      <c r="A621" t="s">
        <v>2074</v>
      </c>
      <c r="B621" t="s">
        <v>1590</v>
      </c>
      <c r="C621" t="s">
        <v>1591</v>
      </c>
      <c r="F621" t="s">
        <v>1590</v>
      </c>
      <c r="G621" s="1">
        <v>100</v>
      </c>
      <c r="H621" s="1">
        <v>1220</v>
      </c>
      <c r="I621" s="2">
        <v>6100000</v>
      </c>
      <c r="J621" s="3">
        <v>7.5399759999999996E-2</v>
      </c>
      <c r="K621" s="4">
        <v>80742385.44149226</v>
      </c>
      <c r="L621" s="5">
        <v>2625001</v>
      </c>
      <c r="M621" s="6">
        <v>30.758992259999999</v>
      </c>
      <c r="N621" s="7" t="str">
        <f>IF(ISNUMBER(_xll.BDP($C621, "DELTA_MID")),_xll.BDP($C621, "DELTA_MID")," ")</f>
        <v xml:space="preserve"> </v>
      </c>
      <c r="O621" s="7" t="str">
        <f>IF(ISNUMBER(N621),_xll.BDP($C621, "OPT_UNDL_TICKER"),"")</f>
        <v/>
      </c>
      <c r="P621" s="8" t="str">
        <f>IF(ISNUMBER(N621),_xll.BDP($C621, "OPT_UNDL_PX")," ")</f>
        <v xml:space="preserve"> </v>
      </c>
      <c r="Q621" s="7" t="str">
        <f>IF(ISNUMBER(N621),+G621*_xll.BDP($C621, "PX_POS_MULT_FACTOR")*P621/K621," ")</f>
        <v xml:space="preserve"> </v>
      </c>
      <c r="R621" s="8" t="str">
        <f>IF(OR($A621="TUA",$A621="TYA"),"",IF(ISNUMBER(_xll.BDP($C621,"DUR_ADJ_OAS_MID")),_xll.BDP($C621,"DUR_ADJ_OAS_MID"),IF(ISNUMBER(_xll.BDP($E621&amp;" ISIN","DUR_ADJ_OAS_MID")),_xll.BDP($E621&amp;" ISIN","DUR_ADJ_OAS_MID")," ")))</f>
        <v xml:space="preserve"> </v>
      </c>
      <c r="S621" s="7" t="str">
        <f t="shared" si="9"/>
        <v xml:space="preserve"> </v>
      </c>
      <c r="T621" t="s">
        <v>1592</v>
      </c>
      <c r="U621" t="s">
        <v>45</v>
      </c>
      <c r="AG621" s="6">
        <v>30.819842829999999</v>
      </c>
    </row>
    <row r="622" spans="1:33" x14ac:dyDescent="0.25">
      <c r="A622" t="s">
        <v>2074</v>
      </c>
      <c r="B622" t="s">
        <v>1596</v>
      </c>
      <c r="C622" t="s">
        <v>1597</v>
      </c>
      <c r="F622" t="s">
        <v>1596</v>
      </c>
      <c r="G622" s="1">
        <v>58</v>
      </c>
      <c r="H622" s="1">
        <v>662.5</v>
      </c>
      <c r="I622" s="2">
        <v>1921250</v>
      </c>
      <c r="J622" s="3">
        <v>2.3747830000000001E-2</v>
      </c>
      <c r="K622" s="4">
        <v>80742385.44149226</v>
      </c>
      <c r="L622" s="5">
        <v>2625001</v>
      </c>
      <c r="M622" s="6">
        <v>30.758992259999999</v>
      </c>
      <c r="N622" s="7" t="str">
        <f>IF(ISNUMBER(_xll.BDP($C622, "DELTA_MID")),_xll.BDP($C622, "DELTA_MID")," ")</f>
        <v xml:space="preserve"> </v>
      </c>
      <c r="O622" s="7" t="str">
        <f>IF(ISNUMBER(N622),_xll.BDP($C622, "OPT_UNDL_TICKER"),"")</f>
        <v/>
      </c>
      <c r="P622" s="8" t="str">
        <f>IF(ISNUMBER(N622),_xll.BDP($C622, "OPT_UNDL_PX")," ")</f>
        <v xml:space="preserve"> </v>
      </c>
      <c r="Q622" s="7" t="str">
        <f>IF(ISNUMBER(N622),+G622*_xll.BDP($C622, "PX_POS_MULT_FACTOR")*P622/K622," ")</f>
        <v xml:space="preserve"> </v>
      </c>
      <c r="R622" s="8" t="str">
        <f>IF(OR($A622="TUA",$A622="TYA"),"",IF(ISNUMBER(_xll.BDP($C622,"DUR_ADJ_OAS_MID")),_xll.BDP($C622,"DUR_ADJ_OAS_MID"),IF(ISNUMBER(_xll.BDP($E622&amp;" ISIN","DUR_ADJ_OAS_MID")),_xll.BDP($E622&amp;" ISIN","DUR_ADJ_OAS_MID")," ")))</f>
        <v xml:space="preserve"> </v>
      </c>
      <c r="S622" s="7" t="str">
        <f t="shared" si="9"/>
        <v xml:space="preserve"> </v>
      </c>
      <c r="T622" t="s">
        <v>1598</v>
      </c>
      <c r="U622" t="s">
        <v>45</v>
      </c>
      <c r="AG622" s="6">
        <v>30.819842829999999</v>
      </c>
    </row>
    <row r="623" spans="1:33" x14ac:dyDescent="0.25">
      <c r="A623" t="s">
        <v>2074</v>
      </c>
      <c r="B623" t="s">
        <v>1599</v>
      </c>
      <c r="C623" t="s">
        <v>1600</v>
      </c>
      <c r="F623" t="s">
        <v>1599</v>
      </c>
      <c r="G623" s="1">
        <v>58</v>
      </c>
      <c r="H623" s="1">
        <v>679.75</v>
      </c>
      <c r="I623" s="2">
        <v>1971275</v>
      </c>
      <c r="J623" s="3">
        <v>2.4366169999999999E-2</v>
      </c>
      <c r="K623" s="4">
        <v>80742385.44149226</v>
      </c>
      <c r="L623" s="5">
        <v>2625001</v>
      </c>
      <c r="M623" s="6">
        <v>30.758992259999999</v>
      </c>
      <c r="N623" s="7" t="str">
        <f>IF(ISNUMBER(_xll.BDP($C623, "DELTA_MID")),_xll.BDP($C623, "DELTA_MID")," ")</f>
        <v xml:space="preserve"> </v>
      </c>
      <c r="O623" s="7" t="str">
        <f>IF(ISNUMBER(N623),_xll.BDP($C623, "OPT_UNDL_TICKER"),"")</f>
        <v/>
      </c>
      <c r="P623" s="8" t="str">
        <f>IF(ISNUMBER(N623),_xll.BDP($C623, "OPT_UNDL_PX")," ")</f>
        <v xml:space="preserve"> </v>
      </c>
      <c r="Q623" s="7" t="str">
        <f>IF(ISNUMBER(N623),+G623*_xll.BDP($C623, "PX_POS_MULT_FACTOR")*P623/K623," ")</f>
        <v xml:space="preserve"> </v>
      </c>
      <c r="R623" s="8" t="str">
        <f>IF(OR($A623="TUA",$A623="TYA"),"",IF(ISNUMBER(_xll.BDP($C623,"DUR_ADJ_OAS_MID")),_xll.BDP($C623,"DUR_ADJ_OAS_MID"),IF(ISNUMBER(_xll.BDP($E623&amp;" ISIN","DUR_ADJ_OAS_MID")),_xll.BDP($E623&amp;" ISIN","DUR_ADJ_OAS_MID")," ")))</f>
        <v xml:space="preserve"> </v>
      </c>
      <c r="S623" s="7" t="str">
        <f t="shared" si="9"/>
        <v xml:space="preserve"> </v>
      </c>
      <c r="T623" t="s">
        <v>1601</v>
      </c>
      <c r="U623" t="s">
        <v>45</v>
      </c>
      <c r="AG623" s="6">
        <v>30.819842829999999</v>
      </c>
    </row>
    <row r="624" spans="1:33" x14ac:dyDescent="0.25">
      <c r="A624" t="s">
        <v>2074</v>
      </c>
      <c r="B624" t="s">
        <v>65</v>
      </c>
      <c r="C624" t="s">
        <v>66</v>
      </c>
      <c r="D624" t="s">
        <v>67</v>
      </c>
      <c r="E624" t="s">
        <v>68</v>
      </c>
      <c r="F624" t="s">
        <v>69</v>
      </c>
      <c r="G624" s="1">
        <v>578000</v>
      </c>
      <c r="H624" s="1">
        <v>100.03</v>
      </c>
      <c r="I624" s="2">
        <v>57817340</v>
      </c>
      <c r="J624" s="3">
        <v>0.71465793</v>
      </c>
      <c r="K624" s="4">
        <v>80742385.44149226</v>
      </c>
      <c r="L624" s="5">
        <v>2625001</v>
      </c>
      <c r="M624" s="6">
        <v>30.758992259999999</v>
      </c>
      <c r="N624" s="7" t="str">
        <f>IF(ISNUMBER(_xll.BDP($C624, "DELTA_MID")),_xll.BDP($C624, "DELTA_MID")," ")</f>
        <v xml:space="preserve"> </v>
      </c>
      <c r="O624" s="7" t="str">
        <f>IF(ISNUMBER(N624),_xll.BDP($C624, "OPT_UNDL_TICKER"),"")</f>
        <v/>
      </c>
      <c r="P624" s="8" t="str">
        <f>IF(ISNUMBER(N624),_xll.BDP($C624, "OPT_UNDL_PX")," ")</f>
        <v xml:space="preserve"> </v>
      </c>
      <c r="Q624" s="7" t="str">
        <f>IF(ISNUMBER(N624),+G624*_xll.BDP($C624, "PX_POS_MULT_FACTOR")*P624/K624," ")</f>
        <v xml:space="preserve"> </v>
      </c>
      <c r="R624" s="8" t="str">
        <f>IF(OR($A624="TUA",$A624="TYA"),"",IF(ISNUMBER(_xll.BDP($C624,"DUR_ADJ_OAS_MID")),_xll.BDP($C624,"DUR_ADJ_OAS_MID"),IF(ISNUMBER(_xll.BDP($E624&amp;" ISIN","DUR_ADJ_OAS_MID")),_xll.BDP($E624&amp;" ISIN","DUR_ADJ_OAS_MID")," ")))</f>
        <v xml:space="preserve"> </v>
      </c>
      <c r="S624" s="7" t="str">
        <f t="shared" si="9"/>
        <v xml:space="preserve"> </v>
      </c>
      <c r="T624" t="s">
        <v>69</v>
      </c>
      <c r="U624" t="s">
        <v>41</v>
      </c>
      <c r="AG624" s="6">
        <v>30.819842829999999</v>
      </c>
    </row>
    <row r="625" spans="1:33" x14ac:dyDescent="0.25">
      <c r="A625" t="s">
        <v>2074</v>
      </c>
      <c r="B625" t="s">
        <v>2078</v>
      </c>
      <c r="C625" t="s">
        <v>2078</v>
      </c>
      <c r="D625" t="s">
        <v>2079</v>
      </c>
      <c r="E625" t="s">
        <v>2080</v>
      </c>
      <c r="F625" t="s">
        <v>2081</v>
      </c>
      <c r="G625" s="1">
        <v>4500000</v>
      </c>
      <c r="H625" s="1">
        <v>99.133225999999993</v>
      </c>
      <c r="I625" s="2">
        <v>4460995.17</v>
      </c>
      <c r="J625" s="3">
        <v>5.5140649999999999E-2</v>
      </c>
      <c r="K625" s="4">
        <v>80742385.44149226</v>
      </c>
      <c r="L625" s="5">
        <v>2625001</v>
      </c>
      <c r="M625" s="6">
        <v>30.758992259999999</v>
      </c>
      <c r="N625" s="7" t="str">
        <f>IF(ISNUMBER(_xll.BDP($C625, "DELTA_MID")),_xll.BDP($C625, "DELTA_MID")," ")</f>
        <v xml:space="preserve"> </v>
      </c>
      <c r="O625" s="7" t="str">
        <f>IF(ISNUMBER(N625),_xll.BDP($C625, "OPT_UNDL_TICKER"),"")</f>
        <v/>
      </c>
      <c r="P625" s="8" t="str">
        <f>IF(ISNUMBER(N625),_xll.BDP($C625, "OPT_UNDL_PX")," ")</f>
        <v xml:space="preserve"> </v>
      </c>
      <c r="Q625" s="7" t="str">
        <f>IF(ISNUMBER(N625),+G625*_xll.BDP($C625, "PX_POS_MULT_FACTOR")*P625/K625," ")</f>
        <v xml:space="preserve"> </v>
      </c>
      <c r="R625" s="8">
        <f>IF(OR($A625="TUA",$A625="TYA"),"",IF(ISNUMBER(_xll.BDP($C625,"DUR_ADJ_OAS_MID")),_xll.BDP($C625,"DUR_ADJ_OAS_MID"),IF(ISNUMBER(_xll.BDP($E625&amp;" ISIN","DUR_ADJ_OAS_MID")),_xll.BDP($E625&amp;" ISIN","DUR_ADJ_OAS_MID")," ")))</f>
        <v>0.22262186186054714</v>
      </c>
      <c r="S625" s="7">
        <f t="shared" si="9"/>
        <v>1.2275514167200779E-2</v>
      </c>
      <c r="T625" t="s">
        <v>2081</v>
      </c>
      <c r="U625" t="s">
        <v>150</v>
      </c>
      <c r="AG625" s="6">
        <v>30.819842829999999</v>
      </c>
    </row>
    <row r="626" spans="1:33" x14ac:dyDescent="0.25">
      <c r="A626" t="s">
        <v>2074</v>
      </c>
      <c r="B626" t="s">
        <v>1602</v>
      </c>
      <c r="C626" t="s">
        <v>1602</v>
      </c>
      <c r="D626" t="s">
        <v>1603</v>
      </c>
      <c r="E626" t="s">
        <v>1604</v>
      </c>
      <c r="F626" t="s">
        <v>1605</v>
      </c>
      <c r="G626" s="1">
        <v>2500000</v>
      </c>
      <c r="H626" s="1">
        <v>99.113142999999994</v>
      </c>
      <c r="I626" s="2">
        <v>2477828.58</v>
      </c>
      <c r="J626" s="3">
        <v>3.062749E-2</v>
      </c>
      <c r="K626" s="4">
        <v>80742385.44149226</v>
      </c>
      <c r="L626" s="5">
        <v>2625001</v>
      </c>
      <c r="M626" s="6">
        <v>30.758992259999999</v>
      </c>
      <c r="N626" s="7" t="str">
        <f>IF(ISNUMBER(_xll.BDP($C626, "DELTA_MID")),_xll.BDP($C626, "DELTA_MID")," ")</f>
        <v xml:space="preserve"> </v>
      </c>
      <c r="O626" s="7" t="str">
        <f>IF(ISNUMBER(N626),_xll.BDP($C626, "OPT_UNDL_TICKER"),"")</f>
        <v/>
      </c>
      <c r="P626" s="8" t="str">
        <f>IF(ISNUMBER(N626),_xll.BDP($C626, "OPT_UNDL_PX")," ")</f>
        <v xml:space="preserve"> </v>
      </c>
      <c r="Q626" s="7" t="str">
        <f>IF(ISNUMBER(N626),+G626*_xll.BDP($C626, "PX_POS_MULT_FACTOR")*P626/K626," ")</f>
        <v xml:space="preserve"> </v>
      </c>
      <c r="R626" s="8">
        <f>IF(OR($A626="TUA",$A626="TYA"),"",IF(ISNUMBER(_xll.BDP($C626,"DUR_ADJ_OAS_MID")),_xll.BDP($C626,"DUR_ADJ_OAS_MID"),IF(ISNUMBER(_xll.BDP($E626&amp;" ISIN","DUR_ADJ_OAS_MID")),_xll.BDP($E626&amp;" ISIN","DUR_ADJ_OAS_MID")," ")))</f>
        <v>0.22801635342978729</v>
      </c>
      <c r="S626" s="7">
        <f t="shared" si="9"/>
        <v>6.9835685845072758E-3</v>
      </c>
      <c r="T626" t="s">
        <v>1605</v>
      </c>
      <c r="U626" t="s">
        <v>150</v>
      </c>
      <c r="AG626" s="6">
        <v>30.819842829999999</v>
      </c>
    </row>
    <row r="627" spans="1:33" x14ac:dyDescent="0.25">
      <c r="A627" t="s">
        <v>2074</v>
      </c>
      <c r="B627" t="s">
        <v>1606</v>
      </c>
      <c r="C627" t="s">
        <v>1606</v>
      </c>
      <c r="D627" t="s">
        <v>1607</v>
      </c>
      <c r="E627" t="s">
        <v>1608</v>
      </c>
      <c r="F627" t="s">
        <v>1609</v>
      </c>
      <c r="G627" s="1">
        <v>2000000</v>
      </c>
      <c r="H627" s="1">
        <v>98.905111000000005</v>
      </c>
      <c r="I627" s="2">
        <v>1978102.22</v>
      </c>
      <c r="J627" s="3">
        <v>2.445056E-2</v>
      </c>
      <c r="K627" s="4">
        <v>80742385.44149226</v>
      </c>
      <c r="L627" s="5">
        <v>2625001</v>
      </c>
      <c r="M627" s="6">
        <v>30.758992259999999</v>
      </c>
      <c r="N627" s="7" t="str">
        <f>IF(ISNUMBER(_xll.BDP($C627, "DELTA_MID")),_xll.BDP($C627, "DELTA_MID")," ")</f>
        <v xml:space="preserve"> </v>
      </c>
      <c r="O627" s="7" t="str">
        <f>IF(ISNUMBER(N627),_xll.BDP($C627, "OPT_UNDL_TICKER"),"")</f>
        <v/>
      </c>
      <c r="P627" s="8" t="str">
        <f>IF(ISNUMBER(N627),_xll.BDP($C627, "OPT_UNDL_PX")," ")</f>
        <v xml:space="preserve"> </v>
      </c>
      <c r="Q627" s="7" t="str">
        <f>IF(ISNUMBER(N627),+G627*_xll.BDP($C627, "PX_POS_MULT_FACTOR")*P627/K627," ")</f>
        <v xml:space="preserve"> </v>
      </c>
      <c r="R627" s="8">
        <f>IF(OR($A627="TUA",$A627="TYA"),"",IF(ISNUMBER(_xll.BDP($C627,"DUR_ADJ_OAS_MID")),_xll.BDP($C627,"DUR_ADJ_OAS_MID"),IF(ISNUMBER(_xll.BDP($E627&amp;" ISIN","DUR_ADJ_OAS_MID")),_xll.BDP($E627&amp;" ISIN","DUR_ADJ_OAS_MID")," ")))</f>
        <v>0.27899883432661021</v>
      </c>
      <c r="S627" s="7">
        <f t="shared" si="9"/>
        <v>6.8216777386328423E-3</v>
      </c>
      <c r="T627" t="s">
        <v>1609</v>
      </c>
      <c r="U627" t="s">
        <v>150</v>
      </c>
      <c r="AG627" s="6">
        <v>30.819842829999999</v>
      </c>
    </row>
    <row r="628" spans="1:33" x14ac:dyDescent="0.25">
      <c r="A628" t="s">
        <v>2074</v>
      </c>
      <c r="B628" t="s">
        <v>1610</v>
      </c>
      <c r="C628" t="s">
        <v>1610</v>
      </c>
      <c r="D628" t="s">
        <v>1611</v>
      </c>
      <c r="E628" t="s">
        <v>1612</v>
      </c>
      <c r="F628" t="s">
        <v>1613</v>
      </c>
      <c r="G628" s="1">
        <v>4000000</v>
      </c>
      <c r="H628" s="1">
        <v>98.822166999999993</v>
      </c>
      <c r="I628" s="2">
        <v>3952886.68</v>
      </c>
      <c r="J628" s="3">
        <v>4.8860109999999998E-2</v>
      </c>
      <c r="K628" s="4">
        <v>80742385.44149226</v>
      </c>
      <c r="L628" s="5">
        <v>2625001</v>
      </c>
      <c r="M628" s="6">
        <v>30.758992259999999</v>
      </c>
      <c r="N628" s="7" t="str">
        <f>IF(ISNUMBER(_xll.BDP($C628, "DELTA_MID")),_xll.BDP($C628, "DELTA_MID")," ")</f>
        <v xml:space="preserve"> </v>
      </c>
      <c r="O628" s="7" t="str">
        <f>IF(ISNUMBER(N628),_xll.BDP($C628, "OPT_UNDL_TICKER"),"")</f>
        <v/>
      </c>
      <c r="P628" s="8" t="str">
        <f>IF(ISNUMBER(N628),_xll.BDP($C628, "OPT_UNDL_PX")," ")</f>
        <v xml:space="preserve"> </v>
      </c>
      <c r="Q628" s="7" t="str">
        <f>IF(ISNUMBER(N628),+G628*_xll.BDP($C628, "PX_POS_MULT_FACTOR")*P628/K628," ")</f>
        <v xml:space="preserve"> </v>
      </c>
      <c r="R628" s="8">
        <f>IF(OR($A628="TUA",$A628="TYA"),"",IF(ISNUMBER(_xll.BDP($C628,"DUR_ADJ_OAS_MID")),_xll.BDP($C628,"DUR_ADJ_OAS_MID"),IF(ISNUMBER(_xll.BDP($E628&amp;" ISIN","DUR_ADJ_OAS_MID")),_xll.BDP($E628&amp;" ISIN","DUR_ADJ_OAS_MID")," ")))</f>
        <v>0.29770932868596511</v>
      </c>
      <c r="S628" s="7">
        <f t="shared" si="9"/>
        <v>1.454611054762241E-2</v>
      </c>
      <c r="T628" t="s">
        <v>1613</v>
      </c>
      <c r="U628" t="s">
        <v>150</v>
      </c>
      <c r="AG628" s="6">
        <v>30.819842829999999</v>
      </c>
    </row>
    <row r="629" spans="1:33" x14ac:dyDescent="0.25">
      <c r="A629" t="s">
        <v>2074</v>
      </c>
      <c r="B629" t="s">
        <v>1530</v>
      </c>
      <c r="C629" t="s">
        <v>1530</v>
      </c>
      <c r="D629" t="s">
        <v>1531</v>
      </c>
      <c r="E629" t="s">
        <v>1532</v>
      </c>
      <c r="F629" t="s">
        <v>1533</v>
      </c>
      <c r="G629" s="1">
        <v>4500000</v>
      </c>
      <c r="H629" s="1">
        <v>99.72775</v>
      </c>
      <c r="I629" s="2">
        <v>4487748.75</v>
      </c>
      <c r="J629" s="3">
        <v>5.5471340000000001E-2</v>
      </c>
      <c r="K629" s="4">
        <v>80742385.44149226</v>
      </c>
      <c r="L629" s="5">
        <v>2625001</v>
      </c>
      <c r="M629" s="6">
        <v>30.758992259999999</v>
      </c>
      <c r="N629" s="7" t="str">
        <f>IF(ISNUMBER(_xll.BDP($C629, "DELTA_MID")),_xll.BDP($C629, "DELTA_MID")," ")</f>
        <v xml:space="preserve"> </v>
      </c>
      <c r="O629" s="7" t="str">
        <f>IF(ISNUMBER(N629),_xll.BDP($C629, "OPT_UNDL_TICKER"),"")</f>
        <v/>
      </c>
      <c r="P629" s="8" t="str">
        <f>IF(ISNUMBER(N629),_xll.BDP($C629, "OPT_UNDL_PX")," ")</f>
        <v xml:space="preserve"> </v>
      </c>
      <c r="Q629" s="7" t="str">
        <f>IF(ISNUMBER(N629),+G629*_xll.BDP($C629, "PX_POS_MULT_FACTOR")*P629/K629," ")</f>
        <v xml:space="preserve"> </v>
      </c>
      <c r="R629" s="8">
        <f>IF(OR($A629="TUA",$A629="TYA"),"",IF(ISNUMBER(_xll.BDP($C629,"DUR_ADJ_OAS_MID")),_xll.BDP($C629,"DUR_ADJ_OAS_MID"),IF(ISNUMBER(_xll.BDP($E629&amp;" ISIN","DUR_ADJ_OAS_MID")),_xll.BDP($E629&amp;" ISIN","DUR_ADJ_OAS_MID")," ")))</f>
        <v>7.1025066260184774E-2</v>
      </c>
      <c r="S629" s="7">
        <f t="shared" si="9"/>
        <v>3.9398555990412384E-3</v>
      </c>
      <c r="T629" t="s">
        <v>1533</v>
      </c>
      <c r="U629" t="s">
        <v>150</v>
      </c>
      <c r="AG629" s="6">
        <v>30.819842829999999</v>
      </c>
    </row>
    <row r="630" spans="1:33" x14ac:dyDescent="0.25">
      <c r="A630" t="s">
        <v>2074</v>
      </c>
      <c r="B630" t="s">
        <v>1626</v>
      </c>
      <c r="C630" t="s">
        <v>1626</v>
      </c>
      <c r="D630" t="s">
        <v>1627</v>
      </c>
      <c r="E630" t="s">
        <v>1628</v>
      </c>
      <c r="F630" t="s">
        <v>1629</v>
      </c>
      <c r="G630" s="1">
        <v>2000000</v>
      </c>
      <c r="H630" s="1">
        <v>99.361012000000002</v>
      </c>
      <c r="I630" s="2">
        <v>1987220.24</v>
      </c>
      <c r="J630" s="3">
        <v>2.4563270000000002E-2</v>
      </c>
      <c r="K630" s="4">
        <v>80742385.44149226</v>
      </c>
      <c r="L630" s="5">
        <v>2625001</v>
      </c>
      <c r="M630" s="6">
        <v>30.758992259999999</v>
      </c>
      <c r="N630" s="7" t="str">
        <f>IF(ISNUMBER(_xll.BDP($C630, "DELTA_MID")),_xll.BDP($C630, "DELTA_MID")," ")</f>
        <v xml:space="preserve"> </v>
      </c>
      <c r="O630" s="7" t="str">
        <f>IF(ISNUMBER(N630),_xll.BDP($C630, "OPT_UNDL_TICKER"),"")</f>
        <v/>
      </c>
      <c r="P630" s="8" t="str">
        <f>IF(ISNUMBER(N630),_xll.BDP($C630, "OPT_UNDL_PX")," ")</f>
        <v xml:space="preserve"> </v>
      </c>
      <c r="Q630" s="7" t="str">
        <f>IF(ISNUMBER(N630),+G630*_xll.BDP($C630, "PX_POS_MULT_FACTOR")*P630/K630," ")</f>
        <v xml:space="preserve"> </v>
      </c>
      <c r="R630" s="8">
        <f>IF(OR($A630="TUA",$A630="TYA"),"",IF(ISNUMBER(_xll.BDP($C630,"DUR_ADJ_OAS_MID")),_xll.BDP($C630,"DUR_ADJ_OAS_MID"),IF(ISNUMBER(_xll.BDP($E630&amp;" ISIN","DUR_ADJ_OAS_MID")),_xll.BDP($E630&amp;" ISIN","DUR_ADJ_OAS_MID")," ")))</f>
        <v>0.16605429171157118</v>
      </c>
      <c r="S630" s="7">
        <f t="shared" si="9"/>
        <v>4.0788364019700854E-3</v>
      </c>
      <c r="T630" t="s">
        <v>1629</v>
      </c>
      <c r="U630" t="s">
        <v>150</v>
      </c>
      <c r="AG630" s="6">
        <v>30.819842829999999</v>
      </c>
    </row>
    <row r="631" spans="1:33" x14ac:dyDescent="0.25">
      <c r="A631" t="s">
        <v>2074</v>
      </c>
      <c r="B631" t="s">
        <v>1630</v>
      </c>
      <c r="C631" t="s">
        <v>1630</v>
      </c>
      <c r="D631" t="s">
        <v>1631</v>
      </c>
      <c r="E631" t="s">
        <v>1632</v>
      </c>
      <c r="F631" t="s">
        <v>1633</v>
      </c>
      <c r="G631" s="1">
        <v>2500000</v>
      </c>
      <c r="H631" s="1">
        <v>99.581648000000001</v>
      </c>
      <c r="I631" s="2">
        <v>2489541.2000000002</v>
      </c>
      <c r="J631" s="3">
        <v>3.0772259999999999E-2</v>
      </c>
      <c r="K631" s="4">
        <v>80742385.44149226</v>
      </c>
      <c r="L631" s="5">
        <v>2625001</v>
      </c>
      <c r="M631" s="6">
        <v>30.758992259999999</v>
      </c>
      <c r="N631" s="7" t="str">
        <f>IF(ISNUMBER(_xll.BDP($C631, "DELTA_MID")),_xll.BDP($C631, "DELTA_MID")," ")</f>
        <v xml:space="preserve"> </v>
      </c>
      <c r="O631" s="7" t="str">
        <f>IF(ISNUMBER(N631),_xll.BDP($C631, "OPT_UNDL_TICKER"),"")</f>
        <v/>
      </c>
      <c r="P631" s="8" t="str">
        <f>IF(ISNUMBER(N631),_xll.BDP($C631, "OPT_UNDL_PX")," ")</f>
        <v xml:space="preserve"> </v>
      </c>
      <c r="Q631" s="7" t="str">
        <f>IF(ISNUMBER(N631),+G631*_xll.BDP($C631, "PX_POS_MULT_FACTOR")*P631/K631," ")</f>
        <v xml:space="preserve"> </v>
      </c>
      <c r="R631" s="8">
        <f>IF(OR($A631="TUA",$A631="TYA"),"",IF(ISNUMBER(_xll.BDP($C631,"DUR_ADJ_OAS_MID")),_xll.BDP($C631,"DUR_ADJ_OAS_MID"),IF(ISNUMBER(_xll.BDP($E631&amp;" ISIN","DUR_ADJ_OAS_MID")),_xll.BDP($E631&amp;" ISIN","DUR_ADJ_OAS_MID")," ")))</f>
        <v>0.10905991406596524</v>
      </c>
      <c r="S631" s="7">
        <f t="shared" si="9"/>
        <v>3.3560200312155396E-3</v>
      </c>
      <c r="T631" t="s">
        <v>1633</v>
      </c>
      <c r="U631" t="s">
        <v>150</v>
      </c>
      <c r="AG631" s="6">
        <v>30.819842829999999</v>
      </c>
    </row>
    <row r="632" spans="1:33" x14ac:dyDescent="0.25">
      <c r="A632" t="s">
        <v>2074</v>
      </c>
      <c r="B632" t="s">
        <v>63</v>
      </c>
      <c r="C632" t="s">
        <v>63</v>
      </c>
      <c r="G632" s="1">
        <v>1090722.6014922599</v>
      </c>
      <c r="H632" s="1">
        <v>1</v>
      </c>
      <c r="I632" s="2">
        <v>1090722.6014922599</v>
      </c>
      <c r="J632" s="3">
        <v>1.3481999999999999E-2</v>
      </c>
      <c r="K632" s="4">
        <v>80742385.44149226</v>
      </c>
      <c r="L632" s="5">
        <v>2625001</v>
      </c>
      <c r="M632" s="6">
        <v>30.758992259999999</v>
      </c>
      <c r="N632" s="7" t="str">
        <f>IF(ISNUMBER(_xll.BDP($C632, "DELTA_MID")),_xll.BDP($C632, "DELTA_MID")," ")</f>
        <v xml:space="preserve"> </v>
      </c>
      <c r="O632" s="7" t="str">
        <f>IF(ISNUMBER(N632),_xll.BDP($C632, "OPT_UNDL_TICKER"),"")</f>
        <v/>
      </c>
      <c r="P632" s="8" t="str">
        <f>IF(ISNUMBER(N632),_xll.BDP($C632, "OPT_UNDL_PX")," ")</f>
        <v xml:space="preserve"> </v>
      </c>
      <c r="Q632" s="7" t="str">
        <f>IF(ISNUMBER(N632),+G632*_xll.BDP($C632, "PX_POS_MULT_FACTOR")*P632/K632," ")</f>
        <v xml:space="preserve"> </v>
      </c>
      <c r="R632" s="8" t="str">
        <f>IF(OR($A632="TUA",$A632="TYA"),"",IF(ISNUMBER(_xll.BDP($C632,"DUR_ADJ_OAS_MID")),_xll.BDP($C632,"DUR_ADJ_OAS_MID"),IF(ISNUMBER(_xll.BDP($E632&amp;" ISIN","DUR_ADJ_OAS_MID")),_xll.BDP($E632&amp;" ISIN","DUR_ADJ_OAS_MID")," ")))</f>
        <v xml:space="preserve"> </v>
      </c>
      <c r="S632" s="7" t="str">
        <f t="shared" si="9"/>
        <v xml:space="preserve"> </v>
      </c>
      <c r="T632" t="s">
        <v>63</v>
      </c>
      <c r="U632" t="s">
        <v>63</v>
      </c>
      <c r="AG632" s="6">
        <v>30.819842829999999</v>
      </c>
    </row>
    <row r="633" spans="1:33" x14ac:dyDescent="0.25">
      <c r="N633" s="7" t="str">
        <f>IF(ISNUMBER(_xll.BDP($C633, "DELTA_MID")),_xll.BDP($C633, "DELTA_MID")," ")</f>
        <v xml:space="preserve"> </v>
      </c>
      <c r="O633" s="7" t="str">
        <f>IF(ISNUMBER(N633),_xll.BDP($C633, "OPT_UNDL_TICKER"),"")</f>
        <v/>
      </c>
      <c r="P633" s="8" t="str">
        <f>IF(ISNUMBER(N633),_xll.BDP($C633, "OPT_UNDL_PX")," ")</f>
        <v xml:space="preserve"> </v>
      </c>
      <c r="Q633" s="7" t="str">
        <f>IF(ISNUMBER(N633),+G633*_xll.BDP($C633, "PX_POS_MULT_FACTOR")*P633/K633," ")</f>
        <v xml:space="preserve"> </v>
      </c>
      <c r="R633" s="8" t="str">
        <f>IF(OR($A633="TUA",$A633="TYA"),"",IF(ISNUMBER(_xll.BDP($C633,"DUR_ADJ_OAS_MID")),_xll.BDP($C633,"DUR_ADJ_OAS_MID"),IF(ISNUMBER(_xll.BDP($E633&amp;" ISIN","DUR_ADJ_OAS_MID")),_xll.BDP($E633&amp;" ISIN","DUR_ADJ_OAS_MID")," ")))</f>
        <v xml:space="preserve"> </v>
      </c>
      <c r="S633" s="7" t="str">
        <f t="shared" si="9"/>
        <v xml:space="preserve"> </v>
      </c>
    </row>
    <row r="634" spans="1:33" x14ac:dyDescent="0.25">
      <c r="A634" t="s">
        <v>2082</v>
      </c>
      <c r="B634" t="s">
        <v>2083</v>
      </c>
      <c r="C634" t="s">
        <v>2084</v>
      </c>
      <c r="D634" t="s">
        <v>2085</v>
      </c>
      <c r="E634" t="s">
        <v>2086</v>
      </c>
      <c r="F634" t="s">
        <v>2087</v>
      </c>
      <c r="G634" s="1">
        <v>395043</v>
      </c>
      <c r="H634" s="1">
        <v>744.22</v>
      </c>
      <c r="I634" s="2">
        <v>293998901.45999998</v>
      </c>
      <c r="J634" s="3">
        <v>0.99505776999999995</v>
      </c>
      <c r="K634" s="4">
        <v>295462362.70165068</v>
      </c>
      <c r="L634" s="5">
        <v>8825001</v>
      </c>
      <c r="M634" s="6">
        <v>33.480150620000003</v>
      </c>
      <c r="N634" s="7" t="str">
        <f>IF(ISNUMBER(_xll.BDP($C634, "DELTA_MID")),_xll.BDP($C634, "DELTA_MID")," ")</f>
        <v xml:space="preserve"> </v>
      </c>
      <c r="O634" s="7" t="str">
        <f>IF(ISNUMBER(N634),_xll.BDP($C634, "OPT_UNDL_TICKER"),"")</f>
        <v/>
      </c>
      <c r="P634" s="8" t="str">
        <f>IF(ISNUMBER(N634),_xll.BDP($C634, "OPT_UNDL_PX")," ")</f>
        <v xml:space="preserve"> </v>
      </c>
      <c r="Q634" s="7" t="str">
        <f>IF(ISNUMBER(N634),+G634*_xll.BDP($C634, "PX_POS_MULT_FACTOR")*P634/K634," ")</f>
        <v xml:space="preserve"> </v>
      </c>
      <c r="R634" s="8" t="str">
        <f>IF(OR($A634="TUA",$A634="TYA"),"",IF(ISNUMBER(_xll.BDP($C634,"DUR_ADJ_OAS_MID")),_xll.BDP($C634,"DUR_ADJ_OAS_MID"),IF(ISNUMBER(_xll.BDP($E634&amp;" ISIN","DUR_ADJ_OAS_MID")),_xll.BDP($E634&amp;" ISIN","DUR_ADJ_OAS_MID")," ")))</f>
        <v xml:space="preserve"> </v>
      </c>
      <c r="S634" s="7" t="str">
        <f t="shared" si="9"/>
        <v xml:space="preserve"> </v>
      </c>
      <c r="T634" t="s">
        <v>2087</v>
      </c>
      <c r="U634" t="s">
        <v>41</v>
      </c>
      <c r="AG634" s="6">
        <v>33.47978414</v>
      </c>
    </row>
    <row r="635" spans="1:33" x14ac:dyDescent="0.25">
      <c r="A635" t="s">
        <v>2082</v>
      </c>
      <c r="B635" t="s">
        <v>2088</v>
      </c>
      <c r="C635" t="s">
        <v>2088</v>
      </c>
      <c r="F635" t="s">
        <v>2089</v>
      </c>
      <c r="G635" s="1">
        <v>-133</v>
      </c>
      <c r="H635" s="1">
        <v>1.125</v>
      </c>
      <c r="I635" s="2">
        <v>-14962.5</v>
      </c>
      <c r="J635" s="3">
        <v>-5.0640000000000003E-5</v>
      </c>
      <c r="K635" s="4">
        <v>295462362.70165068</v>
      </c>
      <c r="L635" s="5">
        <v>8825001</v>
      </c>
      <c r="M635" s="6">
        <v>33.480150620000003</v>
      </c>
      <c r="N635" s="7">
        <f>IF(ISNUMBER(_xll.BDP($C635, "DELTA_MID")),_xll.BDP($C635, "DELTA_MID")," ")</f>
        <v>1.5446E-2</v>
      </c>
      <c r="O635" s="7" t="str">
        <f>IF(ISNUMBER(N635),_xll.BDP($C635, "OPT_UNDL_TICKER"),"")</f>
        <v>SPX</v>
      </c>
      <c r="P635" s="8">
        <f>IF(ISNUMBER(N635),_xll.BDP($C635, "OPT_UNDL_PX")," ")</f>
        <v>7428.78</v>
      </c>
      <c r="Q635" s="7">
        <f>IF(ISNUMBER(N635),+G635*_xll.BDP($C635, "PX_POS_MULT_FACTOR")*P635/K635," ")</f>
        <v>-0.33440054122821788</v>
      </c>
      <c r="R635" s="8" t="str">
        <f>IF(OR($A635="TUA",$A635="TYA"),"",IF(ISNUMBER(_xll.BDP($C635,"DUR_ADJ_OAS_MID")),_xll.BDP($C635,"DUR_ADJ_OAS_MID"),IF(ISNUMBER(_xll.BDP($E635&amp;" ISIN","DUR_ADJ_OAS_MID")),_xll.BDP($E635&amp;" ISIN","DUR_ADJ_OAS_MID")," ")))</f>
        <v xml:space="preserve"> </v>
      </c>
      <c r="S635" s="7">
        <f t="shared" si="9"/>
        <v>-5.1651507598110529E-3</v>
      </c>
      <c r="T635" t="s">
        <v>2089</v>
      </c>
      <c r="U635" t="s">
        <v>49</v>
      </c>
      <c r="AG635" s="6">
        <v>33.47978414</v>
      </c>
    </row>
    <row r="636" spans="1:33" x14ac:dyDescent="0.25">
      <c r="A636" t="s">
        <v>2082</v>
      </c>
      <c r="B636" t="s">
        <v>2090</v>
      </c>
      <c r="C636" t="s">
        <v>2090</v>
      </c>
      <c r="F636" t="s">
        <v>2091</v>
      </c>
      <c r="G636" s="1">
        <v>-133</v>
      </c>
      <c r="H636" s="1">
        <v>3.3</v>
      </c>
      <c r="I636" s="2">
        <v>-43890</v>
      </c>
      <c r="J636" s="3">
        <v>-1.4855000000000001E-4</v>
      </c>
      <c r="K636" s="4">
        <v>295462362.70165068</v>
      </c>
      <c r="L636" s="5">
        <v>8825001</v>
      </c>
      <c r="M636" s="6">
        <v>33.480150620000003</v>
      </c>
      <c r="N636" s="7">
        <f>IF(ISNUMBER(_xll.BDP($C636, "DELTA_MID")),_xll.BDP($C636, "DELTA_MID")," ")</f>
        <v>-1.2718E-2</v>
      </c>
      <c r="O636" s="7" t="str">
        <f>IF(ISNUMBER(N636),_xll.BDP($C636, "OPT_UNDL_TICKER"),"")</f>
        <v>SPX</v>
      </c>
      <c r="P636" s="8">
        <f>IF(ISNUMBER(N636),_xll.BDP($C636, "OPT_UNDL_PX")," ")</f>
        <v>7428.78</v>
      </c>
      <c r="Q636" s="7">
        <f>IF(ISNUMBER(N636),+G636*_xll.BDP($C636, "PX_POS_MULT_FACTOR")*P636/K636," ")</f>
        <v>-0.33440054122821788</v>
      </c>
      <c r="R636" s="8" t="str">
        <f>IF(OR($A636="TUA",$A636="TYA"),"",IF(ISNUMBER(_xll.BDP($C636,"DUR_ADJ_OAS_MID")),_xll.BDP($C636,"DUR_ADJ_OAS_MID"),IF(ISNUMBER(_xll.BDP($E636&amp;" ISIN","DUR_ADJ_OAS_MID")),_xll.BDP($E636&amp;" ISIN","DUR_ADJ_OAS_MID")," ")))</f>
        <v xml:space="preserve"> </v>
      </c>
      <c r="S636" s="7">
        <f t="shared" si="9"/>
        <v>4.252906083340475E-3</v>
      </c>
      <c r="T636" t="s">
        <v>2091</v>
      </c>
      <c r="U636" t="s">
        <v>49</v>
      </c>
      <c r="AG636" s="6">
        <v>33.47978414</v>
      </c>
    </row>
    <row r="637" spans="1:33" x14ac:dyDescent="0.25">
      <c r="A637" t="s">
        <v>2082</v>
      </c>
      <c r="B637" t="s">
        <v>2092</v>
      </c>
      <c r="C637" t="s">
        <v>2092</v>
      </c>
      <c r="F637" t="s">
        <v>2093</v>
      </c>
      <c r="G637" s="1">
        <v>133</v>
      </c>
      <c r="H637" s="1">
        <v>36.65</v>
      </c>
      <c r="I637" s="2">
        <v>487445</v>
      </c>
      <c r="J637" s="3">
        <v>1.6497899999999999E-3</v>
      </c>
      <c r="K637" s="4">
        <v>295462362.70165068</v>
      </c>
      <c r="L637" s="5">
        <v>8825001</v>
      </c>
      <c r="M637" s="6">
        <v>33.480150620000003</v>
      </c>
      <c r="N637" s="7">
        <f>IF(ISNUMBER(_xll.BDP($C637, "DELTA_MID")),_xll.BDP($C637, "DELTA_MID")," ")</f>
        <v>-0.18126999999999999</v>
      </c>
      <c r="O637" s="7" t="str">
        <f>IF(ISNUMBER(N637),_xll.BDP($C637, "OPT_UNDL_TICKER"),"")</f>
        <v>SPX</v>
      </c>
      <c r="P637" s="8">
        <f>IF(ISNUMBER(N637),_xll.BDP($C637, "OPT_UNDL_PX")," ")</f>
        <v>7428.78</v>
      </c>
      <c r="Q637" s="7">
        <f>IF(ISNUMBER(N637),+G637*_xll.BDP($C637, "PX_POS_MULT_FACTOR")*P637/K637," ")</f>
        <v>0.33440054122821788</v>
      </c>
      <c r="R637" s="8" t="str">
        <f>IF(OR($A637="TUA",$A637="TYA"),"",IF(ISNUMBER(_xll.BDP($C637,"DUR_ADJ_OAS_MID")),_xll.BDP($C637,"DUR_ADJ_OAS_MID"),IF(ISNUMBER(_xll.BDP($E637&amp;" ISIN","DUR_ADJ_OAS_MID")),_xll.BDP($E637&amp;" ISIN","DUR_ADJ_OAS_MID")," ")))</f>
        <v xml:space="preserve"> </v>
      </c>
      <c r="S637" s="7">
        <f t="shared" si="9"/>
        <v>-6.0616786108439048E-2</v>
      </c>
      <c r="T637" t="s">
        <v>2093</v>
      </c>
      <c r="U637" t="s">
        <v>49</v>
      </c>
      <c r="AG637" s="6">
        <v>33.47978414</v>
      </c>
    </row>
    <row r="638" spans="1:33" x14ac:dyDescent="0.25">
      <c r="A638" t="s">
        <v>2082</v>
      </c>
      <c r="B638" t="s">
        <v>2094</v>
      </c>
      <c r="C638" t="s">
        <v>2094</v>
      </c>
      <c r="F638" t="s">
        <v>2095</v>
      </c>
      <c r="G638" s="1">
        <v>-133</v>
      </c>
      <c r="H638" s="1">
        <v>19.399999999999999</v>
      </c>
      <c r="I638" s="2">
        <v>-258020</v>
      </c>
      <c r="J638" s="3">
        <v>-8.7328000000000004E-4</v>
      </c>
      <c r="K638" s="4">
        <v>295462362.70165068</v>
      </c>
      <c r="L638" s="5">
        <v>8825001</v>
      </c>
      <c r="M638" s="6">
        <v>33.480150620000003</v>
      </c>
      <c r="N638" s="7">
        <f>IF(ISNUMBER(_xll.BDP($C638, "DELTA_MID")),_xll.BDP($C638, "DELTA_MID")," ")</f>
        <v>0.122257</v>
      </c>
      <c r="O638" s="7" t="str">
        <f>IF(ISNUMBER(N638),_xll.BDP($C638, "OPT_UNDL_TICKER"),"")</f>
        <v>SPX</v>
      </c>
      <c r="P638" s="8">
        <f>IF(ISNUMBER(N638),_xll.BDP($C638, "OPT_UNDL_PX")," ")</f>
        <v>7428.78</v>
      </c>
      <c r="Q638" s="7">
        <f>IF(ISNUMBER(N638),+G638*_xll.BDP($C638, "PX_POS_MULT_FACTOR")*P638/K638," ")</f>
        <v>-0.33440054122821788</v>
      </c>
      <c r="R638" s="8" t="str">
        <f>IF(OR($A638="TUA",$A638="TYA"),"",IF(ISNUMBER(_xll.BDP($C638,"DUR_ADJ_OAS_MID")),_xll.BDP($C638,"DUR_ADJ_OAS_MID"),IF(ISNUMBER(_xll.BDP($E638&amp;" ISIN","DUR_ADJ_OAS_MID")),_xll.BDP($E638&amp;" ISIN","DUR_ADJ_OAS_MID")," ")))</f>
        <v xml:space="preserve"> </v>
      </c>
      <c r="S638" s="7">
        <f t="shared" si="9"/>
        <v>-4.0882806968938236E-2</v>
      </c>
      <c r="T638" t="s">
        <v>2095</v>
      </c>
      <c r="U638" t="s">
        <v>49</v>
      </c>
      <c r="AG638" s="6">
        <v>33.47978414</v>
      </c>
    </row>
    <row r="639" spans="1:33" x14ac:dyDescent="0.25">
      <c r="A639" t="s">
        <v>2082</v>
      </c>
      <c r="B639" t="s">
        <v>2096</v>
      </c>
      <c r="C639" t="s">
        <v>2096</v>
      </c>
      <c r="F639" t="s">
        <v>2097</v>
      </c>
      <c r="G639" s="1">
        <v>-133</v>
      </c>
      <c r="H639" s="1">
        <v>11.55</v>
      </c>
      <c r="I639" s="2">
        <v>-153615</v>
      </c>
      <c r="J639" s="3">
        <v>-5.1992E-4</v>
      </c>
      <c r="K639" s="4">
        <v>295462362.70165068</v>
      </c>
      <c r="L639" s="5">
        <v>8825001</v>
      </c>
      <c r="M639" s="6">
        <v>33.480150620000003</v>
      </c>
      <c r="N639" s="7">
        <f>IF(ISNUMBER(_xll.BDP($C639, "DELTA_MID")),_xll.BDP($C639, "DELTA_MID")," ")</f>
        <v>-3.1868E-2</v>
      </c>
      <c r="O639" s="7" t="str">
        <f>IF(ISNUMBER(N639),_xll.BDP($C639, "OPT_UNDL_TICKER"),"")</f>
        <v>SPX</v>
      </c>
      <c r="P639" s="8">
        <f>IF(ISNUMBER(N639),_xll.BDP($C639, "OPT_UNDL_PX")," ")</f>
        <v>7428.78</v>
      </c>
      <c r="Q639" s="7">
        <f>IF(ISNUMBER(N639),+G639*_xll.BDP($C639, "PX_POS_MULT_FACTOR")*P639/K639," ")</f>
        <v>-0.33440054122821788</v>
      </c>
      <c r="R639" s="8" t="str">
        <f>IF(OR($A639="TUA",$A639="TYA"),"",IF(ISNUMBER(_xll.BDP($C639,"DUR_ADJ_OAS_MID")),_xll.BDP($C639,"DUR_ADJ_OAS_MID"),IF(ISNUMBER(_xll.BDP($E639&amp;" ISIN","DUR_ADJ_OAS_MID")),_xll.BDP($E639&amp;" ISIN","DUR_ADJ_OAS_MID")," ")))</f>
        <v xml:space="preserve"> </v>
      </c>
      <c r="S639" s="7">
        <f t="shared" si="9"/>
        <v>1.0656676447860848E-2</v>
      </c>
      <c r="T639" t="s">
        <v>2097</v>
      </c>
      <c r="U639" t="s">
        <v>49</v>
      </c>
      <c r="AG639" s="6">
        <v>33.47978414</v>
      </c>
    </row>
    <row r="640" spans="1:33" x14ac:dyDescent="0.25">
      <c r="A640" t="s">
        <v>2082</v>
      </c>
      <c r="B640" t="s">
        <v>2098</v>
      </c>
      <c r="C640" t="s">
        <v>2098</v>
      </c>
      <c r="F640" t="s">
        <v>2099</v>
      </c>
      <c r="G640" s="1">
        <v>133</v>
      </c>
      <c r="H640" s="1">
        <v>74.55</v>
      </c>
      <c r="I640" s="2">
        <v>991515</v>
      </c>
      <c r="J640" s="3">
        <v>3.3558400000000001E-3</v>
      </c>
      <c r="K640" s="4">
        <v>295462362.70165068</v>
      </c>
      <c r="L640" s="5">
        <v>8825001</v>
      </c>
      <c r="M640" s="6">
        <v>33.480150620000003</v>
      </c>
      <c r="N640" s="7">
        <f>IF(ISNUMBER(_xll.BDP($C640, "DELTA_MID")),_xll.BDP($C640, "DELTA_MID")," ")</f>
        <v>-0.23640800000000001</v>
      </c>
      <c r="O640" s="7" t="str">
        <f>IF(ISNUMBER(N640),_xll.BDP($C640, "OPT_UNDL_TICKER"),"")</f>
        <v>SPX</v>
      </c>
      <c r="P640" s="8">
        <f>IF(ISNUMBER(N640),_xll.BDP($C640, "OPT_UNDL_PX")," ")</f>
        <v>7428.78</v>
      </c>
      <c r="Q640" s="7">
        <f>IF(ISNUMBER(N640),+G640*_xll.BDP($C640, "PX_POS_MULT_FACTOR")*P640/K640," ")</f>
        <v>0.33440054122821788</v>
      </c>
      <c r="R640" s="8" t="str">
        <f>IF(OR($A640="TUA",$A640="TYA"),"",IF(ISNUMBER(_xll.BDP($C640,"DUR_ADJ_OAS_MID")),_xll.BDP($C640,"DUR_ADJ_OAS_MID"),IF(ISNUMBER(_xll.BDP($E640&amp;" ISIN","DUR_ADJ_OAS_MID")),_xll.BDP($E640&amp;" ISIN","DUR_ADJ_OAS_MID")," ")))</f>
        <v xml:space="preserve"> </v>
      </c>
      <c r="S640" s="7">
        <f t="shared" si="9"/>
        <v>-7.9054963150680529E-2</v>
      </c>
      <c r="T640" t="s">
        <v>2099</v>
      </c>
      <c r="U640" t="s">
        <v>49</v>
      </c>
      <c r="AG640" s="6">
        <v>33.47978414</v>
      </c>
    </row>
    <row r="641" spans="1:33" x14ac:dyDescent="0.25">
      <c r="A641" t="s">
        <v>2082</v>
      </c>
      <c r="B641" t="s">
        <v>2100</v>
      </c>
      <c r="C641" t="s">
        <v>2100</v>
      </c>
      <c r="F641" t="s">
        <v>2101</v>
      </c>
      <c r="G641" s="1">
        <v>-133</v>
      </c>
      <c r="H641" s="1">
        <v>50.4</v>
      </c>
      <c r="I641" s="2">
        <v>-670320</v>
      </c>
      <c r="J641" s="3">
        <v>-2.26874E-3</v>
      </c>
      <c r="K641" s="4">
        <v>295462362.70165068</v>
      </c>
      <c r="L641" s="5">
        <v>8825001</v>
      </c>
      <c r="M641" s="6">
        <v>33.480150620000003</v>
      </c>
      <c r="N641" s="7">
        <f>IF(ISNUMBER(_xll.BDP($C641, "DELTA_MID")),_xll.BDP($C641, "DELTA_MID")," ")</f>
        <v>0.212868</v>
      </c>
      <c r="O641" s="7" t="str">
        <f>IF(ISNUMBER(N641),_xll.BDP($C641, "OPT_UNDL_TICKER"),"")</f>
        <v>SPX</v>
      </c>
      <c r="P641" s="8">
        <f>IF(ISNUMBER(N641),_xll.BDP($C641, "OPT_UNDL_PX")," ")</f>
        <v>7428.78</v>
      </c>
      <c r="Q641" s="7">
        <f>IF(ISNUMBER(N641),+G641*_xll.BDP($C641, "PX_POS_MULT_FACTOR")*P641/K641," ")</f>
        <v>-0.33440054122821788</v>
      </c>
      <c r="R641" s="8" t="str">
        <f>IF(OR($A641="TUA",$A641="TYA"),"",IF(ISNUMBER(_xll.BDP($C641,"DUR_ADJ_OAS_MID")),_xll.BDP($C641,"DUR_ADJ_OAS_MID"),IF(ISNUMBER(_xll.BDP($E641&amp;" ISIN","DUR_ADJ_OAS_MID")),_xll.BDP($E641&amp;" ISIN","DUR_ADJ_OAS_MID")," ")))</f>
        <v xml:space="preserve"> </v>
      </c>
      <c r="S641" s="7">
        <f t="shared" si="9"/>
        <v>-7.118317441016829E-2</v>
      </c>
      <c r="T641" t="s">
        <v>2101</v>
      </c>
      <c r="U641" t="s">
        <v>49</v>
      </c>
      <c r="AG641" s="6">
        <v>33.47978414</v>
      </c>
    </row>
    <row r="642" spans="1:33" x14ac:dyDescent="0.25">
      <c r="A642" t="s">
        <v>2082</v>
      </c>
      <c r="B642" t="s">
        <v>2102</v>
      </c>
      <c r="C642" t="s">
        <v>2102</v>
      </c>
      <c r="F642" t="s">
        <v>2103</v>
      </c>
      <c r="G642" s="1">
        <v>-133</v>
      </c>
      <c r="H642" s="1">
        <v>23.3</v>
      </c>
      <c r="I642" s="2">
        <v>-309890</v>
      </c>
      <c r="J642" s="3">
        <v>-1.0488400000000001E-3</v>
      </c>
      <c r="K642" s="4">
        <v>295462362.70165068</v>
      </c>
      <c r="L642" s="5">
        <v>8825001</v>
      </c>
      <c r="M642" s="6">
        <v>33.480150620000003</v>
      </c>
      <c r="N642" s="7">
        <f>IF(ISNUMBER(_xll.BDP($C642, "DELTA_MID")),_xll.BDP($C642, "DELTA_MID")," ")</f>
        <v>-5.2394999999999997E-2</v>
      </c>
      <c r="O642" s="7" t="str">
        <f>IF(ISNUMBER(N642),_xll.BDP($C642, "OPT_UNDL_TICKER"),"")</f>
        <v>SPX</v>
      </c>
      <c r="P642" s="8">
        <f>IF(ISNUMBER(N642),_xll.BDP($C642, "OPT_UNDL_PX")," ")</f>
        <v>7428.78</v>
      </c>
      <c r="Q642" s="7">
        <f>IF(ISNUMBER(N642),+G642*_xll.BDP($C642, "PX_POS_MULT_FACTOR")*P642/K642," ")</f>
        <v>-0.33440054122821788</v>
      </c>
      <c r="R642" s="8" t="str">
        <f>IF(OR($A642="TUA",$A642="TYA"),"",IF(ISNUMBER(_xll.BDP($C642,"DUR_ADJ_OAS_MID")),_xll.BDP($C642,"DUR_ADJ_OAS_MID"),IF(ISNUMBER(_xll.BDP($E642&amp;" ISIN","DUR_ADJ_OAS_MID")),_xll.BDP($E642&amp;" ISIN","DUR_ADJ_OAS_MID")," ")))</f>
        <v xml:space="preserve"> </v>
      </c>
      <c r="S642" s="7">
        <f t="shared" si="9"/>
        <v>1.7520916357652475E-2</v>
      </c>
      <c r="T642" t="s">
        <v>2103</v>
      </c>
      <c r="U642" t="s">
        <v>49</v>
      </c>
      <c r="AG642" s="6">
        <v>33.47978414</v>
      </c>
    </row>
    <row r="643" spans="1:33" x14ac:dyDescent="0.25">
      <c r="A643" t="s">
        <v>2082</v>
      </c>
      <c r="B643" t="s">
        <v>2104</v>
      </c>
      <c r="C643" t="s">
        <v>2104</v>
      </c>
      <c r="F643" t="s">
        <v>2105</v>
      </c>
      <c r="G643" s="1">
        <v>133</v>
      </c>
      <c r="H643" s="1">
        <v>111.95</v>
      </c>
      <c r="I643" s="2">
        <v>1488935</v>
      </c>
      <c r="J643" s="3">
        <v>5.0393900000000004E-3</v>
      </c>
      <c r="K643" s="4">
        <v>295462362.70165068</v>
      </c>
      <c r="L643" s="5">
        <v>8825001</v>
      </c>
      <c r="M643" s="6">
        <v>33.480150620000003</v>
      </c>
      <c r="N643" s="7">
        <f>IF(ISNUMBER(_xll.BDP($C643, "DELTA_MID")),_xll.BDP($C643, "DELTA_MID")," ")</f>
        <v>-0.27656799999999998</v>
      </c>
      <c r="O643" s="7" t="str">
        <f>IF(ISNUMBER(N643),_xll.BDP($C643, "OPT_UNDL_TICKER"),"")</f>
        <v>SPX</v>
      </c>
      <c r="P643" s="8">
        <f>IF(ISNUMBER(N643),_xll.BDP($C643, "OPT_UNDL_PX")," ")</f>
        <v>7428.78</v>
      </c>
      <c r="Q643" s="7">
        <f>IF(ISNUMBER(N643),+G643*_xll.BDP($C643, "PX_POS_MULT_FACTOR")*P643/K643," ")</f>
        <v>0.33440054122821788</v>
      </c>
      <c r="R643" s="8" t="str">
        <f>IF(OR($A643="TUA",$A643="TYA"),"",IF(ISNUMBER(_xll.BDP($C643,"DUR_ADJ_OAS_MID")),_xll.BDP($C643,"DUR_ADJ_OAS_MID"),IF(ISNUMBER(_xll.BDP($E643&amp;" ISIN","DUR_ADJ_OAS_MID")),_xll.BDP($E643&amp;" ISIN","DUR_ADJ_OAS_MID")," ")))</f>
        <v xml:space="preserve"> </v>
      </c>
      <c r="S643" s="7">
        <f t="shared" ref="S643:S706" si="10">IF(ISNUMBER(N643),Q643*N643,IF(ISNUMBER(R643),J643*R643," "))</f>
        <v>-9.2484488886405758E-2</v>
      </c>
      <c r="T643" t="s">
        <v>2105</v>
      </c>
      <c r="U643" t="s">
        <v>49</v>
      </c>
      <c r="AG643" s="6">
        <v>33.47978414</v>
      </c>
    </row>
    <row r="644" spans="1:33" x14ac:dyDescent="0.25">
      <c r="A644" t="s">
        <v>2082</v>
      </c>
      <c r="B644" t="s">
        <v>63</v>
      </c>
      <c r="C644" t="s">
        <v>63</v>
      </c>
      <c r="G644" s="1">
        <v>-53736.258349299998</v>
      </c>
      <c r="H644" s="1">
        <v>1</v>
      </c>
      <c r="I644" s="2">
        <v>-53736.258349299998</v>
      </c>
      <c r="J644" s="3">
        <v>-1.8186999999999999E-4</v>
      </c>
      <c r="K644" s="4">
        <v>295462362.70165068</v>
      </c>
      <c r="L644" s="5">
        <v>8825001</v>
      </c>
      <c r="M644" s="6">
        <v>33.480150620000003</v>
      </c>
      <c r="N644" s="7" t="str">
        <f>IF(ISNUMBER(_xll.BDP($C644, "DELTA_MID")),_xll.BDP($C644, "DELTA_MID")," ")</f>
        <v xml:space="preserve"> </v>
      </c>
      <c r="O644" s="7" t="str">
        <f>IF(ISNUMBER(N644),_xll.BDP($C644, "OPT_UNDL_TICKER"),"")</f>
        <v/>
      </c>
      <c r="P644" s="8" t="str">
        <f>IF(ISNUMBER(N644),_xll.BDP($C644, "OPT_UNDL_PX")," ")</f>
        <v xml:space="preserve"> </v>
      </c>
      <c r="Q644" s="7" t="str">
        <f>IF(ISNUMBER(N644),+G644*_xll.BDP($C644, "PX_POS_MULT_FACTOR")*P644/K644," ")</f>
        <v xml:space="preserve"> </v>
      </c>
      <c r="R644" s="8" t="str">
        <f>IF(OR($A644="TUA",$A644="TYA"),"",IF(ISNUMBER(_xll.BDP($C644,"DUR_ADJ_OAS_MID")),_xll.BDP($C644,"DUR_ADJ_OAS_MID"),IF(ISNUMBER(_xll.BDP($E644&amp;" ISIN","DUR_ADJ_OAS_MID")),_xll.BDP($E644&amp;" ISIN","DUR_ADJ_OAS_MID")," ")))</f>
        <v xml:space="preserve"> </v>
      </c>
      <c r="S644" s="7" t="str">
        <f t="shared" si="10"/>
        <v xml:space="preserve"> </v>
      </c>
      <c r="T644" t="s">
        <v>63</v>
      </c>
      <c r="U644" t="s">
        <v>63</v>
      </c>
      <c r="AG644" s="6">
        <v>33.47978414</v>
      </c>
    </row>
    <row r="645" spans="1:33" x14ac:dyDescent="0.25">
      <c r="N645" s="7" t="str">
        <f>IF(ISNUMBER(_xll.BDP($C645, "DELTA_MID")),_xll.BDP($C645, "DELTA_MID")," ")</f>
        <v xml:space="preserve"> </v>
      </c>
      <c r="O645" s="7" t="str">
        <f>IF(ISNUMBER(N645),_xll.BDP($C645, "OPT_UNDL_TICKER"),"")</f>
        <v/>
      </c>
      <c r="P645" s="8" t="str">
        <f>IF(ISNUMBER(N645),_xll.BDP($C645, "OPT_UNDL_PX")," ")</f>
        <v xml:space="preserve"> </v>
      </c>
      <c r="Q645" s="7" t="str">
        <f>IF(ISNUMBER(N645),+G645*_xll.BDP($C645, "PX_POS_MULT_FACTOR")*P645/K645," ")</f>
        <v xml:space="preserve"> </v>
      </c>
      <c r="R645" s="8" t="str">
        <f>IF(OR($A645="TUA",$A645="TYA"),"",IF(ISNUMBER(_xll.BDP($C645,"DUR_ADJ_OAS_MID")),_xll.BDP($C645,"DUR_ADJ_OAS_MID"),IF(ISNUMBER(_xll.BDP($E645&amp;" ISIN","DUR_ADJ_OAS_MID")),_xll.BDP($E645&amp;" ISIN","DUR_ADJ_OAS_MID")," ")))</f>
        <v xml:space="preserve"> </v>
      </c>
      <c r="S645" s="7" t="str">
        <f t="shared" si="10"/>
        <v xml:space="preserve"> </v>
      </c>
    </row>
    <row r="646" spans="1:33" x14ac:dyDescent="0.25">
      <c r="A646" t="s">
        <v>2106</v>
      </c>
      <c r="B646" t="s">
        <v>71</v>
      </c>
      <c r="C646" t="s">
        <v>71</v>
      </c>
      <c r="F646" t="s">
        <v>72</v>
      </c>
      <c r="G646" s="1">
        <v>25</v>
      </c>
      <c r="H646" s="1">
        <v>7.4999999999999997E-2</v>
      </c>
      <c r="I646" s="2">
        <v>187.5</v>
      </c>
      <c r="J646" s="3">
        <v>2.7300000000000001E-6</v>
      </c>
      <c r="K646" s="4">
        <v>68763852.775118291</v>
      </c>
      <c r="L646" s="5">
        <v>3225001</v>
      </c>
      <c r="M646" s="6">
        <v>21.322118280000002</v>
      </c>
      <c r="N646" s="7">
        <f>IF(ISNUMBER(_xll.BDP($C646, "DELTA_MID")),_xll.BDP($C646, "DELTA_MID")," ")</f>
        <v>2.137E-3</v>
      </c>
      <c r="O646" s="7" t="str">
        <f>IF(ISNUMBER(N646),_xll.BDP($C646, "OPT_UNDL_TICKER"),"")</f>
        <v>SPX</v>
      </c>
      <c r="P646" s="8">
        <f>IF(ISNUMBER(N646),_xll.BDP($C646, "OPT_UNDL_PX")," ")</f>
        <v>7428.78</v>
      </c>
      <c r="Q646" s="7">
        <f>IF(ISNUMBER(N646),+G646*_xll.BDP($C646, "PX_POS_MULT_FACTOR")*P646/K646," ")</f>
        <v>0.27008303418856899</v>
      </c>
      <c r="R646" s="8" t="str">
        <f>IF(OR($A646="TUA",$A646="TYA"),"",IF(ISNUMBER(_xll.BDP($C646,"DUR_ADJ_OAS_MID")),_xll.BDP($C646,"DUR_ADJ_OAS_MID"),IF(ISNUMBER(_xll.BDP($E646&amp;" ISIN","DUR_ADJ_OAS_MID")),_xll.BDP($E646&amp;" ISIN","DUR_ADJ_OAS_MID")," ")))</f>
        <v xml:space="preserve"> </v>
      </c>
      <c r="S646" s="7">
        <f t="shared" si="10"/>
        <v>5.7716744406097198E-4</v>
      </c>
      <c r="T646" t="s">
        <v>72</v>
      </c>
      <c r="U646" t="s">
        <v>49</v>
      </c>
      <c r="AG646" s="6">
        <v>21.321832799999999</v>
      </c>
    </row>
    <row r="647" spans="1:33" x14ac:dyDescent="0.25">
      <c r="A647" t="s">
        <v>2106</v>
      </c>
      <c r="B647" t="s">
        <v>73</v>
      </c>
      <c r="C647" t="s">
        <v>73</v>
      </c>
      <c r="F647" t="s">
        <v>74</v>
      </c>
      <c r="G647" s="1">
        <v>35</v>
      </c>
      <c r="H647" s="1">
        <v>0.97499999999999998</v>
      </c>
      <c r="I647" s="2">
        <v>3412.5</v>
      </c>
      <c r="J647" s="3">
        <v>4.9629999999999997E-5</v>
      </c>
      <c r="K647" s="4">
        <v>68763852.775118291</v>
      </c>
      <c r="L647" s="5">
        <v>3225001</v>
      </c>
      <c r="M647" s="6">
        <v>21.322118280000002</v>
      </c>
      <c r="N647" s="7">
        <f>IF(ISNUMBER(_xll.BDP($C647, "DELTA_MID")),_xll.BDP($C647, "DELTA_MID")," ")</f>
        <v>1.2935E-2</v>
      </c>
      <c r="O647" s="7" t="str">
        <f>IF(ISNUMBER(N647),_xll.BDP($C647, "OPT_UNDL_TICKER"),"")</f>
        <v>SPX</v>
      </c>
      <c r="P647" s="8">
        <f>IF(ISNUMBER(N647),_xll.BDP($C647, "OPT_UNDL_PX")," ")</f>
        <v>7428.78</v>
      </c>
      <c r="Q647" s="7">
        <f>IF(ISNUMBER(N647),+G647*_xll.BDP($C647, "PX_POS_MULT_FACTOR")*P647/K647," ")</f>
        <v>0.37811624786399661</v>
      </c>
      <c r="R647" s="8" t="str">
        <f>IF(OR($A647="TUA",$A647="TYA"),"",IF(ISNUMBER(_xll.BDP($C647,"DUR_ADJ_OAS_MID")),_xll.BDP($C647,"DUR_ADJ_OAS_MID"),IF(ISNUMBER(_xll.BDP($E647&amp;" ISIN","DUR_ADJ_OAS_MID")),_xll.BDP($E647&amp;" ISIN","DUR_ADJ_OAS_MID")," ")))</f>
        <v xml:space="preserve"> </v>
      </c>
      <c r="S647" s="7">
        <f t="shared" si="10"/>
        <v>4.8909336661207966E-3</v>
      </c>
      <c r="T647" t="s">
        <v>74</v>
      </c>
      <c r="U647" t="s">
        <v>49</v>
      </c>
      <c r="AG647" s="6">
        <v>21.321832799999999</v>
      </c>
    </row>
    <row r="648" spans="1:33" x14ac:dyDescent="0.25">
      <c r="A648" t="s">
        <v>2106</v>
      </c>
      <c r="B648" t="s">
        <v>75</v>
      </c>
      <c r="C648" t="s">
        <v>75</v>
      </c>
      <c r="F648" t="s">
        <v>76</v>
      </c>
      <c r="G648" s="1">
        <v>23</v>
      </c>
      <c r="H648" s="1">
        <v>0.75</v>
      </c>
      <c r="I648" s="2">
        <v>1725</v>
      </c>
      <c r="J648" s="3">
        <v>2.5089999999999999E-5</v>
      </c>
      <c r="K648" s="4">
        <v>68763852.775118291</v>
      </c>
      <c r="L648" s="5">
        <v>3225001</v>
      </c>
      <c r="M648" s="6">
        <v>21.322118280000002</v>
      </c>
      <c r="N648" s="7">
        <f>IF(ISNUMBER(_xll.BDP($C648, "DELTA_MID")),_xll.BDP($C648, "DELTA_MID")," ")</f>
        <v>9.4850000000000004E-3</v>
      </c>
      <c r="O648" s="7" t="str">
        <f>IF(ISNUMBER(N648),_xll.BDP($C648, "OPT_UNDL_TICKER"),"")</f>
        <v>SPX</v>
      </c>
      <c r="P648" s="8">
        <f>IF(ISNUMBER(N648),_xll.BDP($C648, "OPT_UNDL_PX")," ")</f>
        <v>7428.78</v>
      </c>
      <c r="Q648" s="7">
        <f>IF(ISNUMBER(N648),+G648*_xll.BDP($C648, "PX_POS_MULT_FACTOR")*P648/K648," ")</f>
        <v>0.24847639145348349</v>
      </c>
      <c r="R648" s="8" t="str">
        <f>IF(OR($A648="TUA",$A648="TYA"),"",IF(ISNUMBER(_xll.BDP($C648,"DUR_ADJ_OAS_MID")),_xll.BDP($C648,"DUR_ADJ_OAS_MID"),IF(ISNUMBER(_xll.BDP($E648&amp;" ISIN","DUR_ADJ_OAS_MID")),_xll.BDP($E648&amp;" ISIN","DUR_ADJ_OAS_MID")," ")))</f>
        <v xml:space="preserve"> </v>
      </c>
      <c r="S648" s="7">
        <f t="shared" si="10"/>
        <v>2.3567985729362911E-3</v>
      </c>
      <c r="T648" t="s">
        <v>76</v>
      </c>
      <c r="U648" t="s">
        <v>49</v>
      </c>
      <c r="AG648" s="6">
        <v>21.321832799999999</v>
      </c>
    </row>
    <row r="649" spans="1:33" x14ac:dyDescent="0.25">
      <c r="A649" t="s">
        <v>2106</v>
      </c>
      <c r="B649" t="s">
        <v>77</v>
      </c>
      <c r="C649" t="s">
        <v>77</v>
      </c>
      <c r="F649" t="s">
        <v>78</v>
      </c>
      <c r="G649" s="1">
        <v>35</v>
      </c>
      <c r="H649" s="1">
        <v>10.35</v>
      </c>
      <c r="I649" s="2">
        <v>36225</v>
      </c>
      <c r="J649" s="3">
        <v>5.2680999999999995E-4</v>
      </c>
      <c r="K649" s="4">
        <v>68763852.775118291</v>
      </c>
      <c r="L649" s="5">
        <v>3225001</v>
      </c>
      <c r="M649" s="6">
        <v>21.322118280000002</v>
      </c>
      <c r="N649" s="7">
        <f>IF(ISNUMBER(_xll.BDP($C649, "DELTA_MID")),_xll.BDP($C649, "DELTA_MID")," ")</f>
        <v>7.4618000000000004E-2</v>
      </c>
      <c r="O649" s="7" t="str">
        <f>IF(ISNUMBER(N649),_xll.BDP($C649, "OPT_UNDL_TICKER"),"")</f>
        <v>SPX</v>
      </c>
      <c r="P649" s="8">
        <f>IF(ISNUMBER(N649),_xll.BDP($C649, "OPT_UNDL_PX")," ")</f>
        <v>7428.78</v>
      </c>
      <c r="Q649" s="7">
        <f>IF(ISNUMBER(N649),+G649*_xll.BDP($C649, "PX_POS_MULT_FACTOR")*P649/K649," ")</f>
        <v>0.37811624786399661</v>
      </c>
      <c r="R649" s="8" t="str">
        <f>IF(OR($A649="TUA",$A649="TYA"),"",IF(ISNUMBER(_xll.BDP($C649,"DUR_ADJ_OAS_MID")),_xll.BDP($C649,"DUR_ADJ_OAS_MID"),IF(ISNUMBER(_xll.BDP($E649&amp;" ISIN","DUR_ADJ_OAS_MID")),_xll.BDP($E649&amp;" ISIN","DUR_ADJ_OAS_MID")," ")))</f>
        <v xml:space="preserve"> </v>
      </c>
      <c r="S649" s="7">
        <f t="shared" si="10"/>
        <v>2.8214278183115702E-2</v>
      </c>
      <c r="T649" t="s">
        <v>78</v>
      </c>
      <c r="U649" t="s">
        <v>49</v>
      </c>
      <c r="AG649" s="6">
        <v>21.321832799999999</v>
      </c>
    </row>
    <row r="650" spans="1:33" x14ac:dyDescent="0.25">
      <c r="A650" t="s">
        <v>2106</v>
      </c>
      <c r="B650" t="s">
        <v>79</v>
      </c>
      <c r="C650" t="s">
        <v>79</v>
      </c>
      <c r="F650" t="s">
        <v>80</v>
      </c>
      <c r="G650" s="1">
        <v>37</v>
      </c>
      <c r="H650" s="1">
        <v>8.75</v>
      </c>
      <c r="I650" s="2">
        <v>32375</v>
      </c>
      <c r="J650" s="3">
        <v>4.7082E-4</v>
      </c>
      <c r="K650" s="4">
        <v>68763852.775118291</v>
      </c>
      <c r="L650" s="5">
        <v>3225001</v>
      </c>
      <c r="M650" s="6">
        <v>21.322118280000002</v>
      </c>
      <c r="N650" s="7">
        <f>IF(ISNUMBER(_xll.BDP($C650, "DELTA_MID")),_xll.BDP($C650, "DELTA_MID")," ")</f>
        <v>6.4075999999999994E-2</v>
      </c>
      <c r="O650" s="7" t="str">
        <f>IF(ISNUMBER(N650),_xll.BDP($C650, "OPT_UNDL_TICKER"),"")</f>
        <v>SPX</v>
      </c>
      <c r="P650" s="8">
        <f>IF(ISNUMBER(N650),_xll.BDP($C650, "OPT_UNDL_PX")," ")</f>
        <v>7428.78</v>
      </c>
      <c r="Q650" s="7">
        <f>IF(ISNUMBER(N650),+G650*_xll.BDP($C650, "PX_POS_MULT_FACTOR")*P650/K650," ")</f>
        <v>0.39972289059908217</v>
      </c>
      <c r="R650" s="8" t="str">
        <f>IF(OR($A650="TUA",$A650="TYA"),"",IF(ISNUMBER(_xll.BDP($C650,"DUR_ADJ_OAS_MID")),_xll.BDP($C650,"DUR_ADJ_OAS_MID"),IF(ISNUMBER(_xll.BDP($E650&amp;" ISIN","DUR_ADJ_OAS_MID")),_xll.BDP($E650&amp;" ISIN","DUR_ADJ_OAS_MID")," ")))</f>
        <v xml:space="preserve"> </v>
      </c>
      <c r="S650" s="7">
        <f t="shared" si="10"/>
        <v>2.5612643938026786E-2</v>
      </c>
      <c r="T650" t="s">
        <v>80</v>
      </c>
      <c r="U650" t="s">
        <v>49</v>
      </c>
      <c r="AG650" s="6">
        <v>21.321832799999999</v>
      </c>
    </row>
    <row r="651" spans="1:33" x14ac:dyDescent="0.25">
      <c r="A651" t="s">
        <v>2106</v>
      </c>
      <c r="B651" t="s">
        <v>81</v>
      </c>
      <c r="C651" t="s">
        <v>81</v>
      </c>
      <c r="F651" t="s">
        <v>82</v>
      </c>
      <c r="G651" s="1">
        <v>32</v>
      </c>
      <c r="H651" s="1">
        <v>3.7</v>
      </c>
      <c r="I651" s="2">
        <v>11840</v>
      </c>
      <c r="J651" s="3">
        <v>1.7218999999999999E-4</v>
      </c>
      <c r="K651" s="4">
        <v>68763852.775118291</v>
      </c>
      <c r="L651" s="5">
        <v>3225001</v>
      </c>
      <c r="M651" s="6">
        <v>21.322118280000002</v>
      </c>
      <c r="N651" s="7">
        <f>IF(ISNUMBER(_xll.BDP($C651, "DELTA_MID")),_xll.BDP($C651, "DELTA_MID")," ")</f>
        <v>3.0567E-2</v>
      </c>
      <c r="O651" s="7" t="str">
        <f>IF(ISNUMBER(N651),_xll.BDP($C651, "OPT_UNDL_TICKER"),"")</f>
        <v>SPX</v>
      </c>
      <c r="P651" s="8">
        <f>IF(ISNUMBER(N651),_xll.BDP($C651, "OPT_UNDL_PX")," ")</f>
        <v>7428.78</v>
      </c>
      <c r="Q651" s="7">
        <f>IF(ISNUMBER(N651),+G651*_xll.BDP($C651, "PX_POS_MULT_FACTOR")*P651/K651," ")</f>
        <v>0.34570628376136836</v>
      </c>
      <c r="R651" s="8" t="str">
        <f>IF(OR($A651="TUA",$A651="TYA"),"",IF(ISNUMBER(_xll.BDP($C651,"DUR_ADJ_OAS_MID")),_xll.BDP($C651,"DUR_ADJ_OAS_MID"),IF(ISNUMBER(_xll.BDP($E651&amp;" ISIN","DUR_ADJ_OAS_MID")),_xll.BDP($E651&amp;" ISIN","DUR_ADJ_OAS_MID")," ")))</f>
        <v xml:space="preserve"> </v>
      </c>
      <c r="S651" s="7">
        <f t="shared" si="10"/>
        <v>1.0567203975733746E-2</v>
      </c>
      <c r="T651" t="s">
        <v>82</v>
      </c>
      <c r="U651" t="s">
        <v>49</v>
      </c>
      <c r="AG651" s="6">
        <v>21.321832799999999</v>
      </c>
    </row>
    <row r="652" spans="1:33" x14ac:dyDescent="0.25">
      <c r="A652" t="s">
        <v>2106</v>
      </c>
      <c r="B652" t="s">
        <v>83</v>
      </c>
      <c r="C652" t="s">
        <v>83</v>
      </c>
      <c r="F652" t="s">
        <v>84</v>
      </c>
      <c r="G652" s="1">
        <v>35</v>
      </c>
      <c r="H652" s="1">
        <v>6.75</v>
      </c>
      <c r="I652" s="2">
        <v>23625</v>
      </c>
      <c r="J652" s="3">
        <v>3.4357000000000002E-4</v>
      </c>
      <c r="K652" s="4">
        <v>68763852.775118291</v>
      </c>
      <c r="L652" s="5">
        <v>3225001</v>
      </c>
      <c r="M652" s="6">
        <v>21.322118280000002</v>
      </c>
      <c r="N652" s="7">
        <f>IF(ISNUMBER(_xll.BDP($C652, "DELTA_MID")),_xll.BDP($C652, "DELTA_MID")," ")</f>
        <v>4.7132E-2</v>
      </c>
      <c r="O652" s="7" t="str">
        <f>IF(ISNUMBER(N652),_xll.BDP($C652, "OPT_UNDL_TICKER"),"")</f>
        <v>SPX</v>
      </c>
      <c r="P652" s="8">
        <f>IF(ISNUMBER(N652),_xll.BDP($C652, "OPT_UNDL_PX")," ")</f>
        <v>7428.78</v>
      </c>
      <c r="Q652" s="7">
        <f>IF(ISNUMBER(N652),+G652*_xll.BDP($C652, "PX_POS_MULT_FACTOR")*P652/K652," ")</f>
        <v>0.37811624786399661</v>
      </c>
      <c r="R652" s="8" t="str">
        <f>IF(OR($A652="TUA",$A652="TYA"),"",IF(ISNUMBER(_xll.BDP($C652,"DUR_ADJ_OAS_MID")),_xll.BDP($C652,"DUR_ADJ_OAS_MID"),IF(ISNUMBER(_xll.BDP($E652&amp;" ISIN","DUR_ADJ_OAS_MID")),_xll.BDP($E652&amp;" ISIN","DUR_ADJ_OAS_MID")," ")))</f>
        <v xml:space="preserve"> </v>
      </c>
      <c r="S652" s="7">
        <f t="shared" si="10"/>
        <v>1.782137499432589E-2</v>
      </c>
      <c r="T652" t="s">
        <v>84</v>
      </c>
      <c r="U652" t="s">
        <v>49</v>
      </c>
      <c r="AG652" s="6">
        <v>21.321832799999999</v>
      </c>
    </row>
    <row r="653" spans="1:33" x14ac:dyDescent="0.25">
      <c r="A653" t="s">
        <v>2106</v>
      </c>
      <c r="B653" t="s">
        <v>85</v>
      </c>
      <c r="C653" t="s">
        <v>85</v>
      </c>
      <c r="F653" t="s">
        <v>86</v>
      </c>
      <c r="G653" s="1">
        <v>26</v>
      </c>
      <c r="H653" s="1">
        <v>40.049999999999997</v>
      </c>
      <c r="I653" s="2">
        <v>104130</v>
      </c>
      <c r="J653" s="3">
        <v>1.5143299999999999E-3</v>
      </c>
      <c r="K653" s="4">
        <v>68763852.775118291</v>
      </c>
      <c r="L653" s="5">
        <v>3225001</v>
      </c>
      <c r="M653" s="6">
        <v>21.322118280000002</v>
      </c>
      <c r="N653" s="7">
        <f>IF(ISNUMBER(_xll.BDP($C653, "DELTA_MID")),_xll.BDP($C653, "DELTA_MID")," ")</f>
        <v>0.179614</v>
      </c>
      <c r="O653" s="7" t="str">
        <f>IF(ISNUMBER(N653),_xll.BDP($C653, "OPT_UNDL_TICKER"),"")</f>
        <v>SPX</v>
      </c>
      <c r="P653" s="8">
        <f>IF(ISNUMBER(N653),_xll.BDP($C653, "OPT_UNDL_PX")," ")</f>
        <v>7428.78</v>
      </c>
      <c r="Q653" s="7">
        <f>IF(ISNUMBER(N653),+G653*_xll.BDP($C653, "PX_POS_MULT_FACTOR")*P653/K653," ")</f>
        <v>0.2808863555561118</v>
      </c>
      <c r="R653" s="8" t="str">
        <f>IF(OR($A653="TUA",$A653="TYA"),"",IF(ISNUMBER(_xll.BDP($C653,"DUR_ADJ_OAS_MID")),_xll.BDP($C653,"DUR_ADJ_OAS_MID"),IF(ISNUMBER(_xll.BDP($E653&amp;" ISIN","DUR_ADJ_OAS_MID")),_xll.BDP($E653&amp;" ISIN","DUR_ADJ_OAS_MID")," ")))</f>
        <v xml:space="preserve"> </v>
      </c>
      <c r="S653" s="7">
        <f t="shared" si="10"/>
        <v>5.0451121866855464E-2</v>
      </c>
      <c r="T653" t="s">
        <v>86</v>
      </c>
      <c r="U653" t="s">
        <v>49</v>
      </c>
      <c r="AG653" s="6">
        <v>21.321832799999999</v>
      </c>
    </row>
    <row r="654" spans="1:33" x14ac:dyDescent="0.25">
      <c r="A654" t="s">
        <v>2106</v>
      </c>
      <c r="B654" t="s">
        <v>123</v>
      </c>
      <c r="C654" t="s">
        <v>124</v>
      </c>
      <c r="F654" t="s">
        <v>125</v>
      </c>
      <c r="G654" s="1">
        <v>905859</v>
      </c>
      <c r="H654" s="1">
        <v>25.18</v>
      </c>
      <c r="I654" s="2">
        <v>22809529.620000001</v>
      </c>
      <c r="J654" s="3">
        <v>0.33171257999999998</v>
      </c>
      <c r="K654" s="4">
        <v>68763852.775118291</v>
      </c>
      <c r="L654" s="5">
        <v>3225001</v>
      </c>
      <c r="M654" s="6">
        <v>21.322118280000002</v>
      </c>
      <c r="N654" s="7" t="str">
        <f>IF(ISNUMBER(_xll.BDP($C654, "DELTA_MID")),_xll.BDP($C654, "DELTA_MID")," ")</f>
        <v xml:space="preserve"> </v>
      </c>
      <c r="O654" s="7" t="str">
        <f>IF(ISNUMBER(N654),_xll.BDP($C654, "OPT_UNDL_TICKER"),"")</f>
        <v/>
      </c>
      <c r="P654" s="8" t="str">
        <f>IF(ISNUMBER(N654),_xll.BDP($C654, "OPT_UNDL_PX")," ")</f>
        <v xml:space="preserve"> </v>
      </c>
      <c r="Q654" s="7" t="str">
        <f>IF(ISNUMBER(N654),+G654*_xll.BDP($C654, "PX_POS_MULT_FACTOR")*P654/K654," ")</f>
        <v xml:space="preserve"> </v>
      </c>
      <c r="R654" s="8" t="str">
        <f>IF(OR($A654="TUA",$A654="TYA"),"",IF(ISNUMBER(_xll.BDP($C654,"DUR_ADJ_OAS_MID")),_xll.BDP($C654,"DUR_ADJ_OAS_MID"),IF(ISNUMBER(_xll.BDP($E654&amp;" ISIN","DUR_ADJ_OAS_MID")),_xll.BDP($E654&amp;" ISIN","DUR_ADJ_OAS_MID")," ")))</f>
        <v xml:space="preserve"> </v>
      </c>
      <c r="S654" s="7" t="str">
        <f t="shared" si="10"/>
        <v xml:space="preserve"> </v>
      </c>
      <c r="T654" t="s">
        <v>125</v>
      </c>
      <c r="U654" t="s">
        <v>55</v>
      </c>
      <c r="AG654" s="6">
        <v>21.321832799999999</v>
      </c>
    </row>
    <row r="655" spans="1:33" x14ac:dyDescent="0.25">
      <c r="A655" t="s">
        <v>2106</v>
      </c>
      <c r="B655" t="s">
        <v>126</v>
      </c>
      <c r="C655" t="s">
        <v>124</v>
      </c>
      <c r="F655" t="s">
        <v>127</v>
      </c>
      <c r="G655" s="1">
        <v>537840</v>
      </c>
      <c r="H655" s="1">
        <v>25.18</v>
      </c>
      <c r="I655" s="2">
        <v>13542811.199999999</v>
      </c>
      <c r="J655" s="3">
        <v>0.19694929999999999</v>
      </c>
      <c r="K655" s="4">
        <v>68763852.775118291</v>
      </c>
      <c r="L655" s="5">
        <v>3225001</v>
      </c>
      <c r="M655" s="6">
        <v>21.322118280000002</v>
      </c>
      <c r="N655" s="7" t="str">
        <f>IF(ISNUMBER(_xll.BDP($C655, "DELTA_MID")),_xll.BDP($C655, "DELTA_MID")," ")</f>
        <v xml:space="preserve"> </v>
      </c>
      <c r="O655" s="7" t="str">
        <f>IF(ISNUMBER(N655),_xll.BDP($C655, "OPT_UNDL_TICKER"),"")</f>
        <v/>
      </c>
      <c r="P655" s="8" t="str">
        <f>IF(ISNUMBER(N655),_xll.BDP($C655, "OPT_UNDL_PX")," ")</f>
        <v xml:space="preserve"> </v>
      </c>
      <c r="Q655" s="7" t="str">
        <f>IF(ISNUMBER(N655),+G655*_xll.BDP($C655, "PX_POS_MULT_FACTOR")*P655/K655," ")</f>
        <v xml:space="preserve"> </v>
      </c>
      <c r="R655" s="8" t="str">
        <f>IF(OR($A655="TUA",$A655="TYA"),"",IF(ISNUMBER(_xll.BDP($C655,"DUR_ADJ_OAS_MID")),_xll.BDP($C655,"DUR_ADJ_OAS_MID"),IF(ISNUMBER(_xll.BDP($E655&amp;" ISIN","DUR_ADJ_OAS_MID")),_xll.BDP($E655&amp;" ISIN","DUR_ADJ_OAS_MID")," ")))</f>
        <v xml:space="preserve"> </v>
      </c>
      <c r="S655" s="7" t="str">
        <f t="shared" si="10"/>
        <v xml:space="preserve"> </v>
      </c>
      <c r="T655" t="s">
        <v>127</v>
      </c>
      <c r="U655" t="s">
        <v>55</v>
      </c>
      <c r="AG655" s="6">
        <v>21.321832799999999</v>
      </c>
    </row>
    <row r="656" spans="1:33" x14ac:dyDescent="0.25">
      <c r="A656" t="s">
        <v>2106</v>
      </c>
      <c r="B656" t="s">
        <v>123</v>
      </c>
      <c r="C656" t="s">
        <v>128</v>
      </c>
      <c r="F656" t="s">
        <v>128</v>
      </c>
      <c r="G656" s="1">
        <v>-23325869.25</v>
      </c>
      <c r="H656" s="1">
        <v>1</v>
      </c>
      <c r="I656" s="2">
        <v>-23325869.25</v>
      </c>
      <c r="J656" s="3">
        <v>-0.33922155999999998</v>
      </c>
      <c r="K656" s="4">
        <v>68763852.775118291</v>
      </c>
      <c r="L656" s="5">
        <v>3225001</v>
      </c>
      <c r="M656" s="6">
        <v>21.322118280000002</v>
      </c>
      <c r="N656" s="7" t="str">
        <f>IF(ISNUMBER(_xll.BDP($C656, "DELTA_MID")),_xll.BDP($C656, "DELTA_MID")," ")</f>
        <v xml:space="preserve"> </v>
      </c>
      <c r="O656" s="7" t="str">
        <f>IF(ISNUMBER(N656),_xll.BDP($C656, "OPT_UNDL_TICKER"),"")</f>
        <v/>
      </c>
      <c r="P656" s="8" t="str">
        <f>IF(ISNUMBER(N656),_xll.BDP($C656, "OPT_UNDL_PX")," ")</f>
        <v xml:space="preserve"> </v>
      </c>
      <c r="Q656" s="7" t="str">
        <f>IF(ISNUMBER(N656),+G656*_xll.BDP($C656, "PX_POS_MULT_FACTOR")*P656/K656," ")</f>
        <v xml:space="preserve"> </v>
      </c>
      <c r="R656" s="8" t="str">
        <f>IF(OR($A656="TUA",$A656="TYA"),"",IF(ISNUMBER(_xll.BDP($C656,"DUR_ADJ_OAS_MID")),_xll.BDP($C656,"DUR_ADJ_OAS_MID"),IF(ISNUMBER(_xll.BDP($E656&amp;" ISIN","DUR_ADJ_OAS_MID")),_xll.BDP($E656&amp;" ISIN","DUR_ADJ_OAS_MID")," ")))</f>
        <v xml:space="preserve"> </v>
      </c>
      <c r="S656" s="7" t="str">
        <f t="shared" si="10"/>
        <v xml:space="preserve"> </v>
      </c>
      <c r="T656" t="s">
        <v>128</v>
      </c>
      <c r="U656" t="s">
        <v>55</v>
      </c>
      <c r="AG656" s="6">
        <v>21.321832799999999</v>
      </c>
    </row>
    <row r="657" spans="1:33" x14ac:dyDescent="0.25">
      <c r="A657" t="s">
        <v>2106</v>
      </c>
      <c r="B657" t="s">
        <v>126</v>
      </c>
      <c r="C657" t="s">
        <v>137</v>
      </c>
      <c r="F657" t="s">
        <v>137</v>
      </c>
      <c r="G657" s="1">
        <v>-13849380</v>
      </c>
      <c r="H657" s="1">
        <v>1</v>
      </c>
      <c r="I657" s="2">
        <v>-13849380</v>
      </c>
      <c r="J657" s="3">
        <v>-0.20140764</v>
      </c>
      <c r="K657" s="4">
        <v>68763852.775118291</v>
      </c>
      <c r="L657" s="5">
        <v>3225001</v>
      </c>
      <c r="M657" s="6">
        <v>21.322118280000002</v>
      </c>
      <c r="N657" s="7" t="str">
        <f>IF(ISNUMBER(_xll.BDP($C657, "DELTA_MID")),_xll.BDP($C657, "DELTA_MID")," ")</f>
        <v xml:space="preserve"> </v>
      </c>
      <c r="O657" s="7" t="str">
        <f>IF(ISNUMBER(N657),_xll.BDP($C657, "OPT_UNDL_TICKER"),"")</f>
        <v/>
      </c>
      <c r="P657" s="8" t="str">
        <f>IF(ISNUMBER(N657),_xll.BDP($C657, "OPT_UNDL_PX")," ")</f>
        <v xml:space="preserve"> </v>
      </c>
      <c r="Q657" s="7" t="str">
        <f>IF(ISNUMBER(N657),+G657*_xll.BDP($C657, "PX_POS_MULT_FACTOR")*P657/K657," ")</f>
        <v xml:space="preserve"> </v>
      </c>
      <c r="R657" s="8" t="str">
        <f>IF(OR($A657="TUA",$A657="TYA"),"",IF(ISNUMBER(_xll.BDP($C657,"DUR_ADJ_OAS_MID")),_xll.BDP($C657,"DUR_ADJ_OAS_MID"),IF(ISNUMBER(_xll.BDP($E657&amp;" ISIN","DUR_ADJ_OAS_MID")),_xll.BDP($E657&amp;" ISIN","DUR_ADJ_OAS_MID")," ")))</f>
        <v xml:space="preserve"> </v>
      </c>
      <c r="S657" s="7" t="str">
        <f t="shared" si="10"/>
        <v xml:space="preserve"> </v>
      </c>
      <c r="T657" t="s">
        <v>137</v>
      </c>
      <c r="U657" t="s">
        <v>55</v>
      </c>
      <c r="AG657" s="6">
        <v>21.321832799999999</v>
      </c>
    </row>
    <row r="658" spans="1:33" x14ac:dyDescent="0.25">
      <c r="A658" t="s">
        <v>2106</v>
      </c>
      <c r="B658" t="s">
        <v>65</v>
      </c>
      <c r="C658" t="s">
        <v>66</v>
      </c>
      <c r="D658" t="s">
        <v>67</v>
      </c>
      <c r="E658" t="s">
        <v>68</v>
      </c>
      <c r="F658" t="s">
        <v>69</v>
      </c>
      <c r="G658" s="1">
        <v>624153</v>
      </c>
      <c r="H658" s="1">
        <v>100.03</v>
      </c>
      <c r="I658" s="2">
        <v>62434024.590000004</v>
      </c>
      <c r="J658" s="3">
        <v>0.90796047999999996</v>
      </c>
      <c r="K658" s="4">
        <v>68763852.775118291</v>
      </c>
      <c r="L658" s="5">
        <v>3225001</v>
      </c>
      <c r="M658" s="6">
        <v>21.322118280000002</v>
      </c>
      <c r="N658" s="7" t="str">
        <f>IF(ISNUMBER(_xll.BDP($C658, "DELTA_MID")),_xll.BDP($C658, "DELTA_MID")," ")</f>
        <v xml:space="preserve"> </v>
      </c>
      <c r="O658" s="7" t="str">
        <f>IF(ISNUMBER(N658),_xll.BDP($C658, "OPT_UNDL_TICKER"),"")</f>
        <v/>
      </c>
      <c r="P658" s="8" t="str">
        <f>IF(ISNUMBER(N658),_xll.BDP($C658, "OPT_UNDL_PX")," ")</f>
        <v xml:space="preserve"> </v>
      </c>
      <c r="Q658" s="7" t="str">
        <f>IF(ISNUMBER(N658),+G658*_xll.BDP($C658, "PX_POS_MULT_FACTOR")*P658/K658," ")</f>
        <v xml:space="preserve"> </v>
      </c>
      <c r="R658" s="8" t="str">
        <f>IF(OR($A658="TUA",$A658="TYA"),"",IF(ISNUMBER(_xll.BDP($C658,"DUR_ADJ_OAS_MID")),_xll.BDP($C658,"DUR_ADJ_OAS_MID"),IF(ISNUMBER(_xll.BDP($E658&amp;" ISIN","DUR_ADJ_OAS_MID")),_xll.BDP($E658&amp;" ISIN","DUR_ADJ_OAS_MID")," ")))</f>
        <v xml:space="preserve"> </v>
      </c>
      <c r="S658" s="7" t="str">
        <f t="shared" si="10"/>
        <v xml:space="preserve"> </v>
      </c>
      <c r="T658" t="s">
        <v>69</v>
      </c>
      <c r="U658" t="s">
        <v>41</v>
      </c>
      <c r="AG658" s="6">
        <v>21.321832799999999</v>
      </c>
    </row>
    <row r="659" spans="1:33" x14ac:dyDescent="0.25">
      <c r="A659" t="s">
        <v>2106</v>
      </c>
      <c r="B659" t="s">
        <v>146</v>
      </c>
      <c r="C659" t="s">
        <v>146</v>
      </c>
      <c r="D659" t="s">
        <v>147</v>
      </c>
      <c r="E659" t="s">
        <v>148</v>
      </c>
      <c r="F659" t="s">
        <v>149</v>
      </c>
      <c r="G659" s="1">
        <v>3000000</v>
      </c>
      <c r="H659" s="1">
        <v>99.655300999999994</v>
      </c>
      <c r="I659" s="2">
        <v>2989659.03</v>
      </c>
      <c r="J659" s="3">
        <v>4.3477769999999999E-2</v>
      </c>
      <c r="K659" s="4">
        <v>68763852.775118291</v>
      </c>
      <c r="L659" s="5">
        <v>3225001</v>
      </c>
      <c r="M659" s="6">
        <v>21.322118280000002</v>
      </c>
      <c r="N659" s="7" t="str">
        <f>IF(ISNUMBER(_xll.BDP($C659, "DELTA_MID")),_xll.BDP($C659, "DELTA_MID")," ")</f>
        <v xml:space="preserve"> </v>
      </c>
      <c r="O659" s="7" t="str">
        <f>IF(ISNUMBER(N659),_xll.BDP($C659, "OPT_UNDL_TICKER"),"")</f>
        <v/>
      </c>
      <c r="P659" s="8" t="str">
        <f>IF(ISNUMBER(N659),_xll.BDP($C659, "OPT_UNDL_PX")," ")</f>
        <v xml:space="preserve"> </v>
      </c>
      <c r="Q659" s="7" t="str">
        <f>IF(ISNUMBER(N659),+G659*_xll.BDP($C659, "PX_POS_MULT_FACTOR")*P659/K659," ")</f>
        <v xml:space="preserve"> </v>
      </c>
      <c r="R659" s="8">
        <f>IF(OR($A659="TUA",$A659="TYA"),"",IF(ISNUMBER(_xll.BDP($C659,"DUR_ADJ_OAS_MID")),_xll.BDP($C659,"DUR_ADJ_OAS_MID"),IF(ISNUMBER(_xll.BDP($E659&amp;" ISIN","DUR_ADJ_OAS_MID")),_xll.BDP($E659&amp;" ISIN","DUR_ADJ_OAS_MID")," ")))</f>
        <v>9.0065009520163816E-2</v>
      </c>
      <c r="S659" s="7">
        <f t="shared" si="10"/>
        <v>3.9158257689654924E-3</v>
      </c>
      <c r="T659" t="s">
        <v>149</v>
      </c>
      <c r="U659" t="s">
        <v>150</v>
      </c>
      <c r="AG659" s="6">
        <v>21.321832799999999</v>
      </c>
    </row>
    <row r="660" spans="1:33" x14ac:dyDescent="0.25">
      <c r="A660" t="s">
        <v>2106</v>
      </c>
      <c r="B660" t="s">
        <v>151</v>
      </c>
      <c r="C660" t="s">
        <v>151</v>
      </c>
      <c r="D660" t="s">
        <v>152</v>
      </c>
      <c r="E660" t="s">
        <v>153</v>
      </c>
      <c r="F660" t="s">
        <v>154</v>
      </c>
      <c r="G660" s="1">
        <v>1225000</v>
      </c>
      <c r="H660" s="1">
        <v>99.188944000000006</v>
      </c>
      <c r="I660" s="2">
        <v>1215064.56</v>
      </c>
      <c r="J660" s="3">
        <v>1.767034E-2</v>
      </c>
      <c r="K660" s="4">
        <v>68763852.775118291</v>
      </c>
      <c r="L660" s="5">
        <v>3225001</v>
      </c>
      <c r="M660" s="6">
        <v>21.322118280000002</v>
      </c>
      <c r="N660" s="7" t="str">
        <f>IF(ISNUMBER(_xll.BDP($C660, "DELTA_MID")),_xll.BDP($C660, "DELTA_MID")," ")</f>
        <v xml:space="preserve"> </v>
      </c>
      <c r="O660" s="7" t="str">
        <f>IF(ISNUMBER(N660),_xll.BDP($C660, "OPT_UNDL_TICKER"),"")</f>
        <v/>
      </c>
      <c r="P660" s="8" t="str">
        <f>IF(ISNUMBER(N660),_xll.BDP($C660, "OPT_UNDL_PX")," ")</f>
        <v xml:space="preserve"> </v>
      </c>
      <c r="Q660" s="7" t="str">
        <f>IF(ISNUMBER(N660),+G660*_xll.BDP($C660, "PX_POS_MULT_FACTOR")*P660/K660," ")</f>
        <v xml:space="preserve"> </v>
      </c>
      <c r="R660" s="8">
        <f>IF(OR($A660="TUA",$A660="TYA"),"",IF(ISNUMBER(_xll.BDP($C660,"DUR_ADJ_OAS_MID")),_xll.BDP($C660,"DUR_ADJ_OAS_MID"),IF(ISNUMBER(_xll.BDP($E660&amp;" ISIN","DUR_ADJ_OAS_MID")),_xll.BDP($E660&amp;" ISIN","DUR_ADJ_OAS_MID")," ")))</f>
        <v>0.20915940787481171</v>
      </c>
      <c r="S660" s="7">
        <f t="shared" si="10"/>
        <v>3.6959178513466004E-3</v>
      </c>
      <c r="T660" t="s">
        <v>154</v>
      </c>
      <c r="U660" t="s">
        <v>150</v>
      </c>
      <c r="AG660" s="6">
        <v>21.321832799999999</v>
      </c>
    </row>
    <row r="661" spans="1:33" x14ac:dyDescent="0.25">
      <c r="A661" t="s">
        <v>2106</v>
      </c>
      <c r="B661" t="s">
        <v>155</v>
      </c>
      <c r="C661" t="s">
        <v>155</v>
      </c>
      <c r="D661" t="s">
        <v>156</v>
      </c>
      <c r="E661" t="s">
        <v>157</v>
      </c>
      <c r="F661" t="s">
        <v>158</v>
      </c>
      <c r="G661" s="1">
        <v>2400000</v>
      </c>
      <c r="H661" s="1">
        <v>98.650801000000001</v>
      </c>
      <c r="I661" s="2">
        <v>2367619.2200000002</v>
      </c>
      <c r="J661" s="3">
        <v>3.4431620000000003E-2</v>
      </c>
      <c r="K661" s="4">
        <v>68763852.775118291</v>
      </c>
      <c r="L661" s="5">
        <v>3225001</v>
      </c>
      <c r="M661" s="6">
        <v>21.322118280000002</v>
      </c>
      <c r="N661" s="7" t="str">
        <f>IF(ISNUMBER(_xll.BDP($C661, "DELTA_MID")),_xll.BDP($C661, "DELTA_MID")," ")</f>
        <v xml:space="preserve"> </v>
      </c>
      <c r="O661" s="7" t="str">
        <f>IF(ISNUMBER(N661),_xll.BDP($C661, "OPT_UNDL_TICKER"),"")</f>
        <v/>
      </c>
      <c r="P661" s="8" t="str">
        <f>IF(ISNUMBER(N661),_xll.BDP($C661, "OPT_UNDL_PX")," ")</f>
        <v xml:space="preserve"> </v>
      </c>
      <c r="Q661" s="7" t="str">
        <f>IF(ISNUMBER(N661),+G661*_xll.BDP($C661, "PX_POS_MULT_FACTOR")*P661/K661," ")</f>
        <v xml:space="preserve"> </v>
      </c>
      <c r="R661" s="8">
        <f>IF(OR($A661="TUA",$A661="TYA"),"",IF(ISNUMBER(_xll.BDP($C661,"DUR_ADJ_OAS_MID")),_xll.BDP($C661,"DUR_ADJ_OAS_MID"),IF(ISNUMBER(_xll.BDP($E661&amp;" ISIN","DUR_ADJ_OAS_MID")),_xll.BDP($E661&amp;" ISIN","DUR_ADJ_OAS_MID")," ")))</f>
        <v>0.34048207797224739</v>
      </c>
      <c r="S661" s="7">
        <f t="shared" si="10"/>
        <v>1.1723349525550793E-2</v>
      </c>
      <c r="T661" t="s">
        <v>158</v>
      </c>
      <c r="U661" t="s">
        <v>150</v>
      </c>
      <c r="AG661" s="6">
        <v>21.321832799999999</v>
      </c>
    </row>
    <row r="662" spans="1:33" x14ac:dyDescent="0.25">
      <c r="A662" t="s">
        <v>2106</v>
      </c>
      <c r="B662" t="s">
        <v>63</v>
      </c>
      <c r="C662" t="s">
        <v>63</v>
      </c>
      <c r="G662" s="1">
        <v>366873.80511829001</v>
      </c>
      <c r="H662" s="1">
        <v>1</v>
      </c>
      <c r="I662" s="2">
        <v>366873.80511829001</v>
      </c>
      <c r="J662" s="3">
        <v>5.33534E-3</v>
      </c>
      <c r="K662" s="4">
        <v>68763852.775118291</v>
      </c>
      <c r="L662" s="5">
        <v>3225001</v>
      </c>
      <c r="M662" s="6">
        <v>21.322118280000002</v>
      </c>
      <c r="N662" s="7" t="str">
        <f>IF(ISNUMBER(_xll.BDP($C662, "DELTA_MID")),_xll.BDP($C662, "DELTA_MID")," ")</f>
        <v xml:space="preserve"> </v>
      </c>
      <c r="O662" s="7" t="str">
        <f>IF(ISNUMBER(N662),_xll.BDP($C662, "OPT_UNDL_TICKER"),"")</f>
        <v/>
      </c>
      <c r="P662" s="8" t="str">
        <f>IF(ISNUMBER(N662),_xll.BDP($C662, "OPT_UNDL_PX")," ")</f>
        <v xml:space="preserve"> </v>
      </c>
      <c r="Q662" s="7" t="str">
        <f>IF(ISNUMBER(N662),+G662*_xll.BDP($C662, "PX_POS_MULT_FACTOR")*P662/K662," ")</f>
        <v xml:space="preserve"> </v>
      </c>
      <c r="R662" s="8" t="str">
        <f>IF(OR($A662="TUA",$A662="TYA"),"",IF(ISNUMBER(_xll.BDP($C662,"DUR_ADJ_OAS_MID")),_xll.BDP($C662,"DUR_ADJ_OAS_MID"),IF(ISNUMBER(_xll.BDP($E662&amp;" ISIN","DUR_ADJ_OAS_MID")),_xll.BDP($E662&amp;" ISIN","DUR_ADJ_OAS_MID")," ")))</f>
        <v xml:space="preserve"> </v>
      </c>
      <c r="S662" s="7" t="str">
        <f t="shared" si="10"/>
        <v xml:space="preserve"> </v>
      </c>
      <c r="T662" t="s">
        <v>63</v>
      </c>
      <c r="U662" t="s">
        <v>63</v>
      </c>
      <c r="AG662" s="6">
        <v>21.321832799999999</v>
      </c>
    </row>
    <row r="663" spans="1:33" x14ac:dyDescent="0.25">
      <c r="N663" s="7" t="str">
        <f>IF(ISNUMBER(_xll.BDP($C663, "DELTA_MID")),_xll.BDP($C663, "DELTA_MID")," ")</f>
        <v xml:space="preserve"> </v>
      </c>
      <c r="O663" s="7" t="str">
        <f>IF(ISNUMBER(N663),_xll.BDP($C663, "OPT_UNDL_TICKER"),"")</f>
        <v/>
      </c>
      <c r="P663" s="8" t="str">
        <f>IF(ISNUMBER(N663),_xll.BDP($C663, "OPT_UNDL_PX")," ")</f>
        <v xml:space="preserve"> </v>
      </c>
      <c r="Q663" s="7" t="str">
        <f>IF(ISNUMBER(N663),+G663*_xll.BDP($C663, "PX_POS_MULT_FACTOR")*P663/K663," ")</f>
        <v xml:space="preserve"> </v>
      </c>
      <c r="R663" s="8" t="str">
        <f>IF(OR($A663="TUA",$A663="TYA"),"",IF(ISNUMBER(_xll.BDP($C663,"DUR_ADJ_OAS_MID")),_xll.BDP($C663,"DUR_ADJ_OAS_MID"),IF(ISNUMBER(_xll.BDP($E663&amp;" ISIN","DUR_ADJ_OAS_MID")),_xll.BDP($E663&amp;" ISIN","DUR_ADJ_OAS_MID")," ")))</f>
        <v xml:space="preserve"> </v>
      </c>
      <c r="S663" s="7" t="str">
        <f t="shared" si="10"/>
        <v xml:space="preserve"> </v>
      </c>
    </row>
    <row r="664" spans="1:33" x14ac:dyDescent="0.25">
      <c r="A664" t="s">
        <v>2107</v>
      </c>
      <c r="B664" t="s">
        <v>2108</v>
      </c>
      <c r="C664" t="s">
        <v>2109</v>
      </c>
      <c r="D664" t="s">
        <v>2110</v>
      </c>
      <c r="E664" t="s">
        <v>2111</v>
      </c>
      <c r="F664" t="s">
        <v>2112</v>
      </c>
      <c r="G664" s="1">
        <v>3758</v>
      </c>
      <c r="H664" s="1">
        <v>8902.9999717699993</v>
      </c>
      <c r="I664" s="2">
        <v>349033.45</v>
      </c>
      <c r="J664" s="3">
        <v>4.8104519999999998E-2</v>
      </c>
      <c r="K664" s="4">
        <v>7255843.7007902404</v>
      </c>
      <c r="L664" s="5">
        <v>275001</v>
      </c>
      <c r="M664" s="6">
        <v>26.384790240000001</v>
      </c>
      <c r="N664" s="7" t="str">
        <f>IF(ISNUMBER(_xll.BDP($C664, "DELTA_MID")),_xll.BDP($C664, "DELTA_MID")," ")</f>
        <v xml:space="preserve"> </v>
      </c>
      <c r="O664" s="7" t="str">
        <f>IF(ISNUMBER(N664),_xll.BDP($C664, "OPT_UNDL_TICKER"),"")</f>
        <v/>
      </c>
      <c r="P664" s="8" t="str">
        <f>IF(ISNUMBER(N664),_xll.BDP($C664, "OPT_UNDL_PX")," ")</f>
        <v xml:space="preserve"> </v>
      </c>
      <c r="Q664" s="7" t="str">
        <f>IF(ISNUMBER(N664),+G664*_xll.BDP($C664, "PX_POS_MULT_FACTOR")*P664/K664," ")</f>
        <v xml:space="preserve"> </v>
      </c>
      <c r="R664" s="8" t="str">
        <f>IF(OR($A664="TUA",$A664="TYA"),"",IF(ISNUMBER(_xll.BDP($C664,"DUR_ADJ_OAS_MID")),_xll.BDP($C664,"DUR_ADJ_OAS_MID"),IF(ISNUMBER(_xll.BDP($E664&amp;" ISIN","DUR_ADJ_OAS_MID")),_xll.BDP($E664&amp;" ISIN","DUR_ADJ_OAS_MID")," ")))</f>
        <v xml:space="preserve"> </v>
      </c>
      <c r="S664" s="7" t="str">
        <f t="shared" si="10"/>
        <v xml:space="preserve"> </v>
      </c>
      <c r="T664" t="s">
        <v>2110</v>
      </c>
      <c r="U664" t="s">
        <v>1397</v>
      </c>
      <c r="AG664" s="6">
        <v>26.384381260000001</v>
      </c>
    </row>
    <row r="665" spans="1:33" x14ac:dyDescent="0.25">
      <c r="A665" t="s">
        <v>2107</v>
      </c>
      <c r="B665" t="s">
        <v>2113</v>
      </c>
      <c r="C665" t="s">
        <v>2114</v>
      </c>
      <c r="D665" t="s">
        <v>2115</v>
      </c>
      <c r="E665" t="s">
        <v>2116</v>
      </c>
      <c r="F665" t="s">
        <v>2117</v>
      </c>
      <c r="G665" s="1">
        <v>27988</v>
      </c>
      <c r="H665" s="1">
        <v>1047.70004436</v>
      </c>
      <c r="I665" s="2">
        <v>305902.28999999998</v>
      </c>
      <c r="J665" s="3">
        <v>4.2160089999999997E-2</v>
      </c>
      <c r="K665" s="4">
        <v>7255843.7007902404</v>
      </c>
      <c r="L665" s="5">
        <v>275001</v>
      </c>
      <c r="M665" s="6">
        <v>26.384790240000001</v>
      </c>
      <c r="N665" s="7" t="str">
        <f>IF(ISNUMBER(_xll.BDP($C665, "DELTA_MID")),_xll.BDP($C665, "DELTA_MID")," ")</f>
        <v xml:space="preserve"> </v>
      </c>
      <c r="O665" s="7" t="str">
        <f>IF(ISNUMBER(N665),_xll.BDP($C665, "OPT_UNDL_TICKER"),"")</f>
        <v/>
      </c>
      <c r="P665" s="8" t="str">
        <f>IF(ISNUMBER(N665),_xll.BDP($C665, "OPT_UNDL_PX")," ")</f>
        <v xml:space="preserve"> </v>
      </c>
      <c r="Q665" s="7" t="str">
        <f>IF(ISNUMBER(N665),+G665*_xll.BDP($C665, "PX_POS_MULT_FACTOR")*P665/K665," ")</f>
        <v xml:space="preserve"> </v>
      </c>
      <c r="R665" s="8" t="str">
        <f>IF(OR($A665="TUA",$A665="TYA"),"",IF(ISNUMBER(_xll.BDP($C665,"DUR_ADJ_OAS_MID")),_xll.BDP($C665,"DUR_ADJ_OAS_MID"),IF(ISNUMBER(_xll.BDP($E665&amp;" ISIN","DUR_ADJ_OAS_MID")),_xll.BDP($E665&amp;" ISIN","DUR_ADJ_OAS_MID")," ")))</f>
        <v xml:space="preserve"> </v>
      </c>
      <c r="S665" s="7" t="str">
        <f t="shared" si="10"/>
        <v xml:space="preserve"> </v>
      </c>
      <c r="T665" t="s">
        <v>2115</v>
      </c>
      <c r="U665" t="s">
        <v>1397</v>
      </c>
      <c r="AG665" s="6">
        <v>26.384381260000001</v>
      </c>
    </row>
    <row r="666" spans="1:33" x14ac:dyDescent="0.25">
      <c r="A666" t="s">
        <v>2107</v>
      </c>
      <c r="B666" t="s">
        <v>2118</v>
      </c>
      <c r="C666" t="s">
        <v>2119</v>
      </c>
      <c r="D666" t="s">
        <v>2120</v>
      </c>
      <c r="E666" t="s">
        <v>2121</v>
      </c>
      <c r="F666" t="s">
        <v>2122</v>
      </c>
      <c r="G666" s="1">
        <v>16338</v>
      </c>
      <c r="H666" s="1">
        <v>1901.79995512</v>
      </c>
      <c r="I666" s="2">
        <v>324143.73</v>
      </c>
      <c r="J666" s="3">
        <v>4.4674159999999997E-2</v>
      </c>
      <c r="K666" s="4">
        <v>7255843.7007902404</v>
      </c>
      <c r="L666" s="5">
        <v>275001</v>
      </c>
      <c r="M666" s="6">
        <v>26.384790240000001</v>
      </c>
      <c r="N666" s="7" t="str">
        <f>IF(ISNUMBER(_xll.BDP($C666, "DELTA_MID")),_xll.BDP($C666, "DELTA_MID")," ")</f>
        <v xml:space="preserve"> </v>
      </c>
      <c r="O666" s="7" t="str">
        <f>IF(ISNUMBER(N666),_xll.BDP($C666, "OPT_UNDL_TICKER"),"")</f>
        <v/>
      </c>
      <c r="P666" s="8" t="str">
        <f>IF(ISNUMBER(N666),_xll.BDP($C666, "OPT_UNDL_PX")," ")</f>
        <v xml:space="preserve"> </v>
      </c>
      <c r="Q666" s="7" t="str">
        <f>IF(ISNUMBER(N666),+G666*_xll.BDP($C666, "PX_POS_MULT_FACTOR")*P666/K666," ")</f>
        <v xml:space="preserve"> </v>
      </c>
      <c r="R666" s="8" t="str">
        <f>IF(OR($A666="TUA",$A666="TYA"),"",IF(ISNUMBER(_xll.BDP($C666,"DUR_ADJ_OAS_MID")),_xll.BDP($C666,"DUR_ADJ_OAS_MID"),IF(ISNUMBER(_xll.BDP($E666&amp;" ISIN","DUR_ADJ_OAS_MID")),_xll.BDP($E666&amp;" ISIN","DUR_ADJ_OAS_MID")," ")))</f>
        <v xml:space="preserve"> </v>
      </c>
      <c r="S666" s="7" t="str">
        <f t="shared" si="10"/>
        <v xml:space="preserve"> </v>
      </c>
      <c r="T666" t="s">
        <v>2120</v>
      </c>
      <c r="U666" t="s">
        <v>1397</v>
      </c>
      <c r="AG666" s="6">
        <v>26.384381260000001</v>
      </c>
    </row>
    <row r="667" spans="1:33" x14ac:dyDescent="0.25">
      <c r="A667" t="s">
        <v>2107</v>
      </c>
      <c r="B667" t="s">
        <v>2123</v>
      </c>
      <c r="C667" t="s">
        <v>2124</v>
      </c>
      <c r="D667" t="s">
        <v>2125</v>
      </c>
      <c r="E667" t="s">
        <v>2126</v>
      </c>
      <c r="F667" t="s">
        <v>2127</v>
      </c>
      <c r="G667" s="1">
        <v>24233</v>
      </c>
      <c r="H667" s="1">
        <v>633.95002953000005</v>
      </c>
      <c r="I667" s="2">
        <v>160264.04999999999</v>
      </c>
      <c r="J667" s="3">
        <v>2.2087929999999999E-2</v>
      </c>
      <c r="K667" s="4">
        <v>7255843.7007902404</v>
      </c>
      <c r="L667" s="5">
        <v>275001</v>
      </c>
      <c r="M667" s="6">
        <v>26.384790240000001</v>
      </c>
      <c r="N667" s="7" t="str">
        <f>IF(ISNUMBER(_xll.BDP($C667, "DELTA_MID")),_xll.BDP($C667, "DELTA_MID")," ")</f>
        <v xml:space="preserve"> </v>
      </c>
      <c r="O667" s="7" t="str">
        <f>IF(ISNUMBER(N667),_xll.BDP($C667, "OPT_UNDL_TICKER"),"")</f>
        <v/>
      </c>
      <c r="P667" s="8" t="str">
        <f>IF(ISNUMBER(N667),_xll.BDP($C667, "OPT_UNDL_PX")," ")</f>
        <v xml:space="preserve"> </v>
      </c>
      <c r="Q667" s="7" t="str">
        <f>IF(ISNUMBER(N667),+G667*_xll.BDP($C667, "PX_POS_MULT_FACTOR")*P667/K667," ")</f>
        <v xml:space="preserve"> </v>
      </c>
      <c r="R667" s="8" t="str">
        <f>IF(OR($A667="TUA",$A667="TYA"),"",IF(ISNUMBER(_xll.BDP($C667,"DUR_ADJ_OAS_MID")),_xll.BDP($C667,"DUR_ADJ_OAS_MID"),IF(ISNUMBER(_xll.BDP($E667&amp;" ISIN","DUR_ADJ_OAS_MID")),_xll.BDP($E667&amp;" ISIN","DUR_ADJ_OAS_MID")," ")))</f>
        <v xml:space="preserve"> </v>
      </c>
      <c r="S667" s="7" t="str">
        <f t="shared" si="10"/>
        <v xml:space="preserve"> </v>
      </c>
      <c r="T667" t="s">
        <v>2125</v>
      </c>
      <c r="U667" t="s">
        <v>1397</v>
      </c>
      <c r="AG667" s="6">
        <v>26.384381260000001</v>
      </c>
    </row>
    <row r="668" spans="1:33" x14ac:dyDescent="0.25">
      <c r="A668" t="s">
        <v>2107</v>
      </c>
      <c r="B668" t="s">
        <v>2128</v>
      </c>
      <c r="C668" t="s">
        <v>2129</v>
      </c>
      <c r="D668" t="s">
        <v>2130</v>
      </c>
      <c r="E668" t="s">
        <v>2131</v>
      </c>
      <c r="F668" t="s">
        <v>2132</v>
      </c>
      <c r="G668" s="1">
        <v>2724</v>
      </c>
      <c r="H668" s="1">
        <v>11374.00003646</v>
      </c>
      <c r="I668" s="2">
        <v>323217.03000000003</v>
      </c>
      <c r="J668" s="3">
        <v>4.454644E-2</v>
      </c>
      <c r="K668" s="4">
        <v>7255843.7007902404</v>
      </c>
      <c r="L668" s="5">
        <v>275001</v>
      </c>
      <c r="M668" s="6">
        <v>26.384790240000001</v>
      </c>
      <c r="N668" s="7" t="str">
        <f>IF(ISNUMBER(_xll.BDP($C668, "DELTA_MID")),_xll.BDP($C668, "DELTA_MID")," ")</f>
        <v xml:space="preserve"> </v>
      </c>
      <c r="O668" s="7" t="str">
        <f>IF(ISNUMBER(N668),_xll.BDP($C668, "OPT_UNDL_TICKER"),"")</f>
        <v/>
      </c>
      <c r="P668" s="8" t="str">
        <f>IF(ISNUMBER(N668),_xll.BDP($C668, "OPT_UNDL_PX")," ")</f>
        <v xml:space="preserve"> </v>
      </c>
      <c r="Q668" s="7" t="str">
        <f>IF(ISNUMBER(N668),+G668*_xll.BDP($C668, "PX_POS_MULT_FACTOR")*P668/K668," ")</f>
        <v xml:space="preserve"> </v>
      </c>
      <c r="R668" s="8" t="str">
        <f>IF(OR($A668="TUA",$A668="TYA"),"",IF(ISNUMBER(_xll.BDP($C668,"DUR_ADJ_OAS_MID")),_xll.BDP($C668,"DUR_ADJ_OAS_MID"),IF(ISNUMBER(_xll.BDP($E668&amp;" ISIN","DUR_ADJ_OAS_MID")),_xll.BDP($E668&amp;" ISIN","DUR_ADJ_OAS_MID")," ")))</f>
        <v xml:space="preserve"> </v>
      </c>
      <c r="S668" s="7" t="str">
        <f t="shared" si="10"/>
        <v xml:space="preserve"> </v>
      </c>
      <c r="T668" t="s">
        <v>2130</v>
      </c>
      <c r="U668" t="s">
        <v>1397</v>
      </c>
      <c r="AG668" s="6">
        <v>26.384381260000001</v>
      </c>
    </row>
    <row r="669" spans="1:33" x14ac:dyDescent="0.25">
      <c r="A669" t="s">
        <v>2107</v>
      </c>
      <c r="B669" t="s">
        <v>2133</v>
      </c>
      <c r="C669" t="s">
        <v>2134</v>
      </c>
      <c r="D669" t="s">
        <v>2135</v>
      </c>
      <c r="E669" t="s">
        <v>2136</v>
      </c>
      <c r="F669" t="s">
        <v>2137</v>
      </c>
      <c r="G669" s="1">
        <v>2287</v>
      </c>
      <c r="H669" s="1">
        <v>9289.9999926500004</v>
      </c>
      <c r="I669" s="2">
        <v>221643.9</v>
      </c>
      <c r="J669" s="3">
        <v>3.0547419999999999E-2</v>
      </c>
      <c r="K669" s="4">
        <v>7255843.7007902404</v>
      </c>
      <c r="L669" s="5">
        <v>275001</v>
      </c>
      <c r="M669" s="6">
        <v>26.384790240000001</v>
      </c>
      <c r="N669" s="7" t="str">
        <f>IF(ISNUMBER(_xll.BDP($C669, "DELTA_MID")),_xll.BDP($C669, "DELTA_MID")," ")</f>
        <v xml:space="preserve"> </v>
      </c>
      <c r="O669" s="7" t="str">
        <f>IF(ISNUMBER(N669),_xll.BDP($C669, "OPT_UNDL_TICKER"),"")</f>
        <v/>
      </c>
      <c r="P669" s="8" t="str">
        <f>IF(ISNUMBER(N669),_xll.BDP($C669, "OPT_UNDL_PX")," ")</f>
        <v xml:space="preserve"> </v>
      </c>
      <c r="Q669" s="7" t="str">
        <f>IF(ISNUMBER(N669),+G669*_xll.BDP($C669, "PX_POS_MULT_FACTOR")*P669/K669," ")</f>
        <v xml:space="preserve"> </v>
      </c>
      <c r="R669" s="8" t="str">
        <f>IF(OR($A669="TUA",$A669="TYA"),"",IF(ISNUMBER(_xll.BDP($C669,"DUR_ADJ_OAS_MID")),_xll.BDP($C669,"DUR_ADJ_OAS_MID"),IF(ISNUMBER(_xll.BDP($E669&amp;" ISIN","DUR_ADJ_OAS_MID")),_xll.BDP($E669&amp;" ISIN","DUR_ADJ_OAS_MID")," ")))</f>
        <v xml:space="preserve"> </v>
      </c>
      <c r="S669" s="7" t="str">
        <f t="shared" si="10"/>
        <v xml:space="preserve"> </v>
      </c>
      <c r="T669" t="s">
        <v>2135</v>
      </c>
      <c r="U669" t="s">
        <v>1397</v>
      </c>
      <c r="AG669" s="6">
        <v>26.384381260000001</v>
      </c>
    </row>
    <row r="670" spans="1:33" x14ac:dyDescent="0.25">
      <c r="A670" t="s">
        <v>2107</v>
      </c>
      <c r="B670" t="s">
        <v>2138</v>
      </c>
      <c r="C670" t="s">
        <v>2139</v>
      </c>
      <c r="D670" t="s">
        <v>2140</v>
      </c>
      <c r="E670" t="s">
        <v>2141</v>
      </c>
      <c r="F670" t="s">
        <v>2142</v>
      </c>
      <c r="G670" s="1">
        <v>10000</v>
      </c>
      <c r="H670" s="1">
        <v>472.19998816999998</v>
      </c>
      <c r="I670" s="2">
        <v>49260.62</v>
      </c>
      <c r="J670" s="3">
        <v>6.7891999999999996E-3</v>
      </c>
      <c r="K670" s="4">
        <v>7255843.7007902404</v>
      </c>
      <c r="L670" s="5">
        <v>275001</v>
      </c>
      <c r="M670" s="6">
        <v>26.384790240000001</v>
      </c>
      <c r="N670" s="7" t="str">
        <f>IF(ISNUMBER(_xll.BDP($C670, "DELTA_MID")),_xll.BDP($C670, "DELTA_MID")," ")</f>
        <v xml:space="preserve"> </v>
      </c>
      <c r="O670" s="7" t="str">
        <f>IF(ISNUMBER(N670),_xll.BDP($C670, "OPT_UNDL_TICKER"),"")</f>
        <v/>
      </c>
      <c r="P670" s="8" t="str">
        <f>IF(ISNUMBER(N670),_xll.BDP($C670, "OPT_UNDL_PX")," ")</f>
        <v xml:space="preserve"> </v>
      </c>
      <c r="Q670" s="7" t="str">
        <f>IF(ISNUMBER(N670),+G670*_xll.BDP($C670, "PX_POS_MULT_FACTOR")*P670/K670," ")</f>
        <v xml:space="preserve"> </v>
      </c>
      <c r="R670" s="8" t="str">
        <f>IF(OR($A670="TUA",$A670="TYA"),"",IF(ISNUMBER(_xll.BDP($C670,"DUR_ADJ_OAS_MID")),_xll.BDP($C670,"DUR_ADJ_OAS_MID"),IF(ISNUMBER(_xll.BDP($E670&amp;" ISIN","DUR_ADJ_OAS_MID")),_xll.BDP($E670&amp;" ISIN","DUR_ADJ_OAS_MID")," ")))</f>
        <v xml:space="preserve"> </v>
      </c>
      <c r="S670" s="7" t="str">
        <f t="shared" si="10"/>
        <v xml:space="preserve"> </v>
      </c>
      <c r="T670" t="s">
        <v>2140</v>
      </c>
      <c r="U670" t="s">
        <v>1397</v>
      </c>
      <c r="AG670" s="6">
        <v>26.384381260000001</v>
      </c>
    </row>
    <row r="671" spans="1:33" x14ac:dyDescent="0.25">
      <c r="A671" t="s">
        <v>2107</v>
      </c>
      <c r="B671" t="s">
        <v>2143</v>
      </c>
      <c r="C671" t="s">
        <v>2144</v>
      </c>
      <c r="D671" t="s">
        <v>2145</v>
      </c>
      <c r="E671" t="s">
        <v>2146</v>
      </c>
      <c r="F671" t="s">
        <v>2147</v>
      </c>
      <c r="G671" s="1">
        <v>8124</v>
      </c>
      <c r="H671" s="1">
        <v>3846.5999551599998</v>
      </c>
      <c r="I671" s="2">
        <v>326002.43</v>
      </c>
      <c r="J671" s="3">
        <v>4.4930329999999997E-2</v>
      </c>
      <c r="K671" s="4">
        <v>7255843.7007902404</v>
      </c>
      <c r="L671" s="5">
        <v>275001</v>
      </c>
      <c r="M671" s="6">
        <v>26.384790240000001</v>
      </c>
      <c r="N671" s="7" t="str">
        <f>IF(ISNUMBER(_xll.BDP($C671, "DELTA_MID")),_xll.BDP($C671, "DELTA_MID")," ")</f>
        <v xml:space="preserve"> </v>
      </c>
      <c r="O671" s="7" t="str">
        <f>IF(ISNUMBER(N671),_xll.BDP($C671, "OPT_UNDL_TICKER"),"")</f>
        <v/>
      </c>
      <c r="P671" s="8" t="str">
        <f>IF(ISNUMBER(N671),_xll.BDP($C671, "OPT_UNDL_PX")," ")</f>
        <v xml:space="preserve"> </v>
      </c>
      <c r="Q671" s="7" t="str">
        <f>IF(ISNUMBER(N671),+G671*_xll.BDP($C671, "PX_POS_MULT_FACTOR")*P671/K671," ")</f>
        <v xml:space="preserve"> </v>
      </c>
      <c r="R671" s="8" t="str">
        <f>IF(OR($A671="TUA",$A671="TYA"),"",IF(ISNUMBER(_xll.BDP($C671,"DUR_ADJ_OAS_MID")),_xll.BDP($C671,"DUR_ADJ_OAS_MID"),IF(ISNUMBER(_xll.BDP($E671&amp;" ISIN","DUR_ADJ_OAS_MID")),_xll.BDP($E671&amp;" ISIN","DUR_ADJ_OAS_MID")," ")))</f>
        <v xml:space="preserve"> </v>
      </c>
      <c r="S671" s="7" t="str">
        <f t="shared" si="10"/>
        <v xml:space="preserve"> </v>
      </c>
      <c r="T671" t="s">
        <v>2145</v>
      </c>
      <c r="U671" t="s">
        <v>1397</v>
      </c>
      <c r="AG671" s="6">
        <v>26.384381260000001</v>
      </c>
    </row>
    <row r="672" spans="1:33" x14ac:dyDescent="0.25">
      <c r="A672" t="s">
        <v>2107</v>
      </c>
      <c r="B672" t="s">
        <v>2148</v>
      </c>
      <c r="C672" t="s">
        <v>2149</v>
      </c>
      <c r="D672" t="s">
        <v>2150</v>
      </c>
      <c r="E672" t="s">
        <v>2151</v>
      </c>
      <c r="F672" t="s">
        <v>2152</v>
      </c>
      <c r="G672" s="1">
        <v>155706</v>
      </c>
      <c r="H672" s="1">
        <v>308.34999656000002</v>
      </c>
      <c r="I672" s="2">
        <v>500867.9</v>
      </c>
      <c r="J672" s="3">
        <v>6.9030659999999994E-2</v>
      </c>
      <c r="K672" s="4">
        <v>7255843.7007902404</v>
      </c>
      <c r="L672" s="5">
        <v>275001</v>
      </c>
      <c r="M672" s="6">
        <v>26.384790240000001</v>
      </c>
      <c r="N672" s="7" t="str">
        <f>IF(ISNUMBER(_xll.BDP($C672, "DELTA_MID")),_xll.BDP($C672, "DELTA_MID")," ")</f>
        <v xml:space="preserve"> </v>
      </c>
      <c r="O672" s="7" t="str">
        <f>IF(ISNUMBER(N672),_xll.BDP($C672, "OPT_UNDL_TICKER"),"")</f>
        <v/>
      </c>
      <c r="P672" s="8" t="str">
        <f>IF(ISNUMBER(N672),_xll.BDP($C672, "OPT_UNDL_PX")," ")</f>
        <v xml:space="preserve"> </v>
      </c>
      <c r="Q672" s="7" t="str">
        <f>IF(ISNUMBER(N672),+G672*_xll.BDP($C672, "PX_POS_MULT_FACTOR")*P672/K672," ")</f>
        <v xml:space="preserve"> </v>
      </c>
      <c r="R672" s="8" t="str">
        <f>IF(OR($A672="TUA",$A672="TYA"),"",IF(ISNUMBER(_xll.BDP($C672,"DUR_ADJ_OAS_MID")),_xll.BDP($C672,"DUR_ADJ_OAS_MID"),IF(ISNUMBER(_xll.BDP($E672&amp;" ISIN","DUR_ADJ_OAS_MID")),_xll.BDP($E672&amp;" ISIN","DUR_ADJ_OAS_MID")," ")))</f>
        <v xml:space="preserve"> </v>
      </c>
      <c r="S672" s="7" t="str">
        <f t="shared" si="10"/>
        <v xml:space="preserve"> </v>
      </c>
      <c r="T672" t="s">
        <v>2150</v>
      </c>
      <c r="U672" t="s">
        <v>1397</v>
      </c>
      <c r="AG672" s="6">
        <v>26.384381260000001</v>
      </c>
    </row>
    <row r="673" spans="1:33" x14ac:dyDescent="0.25">
      <c r="A673" t="s">
        <v>2107</v>
      </c>
      <c r="B673" t="s">
        <v>2153</v>
      </c>
      <c r="C673" t="s">
        <v>2154</v>
      </c>
      <c r="D673" t="s">
        <v>2155</v>
      </c>
      <c r="E673" t="s">
        <v>2156</v>
      </c>
      <c r="F673" t="s">
        <v>2157</v>
      </c>
      <c r="G673" s="1">
        <v>9609</v>
      </c>
      <c r="H673" s="1">
        <v>1638.50001198</v>
      </c>
      <c r="I673" s="2">
        <v>164247.42000000001</v>
      </c>
      <c r="J673" s="3">
        <v>2.2636920000000001E-2</v>
      </c>
      <c r="K673" s="4">
        <v>7255843.7007902404</v>
      </c>
      <c r="L673" s="5">
        <v>275001</v>
      </c>
      <c r="M673" s="6">
        <v>26.384790240000001</v>
      </c>
      <c r="N673" s="7" t="str">
        <f>IF(ISNUMBER(_xll.BDP($C673, "DELTA_MID")),_xll.BDP($C673, "DELTA_MID")," ")</f>
        <v xml:space="preserve"> </v>
      </c>
      <c r="O673" s="7" t="str">
        <f>IF(ISNUMBER(N673),_xll.BDP($C673, "OPT_UNDL_TICKER"),"")</f>
        <v/>
      </c>
      <c r="P673" s="8" t="str">
        <f>IF(ISNUMBER(N673),_xll.BDP($C673, "OPT_UNDL_PX")," ")</f>
        <v xml:space="preserve"> </v>
      </c>
      <c r="Q673" s="7" t="str">
        <f>IF(ISNUMBER(N673),+G673*_xll.BDP($C673, "PX_POS_MULT_FACTOR")*P673/K673," ")</f>
        <v xml:space="preserve"> </v>
      </c>
      <c r="R673" s="8" t="str">
        <f>IF(OR($A673="TUA",$A673="TYA"),"",IF(ISNUMBER(_xll.BDP($C673,"DUR_ADJ_OAS_MID")),_xll.BDP($C673,"DUR_ADJ_OAS_MID"),IF(ISNUMBER(_xll.BDP($E673&amp;" ISIN","DUR_ADJ_OAS_MID")),_xll.BDP($E673&amp;" ISIN","DUR_ADJ_OAS_MID")," ")))</f>
        <v xml:space="preserve"> </v>
      </c>
      <c r="S673" s="7" t="str">
        <f t="shared" si="10"/>
        <v xml:space="preserve"> </v>
      </c>
      <c r="T673" t="s">
        <v>2155</v>
      </c>
      <c r="U673" t="s">
        <v>1397</v>
      </c>
      <c r="AG673" s="6">
        <v>26.384381260000001</v>
      </c>
    </row>
    <row r="674" spans="1:33" x14ac:dyDescent="0.25">
      <c r="A674" t="s">
        <v>2107</v>
      </c>
      <c r="B674" t="s">
        <v>2158</v>
      </c>
      <c r="C674" t="s">
        <v>2159</v>
      </c>
      <c r="D674" t="s">
        <v>2160</v>
      </c>
      <c r="E674" t="s">
        <v>2161</v>
      </c>
      <c r="F674" t="s">
        <v>2162</v>
      </c>
      <c r="G674" s="1">
        <v>13289</v>
      </c>
      <c r="H674" s="1">
        <v>1227.10003962</v>
      </c>
      <c r="I674" s="2">
        <v>170116.4</v>
      </c>
      <c r="J674" s="3">
        <v>2.3445799999999999E-2</v>
      </c>
      <c r="K674" s="4">
        <v>7255843.7007902404</v>
      </c>
      <c r="L674" s="5">
        <v>275001</v>
      </c>
      <c r="M674" s="6">
        <v>26.384790240000001</v>
      </c>
      <c r="N674" s="7" t="str">
        <f>IF(ISNUMBER(_xll.BDP($C674, "DELTA_MID")),_xll.BDP($C674, "DELTA_MID")," ")</f>
        <v xml:space="preserve"> </v>
      </c>
      <c r="O674" s="7" t="str">
        <f>IF(ISNUMBER(N674),_xll.BDP($C674, "OPT_UNDL_TICKER"),"")</f>
        <v/>
      </c>
      <c r="P674" s="8" t="str">
        <f>IF(ISNUMBER(N674),_xll.BDP($C674, "OPT_UNDL_PX")," ")</f>
        <v xml:space="preserve"> </v>
      </c>
      <c r="Q674" s="7" t="str">
        <f>IF(ISNUMBER(N674),+G674*_xll.BDP($C674, "PX_POS_MULT_FACTOR")*P674/K674," ")</f>
        <v xml:space="preserve"> </v>
      </c>
      <c r="R674" s="8" t="str">
        <f>IF(OR($A674="TUA",$A674="TYA"),"",IF(ISNUMBER(_xll.BDP($C674,"DUR_ADJ_OAS_MID")),_xll.BDP($C674,"DUR_ADJ_OAS_MID"),IF(ISNUMBER(_xll.BDP($E674&amp;" ISIN","DUR_ADJ_OAS_MID")),_xll.BDP($E674&amp;" ISIN","DUR_ADJ_OAS_MID")," ")))</f>
        <v xml:space="preserve"> </v>
      </c>
      <c r="S674" s="7" t="str">
        <f t="shared" si="10"/>
        <v xml:space="preserve"> </v>
      </c>
      <c r="T674" t="s">
        <v>2160</v>
      </c>
      <c r="U674" t="s">
        <v>1397</v>
      </c>
      <c r="AG674" s="6">
        <v>26.384381260000001</v>
      </c>
    </row>
    <row r="675" spans="1:33" x14ac:dyDescent="0.25">
      <c r="A675" t="s">
        <v>2107</v>
      </c>
      <c r="B675" t="s">
        <v>2163</v>
      </c>
      <c r="C675" t="s">
        <v>2164</v>
      </c>
      <c r="D675" t="s">
        <v>2165</v>
      </c>
      <c r="E675" t="s">
        <v>2166</v>
      </c>
      <c r="F675" t="s">
        <v>2167</v>
      </c>
      <c r="G675" s="1">
        <v>9500</v>
      </c>
      <c r="H675" s="1">
        <v>2001.9000122100001</v>
      </c>
      <c r="I675" s="2">
        <v>198399.19</v>
      </c>
      <c r="J675" s="3">
        <v>2.734379E-2</v>
      </c>
      <c r="K675" s="4">
        <v>7255843.7007902404</v>
      </c>
      <c r="L675" s="5">
        <v>275001</v>
      </c>
      <c r="M675" s="6">
        <v>26.384790240000001</v>
      </c>
      <c r="N675" s="7" t="str">
        <f>IF(ISNUMBER(_xll.BDP($C675, "DELTA_MID")),_xll.BDP($C675, "DELTA_MID")," ")</f>
        <v xml:space="preserve"> </v>
      </c>
      <c r="O675" s="7" t="str">
        <f>IF(ISNUMBER(N675),_xll.BDP($C675, "OPT_UNDL_TICKER"),"")</f>
        <v/>
      </c>
      <c r="P675" s="8" t="str">
        <f>IF(ISNUMBER(N675),_xll.BDP($C675, "OPT_UNDL_PX")," ")</f>
        <v xml:space="preserve"> </v>
      </c>
      <c r="Q675" s="7" t="str">
        <f>IF(ISNUMBER(N675),+G675*_xll.BDP($C675, "PX_POS_MULT_FACTOR")*P675/K675," ")</f>
        <v xml:space="preserve"> </v>
      </c>
      <c r="R675" s="8" t="str">
        <f>IF(OR($A675="TUA",$A675="TYA"),"",IF(ISNUMBER(_xll.BDP($C675,"DUR_ADJ_OAS_MID")),_xll.BDP($C675,"DUR_ADJ_OAS_MID"),IF(ISNUMBER(_xll.BDP($E675&amp;" ISIN","DUR_ADJ_OAS_MID")),_xll.BDP($E675&amp;" ISIN","DUR_ADJ_OAS_MID")," ")))</f>
        <v xml:space="preserve"> </v>
      </c>
      <c r="S675" s="7" t="str">
        <f t="shared" si="10"/>
        <v xml:space="preserve"> </v>
      </c>
      <c r="T675" t="s">
        <v>2165</v>
      </c>
      <c r="U675" t="s">
        <v>1397</v>
      </c>
      <c r="AG675" s="6">
        <v>26.384381260000001</v>
      </c>
    </row>
    <row r="676" spans="1:33" x14ac:dyDescent="0.25">
      <c r="A676" t="s">
        <v>2107</v>
      </c>
      <c r="B676" t="s">
        <v>2168</v>
      </c>
      <c r="C676" t="s">
        <v>2169</v>
      </c>
      <c r="D676" t="s">
        <v>2170</v>
      </c>
      <c r="E676" t="s">
        <v>2171</v>
      </c>
      <c r="F676" t="s">
        <v>2172</v>
      </c>
      <c r="G676" s="1">
        <v>5651</v>
      </c>
      <c r="H676" s="1">
        <v>3113.6999668200001</v>
      </c>
      <c r="I676" s="2">
        <v>183559.12</v>
      </c>
      <c r="J676" s="3">
        <v>2.5298500000000002E-2</v>
      </c>
      <c r="K676" s="4">
        <v>7255843.7007902404</v>
      </c>
      <c r="L676" s="5">
        <v>275001</v>
      </c>
      <c r="M676" s="6">
        <v>26.384790240000001</v>
      </c>
      <c r="N676" s="7" t="str">
        <f>IF(ISNUMBER(_xll.BDP($C676, "DELTA_MID")),_xll.BDP($C676, "DELTA_MID")," ")</f>
        <v xml:space="preserve"> </v>
      </c>
      <c r="O676" s="7" t="str">
        <f>IF(ISNUMBER(N676),_xll.BDP($C676, "OPT_UNDL_TICKER"),"")</f>
        <v/>
      </c>
      <c r="P676" s="8" t="str">
        <f>IF(ISNUMBER(N676),_xll.BDP($C676, "OPT_UNDL_PX")," ")</f>
        <v xml:space="preserve"> </v>
      </c>
      <c r="Q676" s="7" t="str">
        <f>IF(ISNUMBER(N676),+G676*_xll.BDP($C676, "PX_POS_MULT_FACTOR")*P676/K676," ")</f>
        <v xml:space="preserve"> </v>
      </c>
      <c r="R676" s="8" t="str">
        <f>IF(OR($A676="TUA",$A676="TYA"),"",IF(ISNUMBER(_xll.BDP($C676,"DUR_ADJ_OAS_MID")),_xll.BDP($C676,"DUR_ADJ_OAS_MID"),IF(ISNUMBER(_xll.BDP($E676&amp;" ISIN","DUR_ADJ_OAS_MID")),_xll.BDP($E676&amp;" ISIN","DUR_ADJ_OAS_MID")," ")))</f>
        <v xml:space="preserve"> </v>
      </c>
      <c r="S676" s="7" t="str">
        <f t="shared" si="10"/>
        <v xml:space="preserve"> </v>
      </c>
      <c r="T676" t="s">
        <v>2170</v>
      </c>
      <c r="U676" t="s">
        <v>1397</v>
      </c>
      <c r="AG676" s="6">
        <v>26.384381260000001</v>
      </c>
    </row>
    <row r="677" spans="1:33" x14ac:dyDescent="0.25">
      <c r="A677" t="s">
        <v>2107</v>
      </c>
      <c r="B677" t="s">
        <v>2173</v>
      </c>
      <c r="C677" t="s">
        <v>2174</v>
      </c>
      <c r="D677" t="s">
        <v>2175</v>
      </c>
      <c r="E677" t="s">
        <v>2176</v>
      </c>
      <c r="F677" t="s">
        <v>2177</v>
      </c>
      <c r="G677" s="1">
        <v>25964</v>
      </c>
      <c r="H677" s="1">
        <v>1430.8000069899999</v>
      </c>
      <c r="I677" s="2">
        <v>387547.05</v>
      </c>
      <c r="J677" s="3">
        <v>5.3412540000000001E-2</v>
      </c>
      <c r="K677" s="4">
        <v>7255843.7007902404</v>
      </c>
      <c r="L677" s="5">
        <v>275001</v>
      </c>
      <c r="M677" s="6">
        <v>26.384790240000001</v>
      </c>
      <c r="N677" s="7" t="str">
        <f>IF(ISNUMBER(_xll.BDP($C677, "DELTA_MID")),_xll.BDP($C677, "DELTA_MID")," ")</f>
        <v xml:space="preserve"> </v>
      </c>
      <c r="O677" s="7" t="str">
        <f>IF(ISNUMBER(N677),_xll.BDP($C677, "OPT_UNDL_TICKER"),"")</f>
        <v/>
      </c>
      <c r="P677" s="8" t="str">
        <f>IF(ISNUMBER(N677),_xll.BDP($C677, "OPT_UNDL_PX")," ")</f>
        <v xml:space="preserve"> </v>
      </c>
      <c r="Q677" s="7" t="str">
        <f>IF(ISNUMBER(N677),+G677*_xll.BDP($C677, "PX_POS_MULT_FACTOR")*P677/K677," ")</f>
        <v xml:space="preserve"> </v>
      </c>
      <c r="R677" s="8" t="str">
        <f>IF(OR($A677="TUA",$A677="TYA"),"",IF(ISNUMBER(_xll.BDP($C677,"DUR_ADJ_OAS_MID")),_xll.BDP($C677,"DUR_ADJ_OAS_MID"),IF(ISNUMBER(_xll.BDP($E677&amp;" ISIN","DUR_ADJ_OAS_MID")),_xll.BDP($E677&amp;" ISIN","DUR_ADJ_OAS_MID")," ")))</f>
        <v xml:space="preserve"> </v>
      </c>
      <c r="S677" s="7" t="str">
        <f t="shared" si="10"/>
        <v xml:space="preserve"> </v>
      </c>
      <c r="T677" t="s">
        <v>2175</v>
      </c>
      <c r="U677" t="s">
        <v>1397</v>
      </c>
      <c r="AG677" s="6">
        <v>26.384381260000001</v>
      </c>
    </row>
    <row r="678" spans="1:33" x14ac:dyDescent="0.25">
      <c r="A678" t="s">
        <v>2107</v>
      </c>
      <c r="B678" t="s">
        <v>2178</v>
      </c>
      <c r="C678" t="s">
        <v>2179</v>
      </c>
      <c r="D678" t="s">
        <v>2180</v>
      </c>
      <c r="E678" t="s">
        <v>2181</v>
      </c>
      <c r="F678" t="s">
        <v>2182</v>
      </c>
      <c r="G678" s="1">
        <v>50269</v>
      </c>
      <c r="H678" s="1">
        <v>734.70000046999996</v>
      </c>
      <c r="I678" s="2">
        <v>385286.85</v>
      </c>
      <c r="J678" s="3">
        <v>5.3101040000000002E-2</v>
      </c>
      <c r="K678" s="4">
        <v>7255843.7007902404</v>
      </c>
      <c r="L678" s="5">
        <v>275001</v>
      </c>
      <c r="M678" s="6">
        <v>26.384790240000001</v>
      </c>
      <c r="N678" s="7" t="str">
        <f>IF(ISNUMBER(_xll.BDP($C678, "DELTA_MID")),_xll.BDP($C678, "DELTA_MID")," ")</f>
        <v xml:space="preserve"> </v>
      </c>
      <c r="O678" s="7" t="str">
        <f>IF(ISNUMBER(N678),_xll.BDP($C678, "OPT_UNDL_TICKER"),"")</f>
        <v/>
      </c>
      <c r="P678" s="8" t="str">
        <f>IF(ISNUMBER(N678),_xll.BDP($C678, "OPT_UNDL_PX")," ")</f>
        <v xml:space="preserve"> </v>
      </c>
      <c r="Q678" s="7" t="str">
        <f>IF(ISNUMBER(N678),+G678*_xll.BDP($C678, "PX_POS_MULT_FACTOR")*P678/K678," ")</f>
        <v xml:space="preserve"> </v>
      </c>
      <c r="R678" s="8" t="str">
        <f>IF(OR($A678="TUA",$A678="TYA"),"",IF(ISNUMBER(_xll.BDP($C678,"DUR_ADJ_OAS_MID")),_xll.BDP($C678,"DUR_ADJ_OAS_MID"),IF(ISNUMBER(_xll.BDP($E678&amp;" ISIN","DUR_ADJ_OAS_MID")),_xll.BDP($E678&amp;" ISIN","DUR_ADJ_OAS_MID")," ")))</f>
        <v xml:space="preserve"> </v>
      </c>
      <c r="S678" s="7" t="str">
        <f t="shared" si="10"/>
        <v xml:space="preserve"> </v>
      </c>
      <c r="T678" t="s">
        <v>2180</v>
      </c>
      <c r="U678" t="s">
        <v>1397</v>
      </c>
      <c r="AG678" s="6">
        <v>26.384381260000001</v>
      </c>
    </row>
    <row r="679" spans="1:33" x14ac:dyDescent="0.25">
      <c r="A679" t="s">
        <v>2107</v>
      </c>
      <c r="B679" t="s">
        <v>2183</v>
      </c>
      <c r="C679" t="s">
        <v>2184</v>
      </c>
      <c r="D679" t="s">
        <v>2185</v>
      </c>
      <c r="E679" t="s">
        <v>2186</v>
      </c>
      <c r="F679" t="s">
        <v>2187</v>
      </c>
      <c r="G679" s="1">
        <v>21896</v>
      </c>
      <c r="H679" s="1">
        <v>1236.1500420499999</v>
      </c>
      <c r="I679" s="2">
        <v>282364.36</v>
      </c>
      <c r="J679" s="3">
        <v>3.8916039999999999E-2</v>
      </c>
      <c r="K679" s="4">
        <v>7255843.7007902404</v>
      </c>
      <c r="L679" s="5">
        <v>275001</v>
      </c>
      <c r="M679" s="6">
        <v>26.384790240000001</v>
      </c>
      <c r="N679" s="7" t="str">
        <f>IF(ISNUMBER(_xll.BDP($C679, "DELTA_MID")),_xll.BDP($C679, "DELTA_MID")," ")</f>
        <v xml:space="preserve"> </v>
      </c>
      <c r="O679" s="7" t="str">
        <f>IF(ISNUMBER(N679),_xll.BDP($C679, "OPT_UNDL_TICKER"),"")</f>
        <v/>
      </c>
      <c r="P679" s="8" t="str">
        <f>IF(ISNUMBER(N679),_xll.BDP($C679, "OPT_UNDL_PX")," ")</f>
        <v xml:space="preserve"> </v>
      </c>
      <c r="Q679" s="7" t="str">
        <f>IF(ISNUMBER(N679),+G679*_xll.BDP($C679, "PX_POS_MULT_FACTOR")*P679/K679," ")</f>
        <v xml:space="preserve"> </v>
      </c>
      <c r="R679" s="8" t="str">
        <f>IF(OR($A679="TUA",$A679="TYA"),"",IF(ISNUMBER(_xll.BDP($C679,"DUR_ADJ_OAS_MID")),_xll.BDP($C679,"DUR_ADJ_OAS_MID"),IF(ISNUMBER(_xll.BDP($E679&amp;" ISIN","DUR_ADJ_OAS_MID")),_xll.BDP($E679&amp;" ISIN","DUR_ADJ_OAS_MID")," ")))</f>
        <v xml:space="preserve"> </v>
      </c>
      <c r="S679" s="7" t="str">
        <f t="shared" si="10"/>
        <v xml:space="preserve"> </v>
      </c>
      <c r="T679" t="s">
        <v>2185</v>
      </c>
      <c r="U679" t="s">
        <v>1397</v>
      </c>
      <c r="AG679" s="6">
        <v>26.384381260000001</v>
      </c>
    </row>
    <row r="680" spans="1:33" x14ac:dyDescent="0.25">
      <c r="A680" t="s">
        <v>2107</v>
      </c>
      <c r="B680" t="s">
        <v>2188</v>
      </c>
      <c r="C680" t="s">
        <v>2189</v>
      </c>
      <c r="D680" t="s">
        <v>2190</v>
      </c>
      <c r="E680" t="s">
        <v>2191</v>
      </c>
      <c r="F680" t="s">
        <v>2192</v>
      </c>
      <c r="G680" s="1">
        <v>7602</v>
      </c>
      <c r="H680" s="1">
        <v>3271.1999741999998</v>
      </c>
      <c r="I680" s="2">
        <v>259423.23</v>
      </c>
      <c r="J680" s="3">
        <v>3.5754250000000001E-2</v>
      </c>
      <c r="K680" s="4">
        <v>7255843.7007902404</v>
      </c>
      <c r="L680" s="5">
        <v>275001</v>
      </c>
      <c r="M680" s="6">
        <v>26.384790240000001</v>
      </c>
      <c r="N680" s="7" t="str">
        <f>IF(ISNUMBER(_xll.BDP($C680, "DELTA_MID")),_xll.BDP($C680, "DELTA_MID")," ")</f>
        <v xml:space="preserve"> </v>
      </c>
      <c r="O680" s="7" t="str">
        <f>IF(ISNUMBER(N680),_xll.BDP($C680, "OPT_UNDL_TICKER"),"")</f>
        <v/>
      </c>
      <c r="P680" s="8" t="str">
        <f>IF(ISNUMBER(N680),_xll.BDP($C680, "OPT_UNDL_PX")," ")</f>
        <v xml:space="preserve"> </v>
      </c>
      <c r="Q680" s="7" t="str">
        <f>IF(ISNUMBER(N680),+G680*_xll.BDP($C680, "PX_POS_MULT_FACTOR")*P680/K680," ")</f>
        <v xml:space="preserve"> </v>
      </c>
      <c r="R680" s="8" t="str">
        <f>IF(OR($A680="TUA",$A680="TYA"),"",IF(ISNUMBER(_xll.BDP($C680,"DUR_ADJ_OAS_MID")),_xll.BDP($C680,"DUR_ADJ_OAS_MID"),IF(ISNUMBER(_xll.BDP($E680&amp;" ISIN","DUR_ADJ_OAS_MID")),_xll.BDP($E680&amp;" ISIN","DUR_ADJ_OAS_MID")," ")))</f>
        <v xml:space="preserve"> </v>
      </c>
      <c r="S680" s="7" t="str">
        <f t="shared" si="10"/>
        <v xml:space="preserve"> </v>
      </c>
      <c r="T680" t="s">
        <v>2190</v>
      </c>
      <c r="U680" t="s">
        <v>1397</v>
      </c>
      <c r="AG680" s="6">
        <v>26.384381260000001</v>
      </c>
    </row>
    <row r="681" spans="1:33" x14ac:dyDescent="0.25">
      <c r="A681" t="s">
        <v>2107</v>
      </c>
      <c r="B681" t="s">
        <v>2193</v>
      </c>
      <c r="C681" t="s">
        <v>2194</v>
      </c>
      <c r="D681" t="s">
        <v>2195</v>
      </c>
      <c r="E681" t="s">
        <v>2196</v>
      </c>
      <c r="F681" t="s">
        <v>2197</v>
      </c>
      <c r="G681" s="1">
        <v>37685</v>
      </c>
      <c r="H681" s="1">
        <v>883.24998479999999</v>
      </c>
      <c r="I681" s="2">
        <v>347237.05</v>
      </c>
      <c r="J681" s="3">
        <v>4.7856929999999999E-2</v>
      </c>
      <c r="K681" s="4">
        <v>7255843.7007902404</v>
      </c>
      <c r="L681" s="5">
        <v>275001</v>
      </c>
      <c r="M681" s="6">
        <v>26.384790240000001</v>
      </c>
      <c r="N681" s="7" t="str">
        <f>IF(ISNUMBER(_xll.BDP($C681, "DELTA_MID")),_xll.BDP($C681, "DELTA_MID")," ")</f>
        <v xml:space="preserve"> </v>
      </c>
      <c r="O681" s="7" t="str">
        <f>IF(ISNUMBER(N681),_xll.BDP($C681, "OPT_UNDL_TICKER"),"")</f>
        <v/>
      </c>
      <c r="P681" s="8" t="str">
        <f>IF(ISNUMBER(N681),_xll.BDP($C681, "OPT_UNDL_PX")," ")</f>
        <v xml:space="preserve"> </v>
      </c>
      <c r="Q681" s="7" t="str">
        <f>IF(ISNUMBER(N681),+G681*_xll.BDP($C681, "PX_POS_MULT_FACTOR")*P681/K681," ")</f>
        <v xml:space="preserve"> </v>
      </c>
      <c r="R681" s="8" t="str">
        <f>IF(OR($A681="TUA",$A681="TYA"),"",IF(ISNUMBER(_xll.BDP($C681,"DUR_ADJ_OAS_MID")),_xll.BDP($C681,"DUR_ADJ_OAS_MID"),IF(ISNUMBER(_xll.BDP($E681&amp;" ISIN","DUR_ADJ_OAS_MID")),_xll.BDP($E681&amp;" ISIN","DUR_ADJ_OAS_MID")," ")))</f>
        <v xml:space="preserve"> </v>
      </c>
      <c r="S681" s="7" t="str">
        <f t="shared" si="10"/>
        <v xml:space="preserve"> </v>
      </c>
      <c r="T681" t="s">
        <v>2195</v>
      </c>
      <c r="U681" t="s">
        <v>1397</v>
      </c>
      <c r="AG681" s="6">
        <v>26.384381260000001</v>
      </c>
    </row>
    <row r="682" spans="1:33" x14ac:dyDescent="0.25">
      <c r="A682" t="s">
        <v>2107</v>
      </c>
      <c r="B682" t="s">
        <v>2198</v>
      </c>
      <c r="C682" t="s">
        <v>2199</v>
      </c>
      <c r="D682" t="s">
        <v>2200</v>
      </c>
      <c r="E682" t="s">
        <v>2201</v>
      </c>
      <c r="G682" s="1">
        <v>25850</v>
      </c>
      <c r="H682" s="1">
        <v>1040.90000917</v>
      </c>
      <c r="I682" s="2">
        <v>280700.68</v>
      </c>
      <c r="J682" s="3">
        <v>3.8686749999999999E-2</v>
      </c>
      <c r="K682" s="4">
        <v>7255843.7007902404</v>
      </c>
      <c r="L682" s="5">
        <v>275001</v>
      </c>
      <c r="M682" s="6">
        <v>26.384790240000001</v>
      </c>
      <c r="N682" s="7" t="str">
        <f>IF(ISNUMBER(_xll.BDP($C682, "DELTA_MID")),_xll.BDP($C682, "DELTA_MID")," ")</f>
        <v xml:space="preserve"> </v>
      </c>
      <c r="O682" s="7" t="str">
        <f>IF(ISNUMBER(N682),_xll.BDP($C682, "OPT_UNDL_TICKER"),"")</f>
        <v/>
      </c>
      <c r="P682" s="8" t="str">
        <f>IF(ISNUMBER(N682),_xll.BDP($C682, "OPT_UNDL_PX")," ")</f>
        <v xml:space="preserve"> </v>
      </c>
      <c r="Q682" s="7" t="str">
        <f>IF(ISNUMBER(N682),+G682*_xll.BDP($C682, "PX_POS_MULT_FACTOR")*P682/K682," ")</f>
        <v xml:space="preserve"> </v>
      </c>
      <c r="R682" s="8" t="str">
        <f>IF(OR($A682="TUA",$A682="TYA"),"",IF(ISNUMBER(_xll.BDP($C682,"DUR_ADJ_OAS_MID")),_xll.BDP($C682,"DUR_ADJ_OAS_MID"),IF(ISNUMBER(_xll.BDP($E682&amp;" ISIN","DUR_ADJ_OAS_MID")),_xll.BDP($E682&amp;" ISIN","DUR_ADJ_OAS_MID")," ")))</f>
        <v xml:space="preserve"> </v>
      </c>
      <c r="S682" s="7" t="str">
        <f t="shared" si="10"/>
        <v xml:space="preserve"> </v>
      </c>
      <c r="T682" t="s">
        <v>2200</v>
      </c>
      <c r="U682" t="s">
        <v>1397</v>
      </c>
      <c r="AG682" s="6">
        <v>26.384381260000001</v>
      </c>
    </row>
    <row r="683" spans="1:33" x14ac:dyDescent="0.25">
      <c r="A683" t="s">
        <v>2107</v>
      </c>
      <c r="B683" t="s">
        <v>2202</v>
      </c>
      <c r="C683" t="s">
        <v>2203</v>
      </c>
      <c r="D683" t="s">
        <v>2204</v>
      </c>
      <c r="E683" t="s">
        <v>2205</v>
      </c>
      <c r="F683" t="s">
        <v>2206</v>
      </c>
      <c r="G683" s="1">
        <v>27500</v>
      </c>
      <c r="H683" s="1">
        <v>810.40001023000002</v>
      </c>
      <c r="I683" s="2">
        <v>232490.94</v>
      </c>
      <c r="J683" s="3">
        <v>3.2042389999999997E-2</v>
      </c>
      <c r="K683" s="4">
        <v>7255843.7007902404</v>
      </c>
      <c r="L683" s="5">
        <v>275001</v>
      </c>
      <c r="M683" s="6">
        <v>26.384790240000001</v>
      </c>
      <c r="N683" s="7" t="str">
        <f>IF(ISNUMBER(_xll.BDP($C683, "DELTA_MID")),_xll.BDP($C683, "DELTA_MID")," ")</f>
        <v xml:space="preserve"> </v>
      </c>
      <c r="O683" s="7" t="str">
        <f>IF(ISNUMBER(N683),_xll.BDP($C683, "OPT_UNDL_TICKER"),"")</f>
        <v/>
      </c>
      <c r="P683" s="8" t="str">
        <f>IF(ISNUMBER(N683),_xll.BDP($C683, "OPT_UNDL_PX")," ")</f>
        <v xml:space="preserve"> </v>
      </c>
      <c r="Q683" s="7" t="str">
        <f>IF(ISNUMBER(N683),+G683*_xll.BDP($C683, "PX_POS_MULT_FACTOR")*P683/K683," ")</f>
        <v xml:space="preserve"> </v>
      </c>
      <c r="R683" s="8" t="str">
        <f>IF(OR($A683="TUA",$A683="TYA"),"",IF(ISNUMBER(_xll.BDP($C683,"DUR_ADJ_OAS_MID")),_xll.BDP($C683,"DUR_ADJ_OAS_MID"),IF(ISNUMBER(_xll.BDP($E683&amp;" ISIN","DUR_ADJ_OAS_MID")),_xll.BDP($E683&amp;" ISIN","DUR_ADJ_OAS_MID")," ")))</f>
        <v xml:space="preserve"> </v>
      </c>
      <c r="S683" s="7" t="str">
        <f t="shared" si="10"/>
        <v xml:space="preserve"> </v>
      </c>
      <c r="T683" t="s">
        <v>2204</v>
      </c>
      <c r="U683" t="s">
        <v>1397</v>
      </c>
      <c r="AG683" s="6">
        <v>26.384381260000001</v>
      </c>
    </row>
    <row r="684" spans="1:33" x14ac:dyDescent="0.25">
      <c r="A684" t="s">
        <v>2107</v>
      </c>
      <c r="B684" t="s">
        <v>2207</v>
      </c>
      <c r="C684" t="s">
        <v>2208</v>
      </c>
      <c r="D684" t="s">
        <v>2209</v>
      </c>
      <c r="E684" t="s">
        <v>2210</v>
      </c>
      <c r="F684" t="s">
        <v>2211</v>
      </c>
      <c r="G684" s="1">
        <v>50964</v>
      </c>
      <c r="H684" s="1">
        <v>416.70002939</v>
      </c>
      <c r="I684" s="2">
        <v>221544.48</v>
      </c>
      <c r="J684" s="3">
        <v>3.053372E-2</v>
      </c>
      <c r="K684" s="4">
        <v>7255843.7007902404</v>
      </c>
      <c r="L684" s="5">
        <v>275001</v>
      </c>
      <c r="M684" s="6">
        <v>26.384790240000001</v>
      </c>
      <c r="N684" s="7" t="str">
        <f>IF(ISNUMBER(_xll.BDP($C684, "DELTA_MID")),_xll.BDP($C684, "DELTA_MID")," ")</f>
        <v xml:space="preserve"> </v>
      </c>
      <c r="O684" s="7" t="str">
        <f>IF(ISNUMBER(N684),_xll.BDP($C684, "OPT_UNDL_TICKER"),"")</f>
        <v/>
      </c>
      <c r="P684" s="8" t="str">
        <f>IF(ISNUMBER(N684),_xll.BDP($C684, "OPT_UNDL_PX")," ")</f>
        <v xml:space="preserve"> </v>
      </c>
      <c r="Q684" s="7" t="str">
        <f>IF(ISNUMBER(N684),+G684*_xll.BDP($C684, "PX_POS_MULT_FACTOR")*P684/K684," ")</f>
        <v xml:space="preserve"> </v>
      </c>
      <c r="R684" s="8" t="str">
        <f>IF(OR($A684="TUA",$A684="TYA"),"",IF(ISNUMBER(_xll.BDP($C684,"DUR_ADJ_OAS_MID")),_xll.BDP($C684,"DUR_ADJ_OAS_MID"),IF(ISNUMBER(_xll.BDP($E684&amp;" ISIN","DUR_ADJ_OAS_MID")),_xll.BDP($E684&amp;" ISIN","DUR_ADJ_OAS_MID")," ")))</f>
        <v xml:space="preserve"> </v>
      </c>
      <c r="S684" s="7" t="str">
        <f t="shared" si="10"/>
        <v xml:space="preserve"> </v>
      </c>
      <c r="T684" t="s">
        <v>2209</v>
      </c>
      <c r="U684" t="s">
        <v>1397</v>
      </c>
      <c r="AG684" s="6">
        <v>26.384381260000001</v>
      </c>
    </row>
    <row r="685" spans="1:33" x14ac:dyDescent="0.25">
      <c r="A685" t="s">
        <v>2107</v>
      </c>
      <c r="B685" t="s">
        <v>2212</v>
      </c>
      <c r="C685" t="s">
        <v>2213</v>
      </c>
      <c r="D685" t="s">
        <v>2214</v>
      </c>
      <c r="E685" t="s">
        <v>2215</v>
      </c>
      <c r="F685" t="s">
        <v>2216</v>
      </c>
      <c r="G685" s="1">
        <v>24243</v>
      </c>
      <c r="H685" s="1">
        <v>609.35002344999998</v>
      </c>
      <c r="I685" s="2">
        <v>154108.68</v>
      </c>
      <c r="J685" s="3">
        <v>2.1239580000000001E-2</v>
      </c>
      <c r="K685" s="4">
        <v>7255843.7007902404</v>
      </c>
      <c r="L685" s="5">
        <v>275001</v>
      </c>
      <c r="M685" s="6">
        <v>26.384790240000001</v>
      </c>
      <c r="N685" s="7" t="str">
        <f>IF(ISNUMBER(_xll.BDP($C685, "DELTA_MID")),_xll.BDP($C685, "DELTA_MID")," ")</f>
        <v xml:space="preserve"> </v>
      </c>
      <c r="O685" s="7" t="str">
        <f>IF(ISNUMBER(N685),_xll.BDP($C685, "OPT_UNDL_TICKER"),"")</f>
        <v/>
      </c>
      <c r="P685" s="8" t="str">
        <f>IF(ISNUMBER(N685),_xll.BDP($C685, "OPT_UNDL_PX")," ")</f>
        <v xml:space="preserve"> </v>
      </c>
      <c r="Q685" s="7" t="str">
        <f>IF(ISNUMBER(N685),+G685*_xll.BDP($C685, "PX_POS_MULT_FACTOR")*P685/K685," ")</f>
        <v xml:space="preserve"> </v>
      </c>
      <c r="R685" s="8" t="str">
        <f>IF(OR($A685="TUA",$A685="TYA"),"",IF(ISNUMBER(_xll.BDP($C685,"DUR_ADJ_OAS_MID")),_xll.BDP($C685,"DUR_ADJ_OAS_MID"),IF(ISNUMBER(_xll.BDP($E685&amp;" ISIN","DUR_ADJ_OAS_MID")),_xll.BDP($E685&amp;" ISIN","DUR_ADJ_OAS_MID")," ")))</f>
        <v xml:space="preserve"> </v>
      </c>
      <c r="S685" s="7" t="str">
        <f t="shared" si="10"/>
        <v xml:space="preserve"> </v>
      </c>
      <c r="T685" t="s">
        <v>2214</v>
      </c>
      <c r="U685" t="s">
        <v>1397</v>
      </c>
      <c r="AG685" s="6">
        <v>26.384381260000001</v>
      </c>
    </row>
    <row r="686" spans="1:33" x14ac:dyDescent="0.25">
      <c r="A686" t="s">
        <v>2107</v>
      </c>
      <c r="B686" t="s">
        <v>2217</v>
      </c>
      <c r="C686" t="s">
        <v>2218</v>
      </c>
      <c r="D686" t="s">
        <v>2219</v>
      </c>
      <c r="E686" t="s">
        <v>2220</v>
      </c>
      <c r="F686" t="s">
        <v>2221</v>
      </c>
      <c r="G686" s="1">
        <v>5836.95</v>
      </c>
      <c r="H686" s="1">
        <v>4898.3000371400003</v>
      </c>
      <c r="I686" s="2">
        <v>298267.03999999998</v>
      </c>
      <c r="J686" s="3">
        <v>4.1107789999999998E-2</v>
      </c>
      <c r="K686" s="4">
        <v>7255843.7007902404</v>
      </c>
      <c r="L686" s="5">
        <v>275001</v>
      </c>
      <c r="M686" s="6">
        <v>26.384790240000001</v>
      </c>
      <c r="N686" s="7" t="str">
        <f>IF(ISNUMBER(_xll.BDP($C686, "DELTA_MID")),_xll.BDP($C686, "DELTA_MID")," ")</f>
        <v xml:space="preserve"> </v>
      </c>
      <c r="O686" s="7" t="str">
        <f>IF(ISNUMBER(N686),_xll.BDP($C686, "OPT_UNDL_TICKER"),"")</f>
        <v/>
      </c>
      <c r="P686" s="8" t="str">
        <f>IF(ISNUMBER(N686),_xll.BDP($C686, "OPT_UNDL_PX")," ")</f>
        <v xml:space="preserve"> </v>
      </c>
      <c r="Q686" s="7" t="str">
        <f>IF(ISNUMBER(N686),+G686*_xll.BDP($C686, "PX_POS_MULT_FACTOR")*P686/K686," ")</f>
        <v xml:space="preserve"> </v>
      </c>
      <c r="R686" s="8" t="str">
        <f>IF(OR($A686="TUA",$A686="TYA"),"",IF(ISNUMBER(_xll.BDP($C686,"DUR_ADJ_OAS_MID")),_xll.BDP($C686,"DUR_ADJ_OAS_MID"),IF(ISNUMBER(_xll.BDP($E686&amp;" ISIN","DUR_ADJ_OAS_MID")),_xll.BDP($E686&amp;" ISIN","DUR_ADJ_OAS_MID")," ")))</f>
        <v xml:space="preserve"> </v>
      </c>
      <c r="S686" s="7" t="str">
        <f t="shared" si="10"/>
        <v xml:space="preserve"> </v>
      </c>
      <c r="T686" t="s">
        <v>2219</v>
      </c>
      <c r="U686" t="s">
        <v>1397</v>
      </c>
      <c r="AG686" s="6">
        <v>26.384381260000001</v>
      </c>
    </row>
    <row r="687" spans="1:33" x14ac:dyDescent="0.25">
      <c r="A687" t="s">
        <v>2107</v>
      </c>
      <c r="B687" t="s">
        <v>2222</v>
      </c>
      <c r="C687" t="s">
        <v>2223</v>
      </c>
      <c r="D687" t="s">
        <v>2224</v>
      </c>
      <c r="E687" t="s">
        <v>2225</v>
      </c>
      <c r="F687" t="s">
        <v>2226</v>
      </c>
      <c r="G687" s="1">
        <v>7216</v>
      </c>
      <c r="H687" s="1">
        <v>4849.69999706</v>
      </c>
      <c r="I687" s="2">
        <v>365077.7</v>
      </c>
      <c r="J687" s="3">
        <v>5.0315770000000003E-2</v>
      </c>
      <c r="K687" s="4">
        <v>7255843.7007902404</v>
      </c>
      <c r="L687" s="5">
        <v>275001</v>
      </c>
      <c r="M687" s="6">
        <v>26.384790240000001</v>
      </c>
      <c r="N687" s="7" t="str">
        <f>IF(ISNUMBER(_xll.BDP($C687, "DELTA_MID")),_xll.BDP($C687, "DELTA_MID")," ")</f>
        <v xml:space="preserve"> </v>
      </c>
      <c r="O687" s="7" t="str">
        <f>IF(ISNUMBER(N687),_xll.BDP($C687, "OPT_UNDL_TICKER"),"")</f>
        <v/>
      </c>
      <c r="P687" s="8" t="str">
        <f>IF(ISNUMBER(N687),_xll.BDP($C687, "OPT_UNDL_PX")," ")</f>
        <v xml:space="preserve"> </v>
      </c>
      <c r="Q687" s="7" t="str">
        <f>IF(ISNUMBER(N687),+G687*_xll.BDP($C687, "PX_POS_MULT_FACTOR")*P687/K687," ")</f>
        <v xml:space="preserve"> </v>
      </c>
      <c r="R687" s="8" t="str">
        <f>IF(OR($A687="TUA",$A687="TYA"),"",IF(ISNUMBER(_xll.BDP($C687,"DUR_ADJ_OAS_MID")),_xll.BDP($C687,"DUR_ADJ_OAS_MID"),IF(ISNUMBER(_xll.BDP($E687&amp;" ISIN","DUR_ADJ_OAS_MID")),_xll.BDP($E687&amp;" ISIN","DUR_ADJ_OAS_MID")," ")))</f>
        <v xml:space="preserve"> </v>
      </c>
      <c r="S687" s="7" t="str">
        <f t="shared" si="10"/>
        <v xml:space="preserve"> </v>
      </c>
      <c r="T687" t="s">
        <v>2224</v>
      </c>
      <c r="U687" t="s">
        <v>1397</v>
      </c>
      <c r="AG687" s="6">
        <v>26.384381260000001</v>
      </c>
    </row>
    <row r="688" spans="1:33" x14ac:dyDescent="0.25">
      <c r="A688" t="s">
        <v>2107</v>
      </c>
      <c r="B688" t="s">
        <v>2227</v>
      </c>
      <c r="C688" t="s">
        <v>2228</v>
      </c>
      <c r="D688" t="s">
        <v>2229</v>
      </c>
      <c r="E688" t="s">
        <v>2230</v>
      </c>
      <c r="F688" t="s">
        <v>2231</v>
      </c>
      <c r="G688" s="1">
        <v>26350</v>
      </c>
      <c r="H688" s="1">
        <v>1163.9000395800001</v>
      </c>
      <c r="I688" s="2">
        <v>319941.23</v>
      </c>
      <c r="J688" s="3">
        <v>4.4094969999999997E-2</v>
      </c>
      <c r="K688" s="4">
        <v>7255843.7007902404</v>
      </c>
      <c r="L688" s="5">
        <v>275001</v>
      </c>
      <c r="M688" s="6">
        <v>26.384790240000001</v>
      </c>
      <c r="N688" s="7" t="str">
        <f>IF(ISNUMBER(_xll.BDP($C688, "DELTA_MID")),_xll.BDP($C688, "DELTA_MID")," ")</f>
        <v xml:space="preserve"> </v>
      </c>
      <c r="O688" s="7" t="str">
        <f>IF(ISNUMBER(N688),_xll.BDP($C688, "OPT_UNDL_TICKER"),"")</f>
        <v/>
      </c>
      <c r="P688" s="8" t="str">
        <f>IF(ISNUMBER(N688),_xll.BDP($C688, "OPT_UNDL_PX")," ")</f>
        <v xml:space="preserve"> </v>
      </c>
      <c r="Q688" s="7" t="str">
        <f>IF(ISNUMBER(N688),+G688*_xll.BDP($C688, "PX_POS_MULT_FACTOR")*P688/K688," ")</f>
        <v xml:space="preserve"> </v>
      </c>
      <c r="R688" s="8" t="str">
        <f>IF(OR($A688="TUA",$A688="TYA"),"",IF(ISNUMBER(_xll.BDP($C688,"DUR_ADJ_OAS_MID")),_xll.BDP($C688,"DUR_ADJ_OAS_MID"),IF(ISNUMBER(_xll.BDP($E688&amp;" ISIN","DUR_ADJ_OAS_MID")),_xll.BDP($E688&amp;" ISIN","DUR_ADJ_OAS_MID")," ")))</f>
        <v xml:space="preserve"> </v>
      </c>
      <c r="S688" s="7" t="str">
        <f t="shared" si="10"/>
        <v xml:space="preserve"> </v>
      </c>
      <c r="T688" t="s">
        <v>2229</v>
      </c>
      <c r="U688" t="s">
        <v>1397</v>
      </c>
      <c r="AG688" s="6">
        <v>26.384381260000001</v>
      </c>
    </row>
    <row r="689" spans="1:33" x14ac:dyDescent="0.25">
      <c r="A689" t="s">
        <v>2107</v>
      </c>
      <c r="B689" t="s">
        <v>2232</v>
      </c>
      <c r="C689" t="s">
        <v>2233</v>
      </c>
      <c r="D689" t="s">
        <v>2234</v>
      </c>
      <c r="E689" t="s">
        <v>2235</v>
      </c>
      <c r="F689" t="s">
        <v>2236</v>
      </c>
      <c r="G689" s="1">
        <v>1966</v>
      </c>
      <c r="H689" s="1">
        <v>11955.99999801</v>
      </c>
      <c r="I689" s="2">
        <v>245212.9</v>
      </c>
      <c r="J689" s="3">
        <v>3.3795749999999999E-2</v>
      </c>
      <c r="K689" s="4">
        <v>7255843.7007902404</v>
      </c>
      <c r="L689" s="5">
        <v>275001</v>
      </c>
      <c r="M689" s="6">
        <v>26.384790240000001</v>
      </c>
      <c r="N689" s="7" t="str">
        <f>IF(ISNUMBER(_xll.BDP($C689, "DELTA_MID")),_xll.BDP($C689, "DELTA_MID")," ")</f>
        <v xml:space="preserve"> </v>
      </c>
      <c r="O689" s="7" t="str">
        <f>IF(ISNUMBER(N689),_xll.BDP($C689, "OPT_UNDL_TICKER"),"")</f>
        <v/>
      </c>
      <c r="P689" s="8" t="str">
        <f>IF(ISNUMBER(N689),_xll.BDP($C689, "OPT_UNDL_PX")," ")</f>
        <v xml:space="preserve"> </v>
      </c>
      <c r="Q689" s="7" t="str">
        <f>IF(ISNUMBER(N689),+G689*_xll.BDP($C689, "PX_POS_MULT_FACTOR")*P689/K689," ")</f>
        <v xml:space="preserve"> </v>
      </c>
      <c r="R689" s="8" t="str">
        <f>IF(OR($A689="TUA",$A689="TYA"),"",IF(ISNUMBER(_xll.BDP($C689,"DUR_ADJ_OAS_MID")),_xll.BDP($C689,"DUR_ADJ_OAS_MID"),IF(ISNUMBER(_xll.BDP($E689&amp;" ISIN","DUR_ADJ_OAS_MID")),_xll.BDP($E689&amp;" ISIN","DUR_ADJ_OAS_MID")," ")))</f>
        <v xml:space="preserve"> </v>
      </c>
      <c r="S689" s="7" t="str">
        <f t="shared" si="10"/>
        <v xml:space="preserve"> </v>
      </c>
      <c r="T689" t="s">
        <v>2234</v>
      </c>
      <c r="U689" t="s">
        <v>1397</v>
      </c>
      <c r="AG689" s="6">
        <v>26.384381260000001</v>
      </c>
    </row>
    <row r="690" spans="1:33" x14ac:dyDescent="0.25">
      <c r="A690" t="s">
        <v>2107</v>
      </c>
      <c r="B690" t="s">
        <v>63</v>
      </c>
      <c r="C690" t="s">
        <v>63</v>
      </c>
      <c r="G690" s="1">
        <v>199983.98079023999</v>
      </c>
      <c r="H690" s="1">
        <v>1</v>
      </c>
      <c r="I690" s="2">
        <v>199983.98079023999</v>
      </c>
      <c r="J690" s="3">
        <v>2.756221E-2</v>
      </c>
      <c r="K690" s="4">
        <v>7255843.7007902404</v>
      </c>
      <c r="L690" s="5">
        <v>275001</v>
      </c>
      <c r="M690" s="6">
        <v>26.384790240000001</v>
      </c>
      <c r="N690" s="7" t="str">
        <f>IF(ISNUMBER(_xll.BDP($C690, "DELTA_MID")),_xll.BDP($C690, "DELTA_MID")," ")</f>
        <v xml:space="preserve"> </v>
      </c>
      <c r="O690" s="7" t="str">
        <f>IF(ISNUMBER(N690),_xll.BDP($C690, "OPT_UNDL_TICKER"),"")</f>
        <v/>
      </c>
      <c r="P690" s="8" t="str">
        <f>IF(ISNUMBER(N690),_xll.BDP($C690, "OPT_UNDL_PX")," ")</f>
        <v xml:space="preserve"> </v>
      </c>
      <c r="Q690" s="7" t="str">
        <f>IF(ISNUMBER(N690),+G690*_xll.BDP($C690, "PX_POS_MULT_FACTOR")*P690/K690," ")</f>
        <v xml:space="preserve"> </v>
      </c>
      <c r="R690" s="8" t="str">
        <f>IF(OR($A690="TUA",$A690="TYA"),"",IF(ISNUMBER(_xll.BDP($C690,"DUR_ADJ_OAS_MID")),_xll.BDP($C690,"DUR_ADJ_OAS_MID"),IF(ISNUMBER(_xll.BDP($E690&amp;" ISIN","DUR_ADJ_OAS_MID")),_xll.BDP($E690&amp;" ISIN","DUR_ADJ_OAS_MID")," ")))</f>
        <v xml:space="preserve"> </v>
      </c>
      <c r="S690" s="7" t="str">
        <f t="shared" si="10"/>
        <v xml:space="preserve"> </v>
      </c>
      <c r="T690" t="s">
        <v>63</v>
      </c>
      <c r="U690" t="s">
        <v>63</v>
      </c>
      <c r="AG690" s="6">
        <v>26.384381260000001</v>
      </c>
    </row>
    <row r="691" spans="1:33" x14ac:dyDescent="0.25">
      <c r="N691" s="7" t="str">
        <f>IF(ISNUMBER(_xll.BDP($C691, "DELTA_MID")),_xll.BDP($C691, "DELTA_MID")," ")</f>
        <v xml:space="preserve"> </v>
      </c>
      <c r="O691" s="7" t="str">
        <f>IF(ISNUMBER(N691),_xll.BDP($C691, "OPT_UNDL_TICKER"),"")</f>
        <v/>
      </c>
      <c r="P691" s="8" t="str">
        <f>IF(ISNUMBER(N691),_xll.BDP($C691, "OPT_UNDL_PX")," ")</f>
        <v xml:space="preserve"> </v>
      </c>
      <c r="Q691" s="7" t="str">
        <f>IF(ISNUMBER(N691),+G691*_xll.BDP($C691, "PX_POS_MULT_FACTOR")*P691/K691," ")</f>
        <v xml:space="preserve"> </v>
      </c>
      <c r="R691" s="8" t="str">
        <f>IF(OR($A691="TUA",$A691="TYA"),"",IF(ISNUMBER(_xll.BDP($C691,"DUR_ADJ_OAS_MID")),_xll.BDP($C691,"DUR_ADJ_OAS_MID"),IF(ISNUMBER(_xll.BDP($E691&amp;" ISIN","DUR_ADJ_OAS_MID")),_xll.BDP($E691&amp;" ISIN","DUR_ADJ_OAS_MID")," ")))</f>
        <v xml:space="preserve"> </v>
      </c>
      <c r="S691" s="7" t="str">
        <f t="shared" si="10"/>
        <v xml:space="preserve"> </v>
      </c>
    </row>
    <row r="692" spans="1:33" x14ac:dyDescent="0.25">
      <c r="A692" t="s">
        <v>2237</v>
      </c>
      <c r="B692" t="s">
        <v>2238</v>
      </c>
      <c r="C692" t="s">
        <v>2238</v>
      </c>
      <c r="D692" t="s">
        <v>2239</v>
      </c>
      <c r="E692" t="s">
        <v>2240</v>
      </c>
      <c r="F692" t="s">
        <v>2241</v>
      </c>
      <c r="G692" s="1">
        <v>4810000</v>
      </c>
      <c r="H692" s="1">
        <v>98.355549999999994</v>
      </c>
      <c r="I692" s="2">
        <v>4730901.96</v>
      </c>
      <c r="J692" s="3">
        <v>3.1522759999999997E-2</v>
      </c>
      <c r="K692" s="4">
        <v>150063547.3727271</v>
      </c>
      <c r="L692" s="5">
        <v>5875001</v>
      </c>
      <c r="M692" s="6">
        <v>25.542727119999999</v>
      </c>
      <c r="N692" s="7" t="str">
        <f>IF(ISNUMBER(_xll.BDP($C692, "DELTA_MID")),_xll.BDP($C692, "DELTA_MID")," ")</f>
        <v xml:space="preserve"> </v>
      </c>
      <c r="O692" s="7" t="str">
        <f>IF(ISNUMBER(N692),_xll.BDP($C692, "OPT_UNDL_TICKER"),"")</f>
        <v/>
      </c>
      <c r="P692" s="8" t="str">
        <f>IF(ISNUMBER(N692),_xll.BDP($C692, "OPT_UNDL_PX")," ")</f>
        <v xml:space="preserve"> </v>
      </c>
      <c r="Q692" s="7" t="str">
        <f>IF(ISNUMBER(N692),+G692*_xll.BDP($C692, "PX_POS_MULT_FACTOR")*P692/K692," ")</f>
        <v xml:space="preserve"> </v>
      </c>
      <c r="R692" s="8">
        <f>IF(OR($A692="TUA",$A692="TYA"),"",IF(ISNUMBER(_xll.BDP($C692,"DUR_ADJ_OAS_MID")),_xll.BDP($C692,"DUR_ADJ_OAS_MID"),IF(ISNUMBER(_xll.BDP($E692&amp;" ISIN","DUR_ADJ_OAS_MID")),_xll.BDP($E692&amp;" ISIN","DUR_ADJ_OAS_MID")," ")))</f>
        <v>3.3165761199663737</v>
      </c>
      <c r="S692" s="7">
        <f t="shared" si="10"/>
        <v>0.10454763305143119</v>
      </c>
      <c r="T692" t="s">
        <v>2241</v>
      </c>
      <c r="U692" t="s">
        <v>1470</v>
      </c>
      <c r="AG692" s="6">
        <v>25.545347660000001</v>
      </c>
    </row>
    <row r="693" spans="1:33" x14ac:dyDescent="0.25">
      <c r="A693" t="s">
        <v>2237</v>
      </c>
      <c r="B693" t="s">
        <v>2242</v>
      </c>
      <c r="C693" t="s">
        <v>2242</v>
      </c>
      <c r="D693" t="s">
        <v>2243</v>
      </c>
      <c r="E693" t="s">
        <v>2244</v>
      </c>
      <c r="F693" t="s">
        <v>2245</v>
      </c>
      <c r="G693" s="1">
        <v>5230000</v>
      </c>
      <c r="H693" s="1">
        <v>101.50879999999999</v>
      </c>
      <c r="I693" s="2">
        <v>5308910.24</v>
      </c>
      <c r="J693" s="3">
        <v>3.5374120000000002E-2</v>
      </c>
      <c r="K693" s="4">
        <v>150063547.3727271</v>
      </c>
      <c r="L693" s="5">
        <v>5875001</v>
      </c>
      <c r="M693" s="6">
        <v>25.542727119999999</v>
      </c>
      <c r="N693" s="7" t="str">
        <f>IF(ISNUMBER(_xll.BDP($C693, "DELTA_MID")),_xll.BDP($C693, "DELTA_MID")," ")</f>
        <v xml:space="preserve"> </v>
      </c>
      <c r="O693" s="7" t="str">
        <f>IF(ISNUMBER(N693),_xll.BDP($C693, "OPT_UNDL_TICKER"),"")</f>
        <v/>
      </c>
      <c r="P693" s="8" t="str">
        <f>IF(ISNUMBER(N693),_xll.BDP($C693, "OPT_UNDL_PX")," ")</f>
        <v xml:space="preserve"> </v>
      </c>
      <c r="Q693" s="7" t="str">
        <f>IF(ISNUMBER(N693),+G693*_xll.BDP($C693, "PX_POS_MULT_FACTOR")*P693/K693," ")</f>
        <v xml:space="preserve"> </v>
      </c>
      <c r="R693" s="8">
        <f>IF(OR($A693="TUA",$A693="TYA"),"",IF(ISNUMBER(_xll.BDP($C693,"DUR_ADJ_OAS_MID")),_xll.BDP($C693,"DUR_ADJ_OAS_MID"),IF(ISNUMBER(_xll.BDP($E693&amp;" ISIN","DUR_ADJ_OAS_MID")),_xll.BDP($E693&amp;" ISIN","DUR_ADJ_OAS_MID")," ")))</f>
        <v>2.89638168234411</v>
      </c>
      <c r="S693" s="7">
        <f t="shared" si="10"/>
        <v>0.10245695319704243</v>
      </c>
      <c r="T693" t="s">
        <v>2245</v>
      </c>
      <c r="U693" t="s">
        <v>1470</v>
      </c>
      <c r="AG693" s="6">
        <v>25.545347660000001</v>
      </c>
    </row>
    <row r="694" spans="1:33" x14ac:dyDescent="0.25">
      <c r="A694" t="s">
        <v>2237</v>
      </c>
      <c r="B694" t="s">
        <v>2246</v>
      </c>
      <c r="C694" t="s">
        <v>2246</v>
      </c>
      <c r="D694" t="s">
        <v>2247</v>
      </c>
      <c r="E694" t="s">
        <v>2248</v>
      </c>
      <c r="F694" t="s">
        <v>2249</v>
      </c>
      <c r="G694" s="1">
        <v>5530000</v>
      </c>
      <c r="H694" s="1">
        <v>103.5282</v>
      </c>
      <c r="I694" s="2">
        <v>5725109.46</v>
      </c>
      <c r="J694" s="3">
        <v>3.8147319999999998E-2</v>
      </c>
      <c r="K694" s="4">
        <v>150063547.3727271</v>
      </c>
      <c r="L694" s="5">
        <v>5875001</v>
      </c>
      <c r="M694" s="6">
        <v>25.542727119999999</v>
      </c>
      <c r="N694" s="7" t="str">
        <f>IF(ISNUMBER(_xll.BDP($C694, "DELTA_MID")),_xll.BDP($C694, "DELTA_MID")," ")</f>
        <v xml:space="preserve"> </v>
      </c>
      <c r="O694" s="7" t="str">
        <f>IF(ISNUMBER(N694),_xll.BDP($C694, "OPT_UNDL_TICKER"),"")</f>
        <v/>
      </c>
      <c r="P694" s="8" t="str">
        <f>IF(ISNUMBER(N694),_xll.BDP($C694, "OPT_UNDL_PX")," ")</f>
        <v xml:space="preserve"> </v>
      </c>
      <c r="Q694" s="7" t="str">
        <f>IF(ISNUMBER(N694),+G694*_xll.BDP($C694, "PX_POS_MULT_FACTOR")*P694/K694," ")</f>
        <v xml:space="preserve"> </v>
      </c>
      <c r="R694" s="8">
        <f>IF(OR($A694="TUA",$A694="TYA"),"",IF(ISNUMBER(_xll.BDP($C694,"DUR_ADJ_OAS_MID")),_xll.BDP($C694,"DUR_ADJ_OAS_MID"),IF(ISNUMBER(_xll.BDP($E694&amp;" ISIN","DUR_ADJ_OAS_MID")),_xll.BDP($E694&amp;" ISIN","DUR_ADJ_OAS_MID")," ")))</f>
        <v>5.9767387684932833</v>
      </c>
      <c r="S694" s="7">
        <f t="shared" si="10"/>
        <v>0.22799656635811918</v>
      </c>
      <c r="T694" t="s">
        <v>2249</v>
      </c>
      <c r="U694" t="s">
        <v>1470</v>
      </c>
      <c r="AG694" s="6">
        <v>25.545347660000001</v>
      </c>
    </row>
    <row r="695" spans="1:33" x14ac:dyDescent="0.25">
      <c r="A695" t="s">
        <v>2237</v>
      </c>
      <c r="B695" t="s">
        <v>2250</v>
      </c>
      <c r="C695" t="s">
        <v>2250</v>
      </c>
      <c r="D695" t="s">
        <v>2251</v>
      </c>
      <c r="E695" t="s">
        <v>2252</v>
      </c>
      <c r="F695" t="s">
        <v>2253</v>
      </c>
      <c r="G695" s="1">
        <v>1094000</v>
      </c>
      <c r="H695" s="1">
        <v>98.162739999999999</v>
      </c>
      <c r="I695" s="2">
        <v>1073900.3799999999</v>
      </c>
      <c r="J695" s="3">
        <v>7.15557E-3</v>
      </c>
      <c r="K695" s="4">
        <v>150063547.3727271</v>
      </c>
      <c r="L695" s="5">
        <v>5875001</v>
      </c>
      <c r="M695" s="6">
        <v>25.542727119999999</v>
      </c>
      <c r="N695" s="7" t="str">
        <f>IF(ISNUMBER(_xll.BDP($C695, "DELTA_MID")),_xll.BDP($C695, "DELTA_MID")," ")</f>
        <v xml:space="preserve"> </v>
      </c>
      <c r="O695" s="7" t="str">
        <f>IF(ISNUMBER(N695),_xll.BDP($C695, "OPT_UNDL_TICKER"),"")</f>
        <v/>
      </c>
      <c r="P695" s="8" t="str">
        <f>IF(ISNUMBER(N695),_xll.BDP($C695, "OPT_UNDL_PX")," ")</f>
        <v xml:space="preserve"> </v>
      </c>
      <c r="Q695" s="7" t="str">
        <f>IF(ISNUMBER(N695),+G695*_xll.BDP($C695, "PX_POS_MULT_FACTOR")*P695/K695," ")</f>
        <v xml:space="preserve"> </v>
      </c>
      <c r="R695" s="8">
        <f>IF(OR($A695="TUA",$A695="TYA"),"",IF(ISNUMBER(_xll.BDP($C695,"DUR_ADJ_OAS_MID")),_xll.BDP($C695,"DUR_ADJ_OAS_MID"),IF(ISNUMBER(_xll.BDP($E695&amp;" ISIN","DUR_ADJ_OAS_MID")),_xll.BDP($E695&amp;" ISIN","DUR_ADJ_OAS_MID")," ")))</f>
        <v>5.2781720860135755</v>
      </c>
      <c r="S695" s="7">
        <f t="shared" si="10"/>
        <v>3.7768329833516162E-2</v>
      </c>
      <c r="T695" t="s">
        <v>2253</v>
      </c>
      <c r="U695" t="s">
        <v>1470</v>
      </c>
      <c r="AG695" s="6">
        <v>25.545347660000001</v>
      </c>
    </row>
    <row r="696" spans="1:33" x14ac:dyDescent="0.25">
      <c r="A696" t="s">
        <v>2237</v>
      </c>
      <c r="B696" t="s">
        <v>2254</v>
      </c>
      <c r="C696" t="s">
        <v>2254</v>
      </c>
      <c r="D696" t="s">
        <v>2255</v>
      </c>
      <c r="E696" t="s">
        <v>2256</v>
      </c>
      <c r="F696" t="s">
        <v>2257</v>
      </c>
      <c r="G696" s="1">
        <v>7560000</v>
      </c>
      <c r="H696" s="1">
        <v>105.1276</v>
      </c>
      <c r="I696" s="2">
        <v>7947646.5599999996</v>
      </c>
      <c r="J696" s="3">
        <v>5.295644E-2</v>
      </c>
      <c r="K696" s="4">
        <v>150063547.3727271</v>
      </c>
      <c r="L696" s="5">
        <v>5875001</v>
      </c>
      <c r="M696" s="6">
        <v>25.542727119999999</v>
      </c>
      <c r="N696" s="7" t="str">
        <f>IF(ISNUMBER(_xll.BDP($C696, "DELTA_MID")),_xll.BDP($C696, "DELTA_MID")," ")</f>
        <v xml:space="preserve"> </v>
      </c>
      <c r="O696" s="7" t="str">
        <f>IF(ISNUMBER(N696),_xll.BDP($C696, "OPT_UNDL_TICKER"),"")</f>
        <v/>
      </c>
      <c r="P696" s="8" t="str">
        <f>IF(ISNUMBER(N696),_xll.BDP($C696, "OPT_UNDL_PX")," ")</f>
        <v xml:space="preserve"> </v>
      </c>
      <c r="Q696" s="7" t="str">
        <f>IF(ISNUMBER(N696),+G696*_xll.BDP($C696, "PX_POS_MULT_FACTOR")*P696/K696," ")</f>
        <v xml:space="preserve"> </v>
      </c>
      <c r="R696" s="8">
        <f>IF(OR($A696="TUA",$A696="TYA"),"",IF(ISNUMBER(_xll.BDP($C696,"DUR_ADJ_OAS_MID")),_xll.BDP($C696,"DUR_ADJ_OAS_MID"),IF(ISNUMBER(_xll.BDP($E696&amp;" ISIN","DUR_ADJ_OAS_MID")),_xll.BDP($E696&amp;" ISIN","DUR_ADJ_OAS_MID")," ")))</f>
        <v>3.9524928975456208</v>
      </c>
      <c r="S696" s="7">
        <f t="shared" si="10"/>
        <v>0.20930995297930083</v>
      </c>
      <c r="T696" t="s">
        <v>2257</v>
      </c>
      <c r="U696" t="s">
        <v>1470</v>
      </c>
      <c r="AG696" s="6">
        <v>25.545347660000001</v>
      </c>
    </row>
    <row r="697" spans="1:33" x14ac:dyDescent="0.25">
      <c r="A697" t="s">
        <v>2237</v>
      </c>
      <c r="B697" t="s">
        <v>2258</v>
      </c>
      <c r="C697" t="s">
        <v>2258</v>
      </c>
      <c r="D697" t="s">
        <v>2259</v>
      </c>
      <c r="E697" t="s">
        <v>2260</v>
      </c>
      <c r="F697" t="s">
        <v>2261</v>
      </c>
      <c r="G697" s="1">
        <v>3740000</v>
      </c>
      <c r="H697" s="1">
        <v>102.3535</v>
      </c>
      <c r="I697" s="2">
        <v>3828020.9</v>
      </c>
      <c r="J697" s="3">
        <v>2.550672E-2</v>
      </c>
      <c r="K697" s="4">
        <v>150063547.3727271</v>
      </c>
      <c r="L697" s="5">
        <v>5875001</v>
      </c>
      <c r="M697" s="6">
        <v>25.542727119999999</v>
      </c>
      <c r="N697" s="7" t="str">
        <f>IF(ISNUMBER(_xll.BDP($C697, "DELTA_MID")),_xll.BDP($C697, "DELTA_MID")," ")</f>
        <v xml:space="preserve"> </v>
      </c>
      <c r="O697" s="7" t="str">
        <f>IF(ISNUMBER(N697),_xll.BDP($C697, "OPT_UNDL_TICKER"),"")</f>
        <v/>
      </c>
      <c r="P697" s="8" t="str">
        <f>IF(ISNUMBER(N697),_xll.BDP($C697, "OPT_UNDL_PX")," ")</f>
        <v xml:space="preserve"> </v>
      </c>
      <c r="Q697" s="7" t="str">
        <f>IF(ISNUMBER(N697),+G697*_xll.BDP($C697, "PX_POS_MULT_FACTOR")*P697/K697," ")</f>
        <v xml:space="preserve"> </v>
      </c>
      <c r="R697" s="8">
        <f>IF(OR($A697="TUA",$A697="TYA"),"",IF(ISNUMBER(_xll.BDP($C697,"DUR_ADJ_OAS_MID")),_xll.BDP($C697,"DUR_ADJ_OAS_MID"),IF(ISNUMBER(_xll.BDP($E697&amp;" ISIN","DUR_ADJ_OAS_MID")),_xll.BDP($E697&amp;" ISIN","DUR_ADJ_OAS_MID")," ")))</f>
        <v>3.1626601952328754</v>
      </c>
      <c r="S697" s="7">
        <f t="shared" si="10"/>
        <v>8.0669088054950294E-2</v>
      </c>
      <c r="T697" t="s">
        <v>2261</v>
      </c>
      <c r="U697" t="s">
        <v>1470</v>
      </c>
      <c r="AG697" s="6">
        <v>25.545347660000001</v>
      </c>
    </row>
    <row r="698" spans="1:33" x14ac:dyDescent="0.25">
      <c r="A698" t="s">
        <v>2237</v>
      </c>
      <c r="B698" t="s">
        <v>2262</v>
      </c>
      <c r="C698" t="s">
        <v>2262</v>
      </c>
      <c r="D698" t="s">
        <v>2263</v>
      </c>
      <c r="E698" t="s">
        <v>2264</v>
      </c>
      <c r="F698" t="s">
        <v>2265</v>
      </c>
      <c r="G698" s="1">
        <v>5930000</v>
      </c>
      <c r="H698" s="1">
        <v>89.42501</v>
      </c>
      <c r="I698" s="2">
        <v>5302903.09</v>
      </c>
      <c r="J698" s="3">
        <v>3.5334089999999999E-2</v>
      </c>
      <c r="K698" s="4">
        <v>150063547.3727271</v>
      </c>
      <c r="L698" s="5">
        <v>5875001</v>
      </c>
      <c r="M698" s="6">
        <v>25.542727119999999</v>
      </c>
      <c r="N698" s="7" t="str">
        <f>IF(ISNUMBER(_xll.BDP($C698, "DELTA_MID")),_xll.BDP($C698, "DELTA_MID")," ")</f>
        <v xml:space="preserve"> </v>
      </c>
      <c r="O698" s="7" t="str">
        <f>IF(ISNUMBER(N698),_xll.BDP($C698, "OPT_UNDL_TICKER"),"")</f>
        <v/>
      </c>
      <c r="P698" s="8" t="str">
        <f>IF(ISNUMBER(N698),_xll.BDP($C698, "OPT_UNDL_PX")," ")</f>
        <v xml:space="preserve"> </v>
      </c>
      <c r="Q698" s="7" t="str">
        <f>IF(ISNUMBER(N698),+G698*_xll.BDP($C698, "PX_POS_MULT_FACTOR")*P698/K698," ")</f>
        <v xml:space="preserve"> </v>
      </c>
      <c r="R698" s="8">
        <f>IF(OR($A698="TUA",$A698="TYA"),"",IF(ISNUMBER(_xll.BDP($C698,"DUR_ADJ_OAS_MID")),_xll.BDP($C698,"DUR_ADJ_OAS_MID"),IF(ISNUMBER(_xll.BDP($E698&amp;" ISIN","DUR_ADJ_OAS_MID")),_xll.BDP($E698&amp;" ISIN","DUR_ADJ_OAS_MID")," ")))</f>
        <v>10.350139285328112</v>
      </c>
      <c r="S698" s="7">
        <f t="shared" si="10"/>
        <v>0.36571275302031919</v>
      </c>
      <c r="T698" t="s">
        <v>2265</v>
      </c>
      <c r="U698" t="s">
        <v>1470</v>
      </c>
      <c r="AG698" s="6">
        <v>25.545347660000001</v>
      </c>
    </row>
    <row r="699" spans="1:33" x14ac:dyDescent="0.25">
      <c r="A699" t="s">
        <v>2237</v>
      </c>
      <c r="B699" t="s">
        <v>2266</v>
      </c>
      <c r="C699" t="s">
        <v>2266</v>
      </c>
      <c r="D699" t="s">
        <v>2267</v>
      </c>
      <c r="E699" t="s">
        <v>2268</v>
      </c>
      <c r="F699" t="s">
        <v>2269</v>
      </c>
      <c r="G699" s="1">
        <v>2250000</v>
      </c>
      <c r="H699" s="1">
        <v>100.4187</v>
      </c>
      <c r="I699" s="2">
        <v>2259420.75</v>
      </c>
      <c r="J699" s="3">
        <v>1.505488E-2</v>
      </c>
      <c r="K699" s="4">
        <v>150063547.3727271</v>
      </c>
      <c r="L699" s="5">
        <v>5875001</v>
      </c>
      <c r="M699" s="6">
        <v>25.542727119999999</v>
      </c>
      <c r="N699" s="7" t="str">
        <f>IF(ISNUMBER(_xll.BDP($C699, "DELTA_MID")),_xll.BDP($C699, "DELTA_MID")," ")</f>
        <v xml:space="preserve"> </v>
      </c>
      <c r="O699" s="7" t="str">
        <f>IF(ISNUMBER(N699),_xll.BDP($C699, "OPT_UNDL_TICKER"),"")</f>
        <v/>
      </c>
      <c r="P699" s="8" t="str">
        <f>IF(ISNUMBER(N699),_xll.BDP($C699, "OPT_UNDL_PX")," ")</f>
        <v xml:space="preserve"> </v>
      </c>
      <c r="Q699" s="7" t="str">
        <f>IF(ISNUMBER(N699),+G699*_xll.BDP($C699, "PX_POS_MULT_FACTOR")*P699/K699," ")</f>
        <v xml:space="preserve"> </v>
      </c>
      <c r="R699" s="8">
        <f>IF(OR($A699="TUA",$A699="TYA"),"",IF(ISNUMBER(_xll.BDP($C699,"DUR_ADJ_OAS_MID")),_xll.BDP($C699,"DUR_ADJ_OAS_MID"),IF(ISNUMBER(_xll.BDP($E699&amp;" ISIN","DUR_ADJ_OAS_MID")),_xll.BDP($E699&amp;" ISIN","DUR_ADJ_OAS_MID")," ")))</f>
        <v>4.9677194355555079</v>
      </c>
      <c r="S699" s="7">
        <f t="shared" si="10"/>
        <v>7.4788419975955908E-2</v>
      </c>
      <c r="T699" t="s">
        <v>2269</v>
      </c>
      <c r="U699" t="s">
        <v>1470</v>
      </c>
      <c r="AG699" s="6">
        <v>25.545347660000001</v>
      </c>
    </row>
    <row r="700" spans="1:33" x14ac:dyDescent="0.25">
      <c r="A700" t="s">
        <v>2237</v>
      </c>
      <c r="B700" t="s">
        <v>2270</v>
      </c>
      <c r="C700" t="s">
        <v>2270</v>
      </c>
      <c r="D700" t="s">
        <v>2271</v>
      </c>
      <c r="E700" t="s">
        <v>2272</v>
      </c>
      <c r="F700" t="s">
        <v>2273</v>
      </c>
      <c r="G700" s="1">
        <v>3695000</v>
      </c>
      <c r="H700" s="1">
        <v>107.31740000000001</v>
      </c>
      <c r="I700" s="2">
        <v>3965377.93</v>
      </c>
      <c r="J700" s="3">
        <v>2.642195E-2</v>
      </c>
      <c r="K700" s="4">
        <v>150063547.3727271</v>
      </c>
      <c r="L700" s="5">
        <v>5875001</v>
      </c>
      <c r="M700" s="6">
        <v>25.542727119999999</v>
      </c>
      <c r="N700" s="7" t="str">
        <f>IF(ISNUMBER(_xll.BDP($C700, "DELTA_MID")),_xll.BDP($C700, "DELTA_MID")," ")</f>
        <v xml:space="preserve"> </v>
      </c>
      <c r="O700" s="7" t="str">
        <f>IF(ISNUMBER(N700),_xll.BDP($C700, "OPT_UNDL_TICKER"),"")</f>
        <v/>
      </c>
      <c r="P700" s="8" t="str">
        <f>IF(ISNUMBER(N700),_xll.BDP($C700, "OPT_UNDL_PX")," ")</f>
        <v xml:space="preserve"> </v>
      </c>
      <c r="Q700" s="7" t="str">
        <f>IF(ISNUMBER(N700),+G700*_xll.BDP($C700, "PX_POS_MULT_FACTOR")*P700/K700," ")</f>
        <v xml:space="preserve"> </v>
      </c>
      <c r="R700" s="8">
        <f>IF(OR($A700="TUA",$A700="TYA"),"",IF(ISNUMBER(_xll.BDP($C700,"DUR_ADJ_OAS_MID")),_xll.BDP($C700,"DUR_ADJ_OAS_MID"),IF(ISNUMBER(_xll.BDP($E700&amp;" ISIN","DUR_ADJ_OAS_MID")),_xll.BDP($E700&amp;" ISIN","DUR_ADJ_OAS_MID")," ")))</f>
        <v>4.992892609589564</v>
      </c>
      <c r="S700" s="7">
        <f t="shared" si="10"/>
        <v>0.13192195888594499</v>
      </c>
      <c r="T700" t="s">
        <v>2273</v>
      </c>
      <c r="U700" t="s">
        <v>1470</v>
      </c>
      <c r="AG700" s="6">
        <v>25.545347660000001</v>
      </c>
    </row>
    <row r="701" spans="1:33" x14ac:dyDescent="0.25">
      <c r="A701" t="s">
        <v>2237</v>
      </c>
      <c r="B701" t="s">
        <v>2274</v>
      </c>
      <c r="C701" t="s">
        <v>2274</v>
      </c>
      <c r="D701" t="s">
        <v>2275</v>
      </c>
      <c r="E701" t="s">
        <v>2276</v>
      </c>
      <c r="F701" t="s">
        <v>2277</v>
      </c>
      <c r="G701" s="1">
        <v>5030000</v>
      </c>
      <c r="H701" s="1">
        <v>113.2587</v>
      </c>
      <c r="I701" s="2">
        <v>5696912.6100000003</v>
      </c>
      <c r="J701" s="3">
        <v>3.7959439999999997E-2</v>
      </c>
      <c r="K701" s="4">
        <v>150063547.3727271</v>
      </c>
      <c r="L701" s="5">
        <v>5875001</v>
      </c>
      <c r="M701" s="6">
        <v>25.542727119999999</v>
      </c>
      <c r="N701" s="7" t="str">
        <f>IF(ISNUMBER(_xll.BDP($C701, "DELTA_MID")),_xll.BDP($C701, "DELTA_MID")," ")</f>
        <v xml:space="preserve"> </v>
      </c>
      <c r="O701" s="7" t="str">
        <f>IF(ISNUMBER(N701),_xll.BDP($C701, "OPT_UNDL_TICKER"),"")</f>
        <v/>
      </c>
      <c r="P701" s="8" t="str">
        <f>IF(ISNUMBER(N701),_xll.BDP($C701, "OPT_UNDL_PX")," ")</f>
        <v xml:space="preserve"> </v>
      </c>
      <c r="Q701" s="7" t="str">
        <f>IF(ISNUMBER(N701),+G701*_xll.BDP($C701, "PX_POS_MULT_FACTOR")*P701/K701," ")</f>
        <v xml:space="preserve"> </v>
      </c>
      <c r="R701" s="8">
        <f>IF(OR($A701="TUA",$A701="TYA"),"",IF(ISNUMBER(_xll.BDP($C701,"DUR_ADJ_OAS_MID")),_xll.BDP($C701,"DUR_ADJ_OAS_MID"),IF(ISNUMBER(_xll.BDP($E701&amp;" ISIN","DUR_ADJ_OAS_MID")),_xll.BDP($E701&amp;" ISIN","DUR_ADJ_OAS_MID")," ")))</f>
        <v>5.4980555518224561</v>
      </c>
      <c r="S701" s="7">
        <f t="shared" si="10"/>
        <v>0.2087031098360714</v>
      </c>
      <c r="T701" t="s">
        <v>2277</v>
      </c>
      <c r="U701" t="s">
        <v>1470</v>
      </c>
      <c r="AG701" s="6">
        <v>25.545347660000001</v>
      </c>
    </row>
    <row r="702" spans="1:33" x14ac:dyDescent="0.25">
      <c r="A702" t="s">
        <v>2237</v>
      </c>
      <c r="B702" t="s">
        <v>2278</v>
      </c>
      <c r="C702" t="s">
        <v>2278</v>
      </c>
      <c r="D702" t="s">
        <v>2279</v>
      </c>
      <c r="E702" t="s">
        <v>2280</v>
      </c>
      <c r="F702" t="s">
        <v>2281</v>
      </c>
      <c r="G702" s="1">
        <v>2500000</v>
      </c>
      <c r="H702" s="1">
        <v>98.902609999999996</v>
      </c>
      <c r="I702" s="2">
        <v>2472565.25</v>
      </c>
      <c r="J702" s="3">
        <v>1.6475099999999999E-2</v>
      </c>
      <c r="K702" s="4">
        <v>150063547.3727271</v>
      </c>
      <c r="L702" s="5">
        <v>5875001</v>
      </c>
      <c r="M702" s="6">
        <v>25.542727119999999</v>
      </c>
      <c r="N702" s="7" t="str">
        <f>IF(ISNUMBER(_xll.BDP($C702, "DELTA_MID")),_xll.BDP($C702, "DELTA_MID")," ")</f>
        <v xml:space="preserve"> </v>
      </c>
      <c r="O702" s="7" t="str">
        <f>IF(ISNUMBER(N702),_xll.BDP($C702, "OPT_UNDL_TICKER"),"")</f>
        <v/>
      </c>
      <c r="P702" s="8" t="str">
        <f>IF(ISNUMBER(N702),_xll.BDP($C702, "OPT_UNDL_PX")," ")</f>
        <v xml:space="preserve"> </v>
      </c>
      <c r="Q702" s="7" t="str">
        <f>IF(ISNUMBER(N702),+G702*_xll.BDP($C702, "PX_POS_MULT_FACTOR")*P702/K702," ")</f>
        <v xml:space="preserve"> </v>
      </c>
      <c r="R702" s="8">
        <f>IF(OR($A702="TUA",$A702="TYA"),"",IF(ISNUMBER(_xll.BDP($C702,"DUR_ADJ_OAS_MID")),_xll.BDP($C702,"DUR_ADJ_OAS_MID"),IF(ISNUMBER(_xll.BDP($E702&amp;" ISIN","DUR_ADJ_OAS_MID")),_xll.BDP($E702&amp;" ISIN","DUR_ADJ_OAS_MID")," ")))</f>
        <v>7.3522523832927442</v>
      </c>
      <c r="S702" s="7">
        <f t="shared" si="10"/>
        <v>0.12112909323998629</v>
      </c>
      <c r="T702" t="s">
        <v>2281</v>
      </c>
      <c r="U702" t="s">
        <v>1470</v>
      </c>
      <c r="AG702" s="6">
        <v>25.545347660000001</v>
      </c>
    </row>
    <row r="703" spans="1:33" x14ac:dyDescent="0.25">
      <c r="A703" t="s">
        <v>2237</v>
      </c>
      <c r="B703" t="s">
        <v>2282</v>
      </c>
      <c r="C703" t="s">
        <v>2282</v>
      </c>
      <c r="D703" t="s">
        <v>2283</v>
      </c>
      <c r="E703" t="s">
        <v>2284</v>
      </c>
      <c r="F703" t="s">
        <v>2285</v>
      </c>
      <c r="G703" s="1">
        <v>8985000</v>
      </c>
      <c r="H703" s="1">
        <v>102.70699999999999</v>
      </c>
      <c r="I703" s="2">
        <v>9228223.9499999993</v>
      </c>
      <c r="J703" s="3">
        <v>6.1489130000000003E-2</v>
      </c>
      <c r="K703" s="4">
        <v>150063547.3727271</v>
      </c>
      <c r="L703" s="5">
        <v>5875001</v>
      </c>
      <c r="M703" s="6">
        <v>25.542727119999999</v>
      </c>
      <c r="N703" s="7" t="str">
        <f>IF(ISNUMBER(_xll.BDP($C703, "DELTA_MID")),_xll.BDP($C703, "DELTA_MID")," ")</f>
        <v xml:space="preserve"> </v>
      </c>
      <c r="O703" s="7" t="str">
        <f>IF(ISNUMBER(N703),_xll.BDP($C703, "OPT_UNDL_TICKER"),"")</f>
        <v/>
      </c>
      <c r="P703" s="8" t="str">
        <f>IF(ISNUMBER(N703),_xll.BDP($C703, "OPT_UNDL_PX")," ")</f>
        <v xml:space="preserve"> </v>
      </c>
      <c r="Q703" s="7" t="str">
        <f>IF(ISNUMBER(N703),+G703*_xll.BDP($C703, "PX_POS_MULT_FACTOR")*P703/K703," ")</f>
        <v xml:space="preserve"> </v>
      </c>
      <c r="R703" s="8">
        <f>IF(OR($A703="TUA",$A703="TYA"),"",IF(ISNUMBER(_xll.BDP($C703,"DUR_ADJ_OAS_MID")),_xll.BDP($C703,"DUR_ADJ_OAS_MID"),IF(ISNUMBER(_xll.BDP($E703&amp;" ISIN","DUR_ADJ_OAS_MID")),_xll.BDP($E703&amp;" ISIN","DUR_ADJ_OAS_MID")," ")))</f>
        <v>3.2281243128114685</v>
      </c>
      <c r="S703" s="7">
        <f t="shared" si="10"/>
        <v>0.19849455552662507</v>
      </c>
      <c r="T703" t="s">
        <v>2285</v>
      </c>
      <c r="U703" t="s">
        <v>1470</v>
      </c>
      <c r="AG703" s="6">
        <v>25.545347660000001</v>
      </c>
    </row>
    <row r="704" spans="1:33" x14ac:dyDescent="0.25">
      <c r="A704" t="s">
        <v>2237</v>
      </c>
      <c r="B704" t="s">
        <v>2286</v>
      </c>
      <c r="C704" t="s">
        <v>2286</v>
      </c>
      <c r="D704" t="s">
        <v>2287</v>
      </c>
      <c r="E704" t="s">
        <v>2288</v>
      </c>
      <c r="F704" t="s">
        <v>2289</v>
      </c>
      <c r="G704" s="1">
        <v>3650000</v>
      </c>
      <c r="H704" s="1">
        <v>102.6297</v>
      </c>
      <c r="I704" s="2">
        <v>3745984.05</v>
      </c>
      <c r="J704" s="3">
        <v>2.4960090000000001E-2</v>
      </c>
      <c r="K704" s="4">
        <v>150063547.3727271</v>
      </c>
      <c r="L704" s="5">
        <v>5875001</v>
      </c>
      <c r="M704" s="6">
        <v>25.542727119999999</v>
      </c>
      <c r="N704" s="7" t="str">
        <f>IF(ISNUMBER(_xll.BDP($C704, "DELTA_MID")),_xll.BDP($C704, "DELTA_MID")," ")</f>
        <v xml:space="preserve"> </v>
      </c>
      <c r="O704" s="7" t="str">
        <f>IF(ISNUMBER(N704),_xll.BDP($C704, "OPT_UNDL_TICKER"),"")</f>
        <v/>
      </c>
      <c r="P704" s="8" t="str">
        <f>IF(ISNUMBER(N704),_xll.BDP($C704, "OPT_UNDL_PX")," ")</f>
        <v xml:space="preserve"> </v>
      </c>
      <c r="Q704" s="7" t="str">
        <f>IF(ISNUMBER(N704),+G704*_xll.BDP($C704, "PX_POS_MULT_FACTOR")*P704/K704," ")</f>
        <v xml:space="preserve"> </v>
      </c>
      <c r="R704" s="8">
        <f>IF(OR($A704="TUA",$A704="TYA"),"",IF(ISNUMBER(_xll.BDP($C704,"DUR_ADJ_OAS_MID")),_xll.BDP($C704,"DUR_ADJ_OAS_MID"),IF(ISNUMBER(_xll.BDP($E704&amp;" ISIN","DUR_ADJ_OAS_MID")),_xll.BDP($E704&amp;" ISIN","DUR_ADJ_OAS_MID")," ")))</f>
        <v>2.7867327372677697</v>
      </c>
      <c r="S704" s="7">
        <f t="shared" si="10"/>
        <v>6.9557099928149888E-2</v>
      </c>
      <c r="T704" t="s">
        <v>2289</v>
      </c>
      <c r="U704" t="s">
        <v>1470</v>
      </c>
      <c r="AG704" s="6">
        <v>25.545347660000001</v>
      </c>
    </row>
    <row r="705" spans="1:33" x14ac:dyDescent="0.25">
      <c r="A705" t="s">
        <v>2237</v>
      </c>
      <c r="B705" t="s">
        <v>2290</v>
      </c>
      <c r="C705" t="s">
        <v>2290</v>
      </c>
      <c r="D705" t="s">
        <v>2291</v>
      </c>
      <c r="E705" t="s">
        <v>2292</v>
      </c>
      <c r="F705" t="s">
        <v>2293</v>
      </c>
      <c r="G705" s="1">
        <v>4235000</v>
      </c>
      <c r="H705" s="1">
        <v>101.089</v>
      </c>
      <c r="I705" s="2">
        <v>4281119.1500000004</v>
      </c>
      <c r="J705" s="3">
        <v>2.8525780000000001E-2</v>
      </c>
      <c r="K705" s="4">
        <v>150063547.3727271</v>
      </c>
      <c r="L705" s="5">
        <v>5875001</v>
      </c>
      <c r="M705" s="6">
        <v>25.542727119999999</v>
      </c>
      <c r="N705" s="7" t="str">
        <f>IF(ISNUMBER(_xll.BDP($C705, "DELTA_MID")),_xll.BDP($C705, "DELTA_MID")," ")</f>
        <v xml:space="preserve"> </v>
      </c>
      <c r="O705" s="7" t="str">
        <f>IF(ISNUMBER(N705),_xll.BDP($C705, "OPT_UNDL_TICKER"),"")</f>
        <v/>
      </c>
      <c r="P705" s="8" t="str">
        <f>IF(ISNUMBER(N705),_xll.BDP($C705, "OPT_UNDL_PX")," ")</f>
        <v xml:space="preserve"> </v>
      </c>
      <c r="Q705" s="7" t="str">
        <f>IF(ISNUMBER(N705),+G705*_xll.BDP($C705, "PX_POS_MULT_FACTOR")*P705/K705," ")</f>
        <v xml:space="preserve"> </v>
      </c>
      <c r="R705" s="8">
        <f>IF(OR($A705="TUA",$A705="TYA"),"",IF(ISNUMBER(_xll.BDP($C705,"DUR_ADJ_OAS_MID")),_xll.BDP($C705,"DUR_ADJ_OAS_MID"),IF(ISNUMBER(_xll.BDP($E705&amp;" ISIN","DUR_ADJ_OAS_MID")),_xll.BDP($E705&amp;" ISIN","DUR_ADJ_OAS_MID")," ")))</f>
        <v>5.7563482504623495</v>
      </c>
      <c r="S705" s="7">
        <f t="shared" si="10"/>
        <v>0.16420432379607389</v>
      </c>
      <c r="T705" t="s">
        <v>2293</v>
      </c>
      <c r="U705" t="s">
        <v>1470</v>
      </c>
      <c r="AG705" s="6">
        <v>25.545347660000001</v>
      </c>
    </row>
    <row r="706" spans="1:33" x14ac:dyDescent="0.25">
      <c r="A706" t="s">
        <v>2237</v>
      </c>
      <c r="B706" t="s">
        <v>2294</v>
      </c>
      <c r="C706" t="s">
        <v>2294</v>
      </c>
      <c r="D706" t="s">
        <v>2295</v>
      </c>
      <c r="E706" t="s">
        <v>2296</v>
      </c>
      <c r="F706" t="s">
        <v>2297</v>
      </c>
      <c r="G706" s="1">
        <v>2070000</v>
      </c>
      <c r="H706" s="1">
        <v>109.984629</v>
      </c>
      <c r="I706" s="2">
        <v>2276681.8199999998</v>
      </c>
      <c r="J706" s="3">
        <v>1.51699E-2</v>
      </c>
      <c r="K706" s="4">
        <v>150063547.3727271</v>
      </c>
      <c r="L706" s="5">
        <v>5875001</v>
      </c>
      <c r="M706" s="6">
        <v>25.542727119999999</v>
      </c>
      <c r="N706" s="7" t="str">
        <f>IF(ISNUMBER(_xll.BDP($C706, "DELTA_MID")),_xll.BDP($C706, "DELTA_MID")," ")</f>
        <v xml:space="preserve"> </v>
      </c>
      <c r="O706" s="7" t="str">
        <f>IF(ISNUMBER(N706),_xll.BDP($C706, "OPT_UNDL_TICKER"),"")</f>
        <v/>
      </c>
      <c r="P706" s="8" t="str">
        <f>IF(ISNUMBER(N706),_xll.BDP($C706, "OPT_UNDL_PX")," ")</f>
        <v xml:space="preserve"> </v>
      </c>
      <c r="Q706" s="7" t="str">
        <f>IF(ISNUMBER(N706),+G706*_xll.BDP($C706, "PX_POS_MULT_FACTOR")*P706/K706," ")</f>
        <v xml:space="preserve"> </v>
      </c>
      <c r="R706" s="8">
        <f>IF(OR($A706="TUA",$A706="TYA"),"",IF(ISNUMBER(_xll.BDP($C706,"DUR_ADJ_OAS_MID")),_xll.BDP($C706,"DUR_ADJ_OAS_MID"),IF(ISNUMBER(_xll.BDP($E706&amp;" ISIN","DUR_ADJ_OAS_MID")),_xll.BDP($E706&amp;" ISIN","DUR_ADJ_OAS_MID")," ")))</f>
        <v>8.0840166153010085</v>
      </c>
      <c r="S706" s="7">
        <f t="shared" si="10"/>
        <v>0.12263372365245477</v>
      </c>
      <c r="T706" t="s">
        <v>2297</v>
      </c>
      <c r="U706" t="s">
        <v>1470</v>
      </c>
      <c r="AG706" s="6">
        <v>25.545347660000001</v>
      </c>
    </row>
    <row r="707" spans="1:33" x14ac:dyDescent="0.25">
      <c r="A707" t="s">
        <v>2237</v>
      </c>
      <c r="B707" t="s">
        <v>2298</v>
      </c>
      <c r="C707" t="s">
        <v>2298</v>
      </c>
      <c r="D707" t="s">
        <v>2299</v>
      </c>
      <c r="E707" t="s">
        <v>2300</v>
      </c>
      <c r="F707" t="s">
        <v>2301</v>
      </c>
      <c r="G707" s="1">
        <v>1200000</v>
      </c>
      <c r="H707" s="1">
        <v>107.40300000000001</v>
      </c>
      <c r="I707" s="2">
        <v>1288836</v>
      </c>
      <c r="J707" s="3">
        <v>8.5877200000000001E-3</v>
      </c>
      <c r="K707" s="4">
        <v>150063547.3727271</v>
      </c>
      <c r="L707" s="5">
        <v>5875001</v>
      </c>
      <c r="M707" s="6">
        <v>25.542727119999999</v>
      </c>
      <c r="N707" s="7" t="str">
        <f>IF(ISNUMBER(_xll.BDP($C707, "DELTA_MID")),_xll.BDP($C707, "DELTA_MID")," ")</f>
        <v xml:space="preserve"> </v>
      </c>
      <c r="O707" s="7" t="str">
        <f>IF(ISNUMBER(N707),_xll.BDP($C707, "OPT_UNDL_TICKER"),"")</f>
        <v/>
      </c>
      <c r="P707" s="8" t="str">
        <f>IF(ISNUMBER(N707),_xll.BDP($C707, "OPT_UNDL_PX")," ")</f>
        <v xml:space="preserve"> </v>
      </c>
      <c r="Q707" s="7" t="str">
        <f>IF(ISNUMBER(N707),+G707*_xll.BDP($C707, "PX_POS_MULT_FACTOR")*P707/K707," ")</f>
        <v xml:space="preserve"> </v>
      </c>
      <c r="R707" s="8">
        <f>IF(OR($A707="TUA",$A707="TYA"),"",IF(ISNUMBER(_xll.BDP($C707,"DUR_ADJ_OAS_MID")),_xll.BDP($C707,"DUR_ADJ_OAS_MID"),IF(ISNUMBER(_xll.BDP($E707&amp;" ISIN","DUR_ADJ_OAS_MID")),_xll.BDP($E707&amp;" ISIN","DUR_ADJ_OAS_MID")," ")))</f>
        <v>5.1139843562625495</v>
      </c>
      <c r="S707" s="7">
        <f t="shared" ref="S707:S770" si="11">IF(ISNUMBER(N707),Q707*N707,IF(ISNUMBER(R707),J707*R707," "))</f>
        <v>4.3917465735963022E-2</v>
      </c>
      <c r="T707" t="s">
        <v>2301</v>
      </c>
      <c r="U707" t="s">
        <v>1470</v>
      </c>
      <c r="AG707" s="6">
        <v>25.545347660000001</v>
      </c>
    </row>
    <row r="708" spans="1:33" x14ac:dyDescent="0.25">
      <c r="A708" t="s">
        <v>2237</v>
      </c>
      <c r="B708" t="s">
        <v>2302</v>
      </c>
      <c r="C708" t="s">
        <v>2302</v>
      </c>
      <c r="D708" t="s">
        <v>2303</v>
      </c>
      <c r="E708" t="s">
        <v>2304</v>
      </c>
      <c r="F708" t="s">
        <v>2305</v>
      </c>
      <c r="G708" s="1">
        <v>2695000</v>
      </c>
      <c r="H708" s="1">
        <v>107.2667</v>
      </c>
      <c r="I708" s="2">
        <v>2890837.57</v>
      </c>
      <c r="J708" s="3">
        <v>1.9262109999999999E-2</v>
      </c>
      <c r="K708" s="4">
        <v>150063547.3727271</v>
      </c>
      <c r="L708" s="5">
        <v>5875001</v>
      </c>
      <c r="M708" s="6">
        <v>25.542727119999999</v>
      </c>
      <c r="N708" s="7" t="str">
        <f>IF(ISNUMBER(_xll.BDP($C708, "DELTA_MID")),_xll.BDP($C708, "DELTA_MID")," ")</f>
        <v xml:space="preserve"> </v>
      </c>
      <c r="O708" s="7" t="str">
        <f>IF(ISNUMBER(N708),_xll.BDP($C708, "OPT_UNDL_TICKER"),"")</f>
        <v/>
      </c>
      <c r="P708" s="8" t="str">
        <f>IF(ISNUMBER(N708),_xll.BDP($C708, "OPT_UNDL_PX")," ")</f>
        <v xml:space="preserve"> </v>
      </c>
      <c r="Q708" s="7" t="str">
        <f>IF(ISNUMBER(N708),+G708*_xll.BDP($C708, "PX_POS_MULT_FACTOR")*P708/K708," ")</f>
        <v xml:space="preserve"> </v>
      </c>
      <c r="R708" s="8">
        <f>IF(OR($A708="TUA",$A708="TYA"),"",IF(ISNUMBER(_xll.BDP($C708,"DUR_ADJ_OAS_MID")),_xll.BDP($C708,"DUR_ADJ_OAS_MID"),IF(ISNUMBER(_xll.BDP($E708&amp;" ISIN","DUR_ADJ_OAS_MID")),_xll.BDP($E708&amp;" ISIN","DUR_ADJ_OAS_MID")," ")))</f>
        <v>1.4488518146977987</v>
      </c>
      <c r="S708" s="7">
        <f t="shared" si="11"/>
        <v>2.7907943028408613E-2</v>
      </c>
      <c r="T708" t="s">
        <v>2305</v>
      </c>
      <c r="U708" t="s">
        <v>1470</v>
      </c>
      <c r="AG708" s="6">
        <v>25.545347660000001</v>
      </c>
    </row>
    <row r="709" spans="1:33" x14ac:dyDescent="0.25">
      <c r="A709" t="s">
        <v>2237</v>
      </c>
      <c r="B709" t="s">
        <v>2306</v>
      </c>
      <c r="C709" t="s">
        <v>2306</v>
      </c>
      <c r="D709" t="s">
        <v>2307</v>
      </c>
      <c r="E709" t="s">
        <v>2308</v>
      </c>
      <c r="F709" t="s">
        <v>2309</v>
      </c>
      <c r="G709" s="1">
        <v>4608000</v>
      </c>
      <c r="H709" s="1">
        <v>101.27100799999999</v>
      </c>
      <c r="I709" s="2">
        <v>4666568.05</v>
      </c>
      <c r="J709" s="3">
        <v>3.1094090000000001E-2</v>
      </c>
      <c r="K709" s="4">
        <v>150063547.3727271</v>
      </c>
      <c r="L709" s="5">
        <v>5875001</v>
      </c>
      <c r="M709" s="6">
        <v>25.542727119999999</v>
      </c>
      <c r="N709" s="7" t="str">
        <f>IF(ISNUMBER(_xll.BDP($C709, "DELTA_MID")),_xll.BDP($C709, "DELTA_MID")," ")</f>
        <v xml:space="preserve"> </v>
      </c>
      <c r="O709" s="7" t="str">
        <f>IF(ISNUMBER(N709),_xll.BDP($C709, "OPT_UNDL_TICKER"),"")</f>
        <v/>
      </c>
      <c r="P709" s="8" t="str">
        <f>IF(ISNUMBER(N709),_xll.BDP($C709, "OPT_UNDL_PX")," ")</f>
        <v xml:space="preserve"> </v>
      </c>
      <c r="Q709" s="7" t="str">
        <f>IF(ISNUMBER(N709),+G709*_xll.BDP($C709, "PX_POS_MULT_FACTOR")*P709/K709," ")</f>
        <v xml:space="preserve"> </v>
      </c>
      <c r="R709" s="8">
        <f>IF(OR($A709="TUA",$A709="TYA"),"",IF(ISNUMBER(_xll.BDP($C709,"DUR_ADJ_OAS_MID")),_xll.BDP($C709,"DUR_ADJ_OAS_MID"),IF(ISNUMBER(_xll.BDP($E709&amp;" ISIN","DUR_ADJ_OAS_MID")),_xll.BDP($E709&amp;" ISIN","DUR_ADJ_OAS_MID")," ")))</f>
        <v>9.3455384402686619</v>
      </c>
      <c r="S709" s="7">
        <f t="shared" si="11"/>
        <v>0.2905910133601734</v>
      </c>
      <c r="T709" t="s">
        <v>2309</v>
      </c>
      <c r="U709" t="s">
        <v>1470</v>
      </c>
      <c r="AG709" s="6">
        <v>25.545347660000001</v>
      </c>
    </row>
    <row r="710" spans="1:33" x14ac:dyDescent="0.25">
      <c r="A710" t="s">
        <v>2237</v>
      </c>
      <c r="B710" t="s">
        <v>2310</v>
      </c>
      <c r="C710" t="s">
        <v>2310</v>
      </c>
      <c r="D710" t="s">
        <v>2311</v>
      </c>
      <c r="E710" t="s">
        <v>2312</v>
      </c>
      <c r="F710" t="s">
        <v>2313</v>
      </c>
      <c r="G710" s="1">
        <v>250000</v>
      </c>
      <c r="H710" s="1">
        <v>97.046319999999994</v>
      </c>
      <c r="I710" s="2">
        <v>242615.8</v>
      </c>
      <c r="J710" s="3">
        <v>1.61659E-3</v>
      </c>
      <c r="K710" s="4">
        <v>150063547.3727271</v>
      </c>
      <c r="L710" s="5">
        <v>5875001</v>
      </c>
      <c r="M710" s="6">
        <v>25.542727119999999</v>
      </c>
      <c r="N710" s="7" t="str">
        <f>IF(ISNUMBER(_xll.BDP($C710, "DELTA_MID")),_xll.BDP($C710, "DELTA_MID")," ")</f>
        <v xml:space="preserve"> </v>
      </c>
      <c r="O710" s="7" t="str">
        <f>IF(ISNUMBER(N710),_xll.BDP($C710, "OPT_UNDL_TICKER"),"")</f>
        <v/>
      </c>
      <c r="P710" s="8" t="str">
        <f>IF(ISNUMBER(N710),_xll.BDP($C710, "OPT_UNDL_PX")," ")</f>
        <v xml:space="preserve"> </v>
      </c>
      <c r="Q710" s="7" t="str">
        <f>IF(ISNUMBER(N710),+G710*_xll.BDP($C710, "PX_POS_MULT_FACTOR")*P710/K710," ")</f>
        <v xml:space="preserve"> </v>
      </c>
      <c r="R710" s="8">
        <f>IF(OR($A710="TUA",$A710="TYA"),"",IF(ISNUMBER(_xll.BDP($C710,"DUR_ADJ_OAS_MID")),_xll.BDP($C710,"DUR_ADJ_OAS_MID"),IF(ISNUMBER(_xll.BDP($E710&amp;" ISIN","DUR_ADJ_OAS_MID")),_xll.BDP($E710&amp;" ISIN","DUR_ADJ_OAS_MID")," ")))</f>
        <v>12.935885365989819</v>
      </c>
      <c r="S710" s="7">
        <f t="shared" si="11"/>
        <v>2.0912022923805482E-2</v>
      </c>
      <c r="T710" t="s">
        <v>2313</v>
      </c>
      <c r="U710" t="s">
        <v>1470</v>
      </c>
      <c r="AG710" s="6">
        <v>25.545347660000001</v>
      </c>
    </row>
    <row r="711" spans="1:33" x14ac:dyDescent="0.25">
      <c r="A711" t="s">
        <v>2237</v>
      </c>
      <c r="B711" t="s">
        <v>2314</v>
      </c>
      <c r="C711" t="s">
        <v>2314</v>
      </c>
      <c r="D711" t="s">
        <v>2315</v>
      </c>
      <c r="E711" t="s">
        <v>2316</v>
      </c>
      <c r="F711" t="s">
        <v>2317</v>
      </c>
      <c r="G711" s="1">
        <v>10685000</v>
      </c>
      <c r="H711" s="1">
        <v>100.05668</v>
      </c>
      <c r="I711" s="2">
        <v>10691056.26</v>
      </c>
      <c r="J711" s="3">
        <v>7.1236220000000003E-2</v>
      </c>
      <c r="K711" s="4">
        <v>150063547.3727271</v>
      </c>
      <c r="L711" s="5">
        <v>5875001</v>
      </c>
      <c r="M711" s="6">
        <v>25.542727119999999</v>
      </c>
      <c r="N711" s="7" t="str">
        <f>IF(ISNUMBER(_xll.BDP($C711, "DELTA_MID")),_xll.BDP($C711, "DELTA_MID")," ")</f>
        <v xml:space="preserve"> </v>
      </c>
      <c r="O711" s="7" t="str">
        <f>IF(ISNUMBER(N711),_xll.BDP($C711, "OPT_UNDL_TICKER"),"")</f>
        <v/>
      </c>
      <c r="P711" s="8" t="str">
        <f>IF(ISNUMBER(N711),_xll.BDP($C711, "OPT_UNDL_PX")," ")</f>
        <v xml:space="preserve"> </v>
      </c>
      <c r="Q711" s="7" t="str">
        <f>IF(ISNUMBER(N711),+G711*_xll.BDP($C711, "PX_POS_MULT_FACTOR")*P711/K711," ")</f>
        <v xml:space="preserve"> </v>
      </c>
      <c r="R711" s="8">
        <f>IF(OR($A711="TUA",$A711="TYA"),"",IF(ISNUMBER(_xll.BDP($C711,"DUR_ADJ_OAS_MID")),_xll.BDP($C711,"DUR_ADJ_OAS_MID"),IF(ISNUMBER(_xll.BDP($E711&amp;" ISIN","DUR_ADJ_OAS_MID")),_xll.BDP($E711&amp;" ISIN","DUR_ADJ_OAS_MID")," ")))</f>
        <v>-0.19472001494164237</v>
      </c>
      <c r="S711" s="7">
        <f t="shared" si="11"/>
        <v>-1.3871117822786124E-2</v>
      </c>
      <c r="T711" t="s">
        <v>2317</v>
      </c>
      <c r="U711" t="s">
        <v>1470</v>
      </c>
      <c r="AG711" s="6">
        <v>25.545347660000001</v>
      </c>
    </row>
    <row r="712" spans="1:33" x14ac:dyDescent="0.25">
      <c r="A712" t="s">
        <v>2237</v>
      </c>
      <c r="B712" t="s">
        <v>2318</v>
      </c>
      <c r="C712" t="s">
        <v>2318</v>
      </c>
      <c r="D712" t="s">
        <v>2319</v>
      </c>
      <c r="E712" t="s">
        <v>2320</v>
      </c>
      <c r="F712" t="s">
        <v>2321</v>
      </c>
      <c r="G712" s="1">
        <v>4198000</v>
      </c>
      <c r="H712" s="1">
        <v>105.5395</v>
      </c>
      <c r="I712" s="2">
        <v>4430548.21</v>
      </c>
      <c r="J712" s="3">
        <v>2.9521450000000001E-2</v>
      </c>
      <c r="K712" s="4">
        <v>150063547.3727271</v>
      </c>
      <c r="L712" s="5">
        <v>5875001</v>
      </c>
      <c r="M712" s="6">
        <v>25.542727119999999</v>
      </c>
      <c r="N712" s="7" t="str">
        <f>IF(ISNUMBER(_xll.BDP($C712, "DELTA_MID")),_xll.BDP($C712, "DELTA_MID")," ")</f>
        <v xml:space="preserve"> </v>
      </c>
      <c r="O712" s="7" t="str">
        <f>IF(ISNUMBER(N712),_xll.BDP($C712, "OPT_UNDL_TICKER"),"")</f>
        <v/>
      </c>
      <c r="P712" s="8" t="str">
        <f>IF(ISNUMBER(N712),_xll.BDP($C712, "OPT_UNDL_PX")," ")</f>
        <v xml:space="preserve"> </v>
      </c>
      <c r="Q712" s="7" t="str">
        <f>IF(ISNUMBER(N712),+G712*_xll.BDP($C712, "PX_POS_MULT_FACTOR")*P712/K712," ")</f>
        <v xml:space="preserve"> </v>
      </c>
      <c r="R712" s="8">
        <f>IF(OR($A712="TUA",$A712="TYA"),"",IF(ISNUMBER(_xll.BDP($C712,"DUR_ADJ_OAS_MID")),_xll.BDP($C712,"DUR_ADJ_OAS_MID"),IF(ISNUMBER(_xll.BDP($E712&amp;" ISIN","DUR_ADJ_OAS_MID")),_xll.BDP($E712&amp;" ISIN","DUR_ADJ_OAS_MID")," ")))</f>
        <v>7.9933200946069647</v>
      </c>
      <c r="S712" s="7">
        <f t="shared" si="11"/>
        <v>0.23597439950693477</v>
      </c>
      <c r="T712" t="s">
        <v>2321</v>
      </c>
      <c r="U712" t="s">
        <v>1470</v>
      </c>
      <c r="AG712" s="6">
        <v>25.545347660000001</v>
      </c>
    </row>
    <row r="713" spans="1:33" x14ac:dyDescent="0.25">
      <c r="A713" t="s">
        <v>2237</v>
      </c>
      <c r="B713" t="s">
        <v>2322</v>
      </c>
      <c r="C713" t="s">
        <v>2322</v>
      </c>
      <c r="D713" t="s">
        <v>2323</v>
      </c>
      <c r="E713" t="s">
        <v>2324</v>
      </c>
      <c r="F713" t="s">
        <v>2325</v>
      </c>
      <c r="G713" s="1">
        <v>5530000</v>
      </c>
      <c r="H713" s="1">
        <v>105.55249999999999</v>
      </c>
      <c r="I713" s="2">
        <v>5837053.25</v>
      </c>
      <c r="J713" s="3">
        <v>3.8893219999999999E-2</v>
      </c>
      <c r="K713" s="4">
        <v>150063547.3727271</v>
      </c>
      <c r="L713" s="5">
        <v>5875001</v>
      </c>
      <c r="M713" s="6">
        <v>25.542727119999999</v>
      </c>
      <c r="N713" s="7" t="str">
        <f>IF(ISNUMBER(_xll.BDP($C713, "DELTA_MID")),_xll.BDP($C713, "DELTA_MID")," ")</f>
        <v xml:space="preserve"> </v>
      </c>
      <c r="O713" s="7" t="str">
        <f>IF(ISNUMBER(N713),_xll.BDP($C713, "OPT_UNDL_TICKER"),"")</f>
        <v/>
      </c>
      <c r="P713" s="8" t="str">
        <f>IF(ISNUMBER(N713),_xll.BDP($C713, "OPT_UNDL_PX")," ")</f>
        <v xml:space="preserve"> </v>
      </c>
      <c r="Q713" s="7" t="str">
        <f>IF(ISNUMBER(N713),+G713*_xll.BDP($C713, "PX_POS_MULT_FACTOR")*P713/K713," ")</f>
        <v xml:space="preserve"> </v>
      </c>
      <c r="R713" s="8">
        <f>IF(OR($A713="TUA",$A713="TYA"),"",IF(ISNUMBER(_xll.BDP($C713,"DUR_ADJ_OAS_MID")),_xll.BDP($C713,"DUR_ADJ_OAS_MID"),IF(ISNUMBER(_xll.BDP($E713&amp;" ISIN","DUR_ADJ_OAS_MID")),_xll.BDP($E713&amp;" ISIN","DUR_ADJ_OAS_MID")," ")))</f>
        <v>6.0797606046633774</v>
      </c>
      <c r="S713" s="7">
        <f t="shared" si="11"/>
        <v>0.23646146674450577</v>
      </c>
      <c r="T713" t="s">
        <v>2325</v>
      </c>
      <c r="U713" t="s">
        <v>1470</v>
      </c>
      <c r="AG713" s="6">
        <v>25.545347660000001</v>
      </c>
    </row>
    <row r="714" spans="1:33" x14ac:dyDescent="0.25">
      <c r="A714" t="s">
        <v>2237</v>
      </c>
      <c r="B714" t="s">
        <v>2326</v>
      </c>
      <c r="C714" t="s">
        <v>2326</v>
      </c>
      <c r="D714" t="s">
        <v>2327</v>
      </c>
      <c r="E714" t="s">
        <v>2328</v>
      </c>
      <c r="F714" t="s">
        <v>2329</v>
      </c>
      <c r="G714" s="1">
        <v>175000</v>
      </c>
      <c r="H714" s="1">
        <v>103.91379999999999</v>
      </c>
      <c r="I714" s="2">
        <v>181849.15</v>
      </c>
      <c r="J714" s="3">
        <v>1.2116900000000001E-3</v>
      </c>
      <c r="K714" s="4">
        <v>150063547.3727271</v>
      </c>
      <c r="L714" s="5">
        <v>5875001</v>
      </c>
      <c r="M714" s="6">
        <v>25.542727119999999</v>
      </c>
      <c r="N714" s="7" t="str">
        <f>IF(ISNUMBER(_xll.BDP($C714, "DELTA_MID")),_xll.BDP($C714, "DELTA_MID")," ")</f>
        <v xml:space="preserve"> </v>
      </c>
      <c r="O714" s="7" t="str">
        <f>IF(ISNUMBER(N714),_xll.BDP($C714, "OPT_UNDL_TICKER"),"")</f>
        <v/>
      </c>
      <c r="P714" s="8" t="str">
        <f>IF(ISNUMBER(N714),_xll.BDP($C714, "OPT_UNDL_PX")," ")</f>
        <v xml:space="preserve"> </v>
      </c>
      <c r="Q714" s="7" t="str">
        <f>IF(ISNUMBER(N714),+G714*_xll.BDP($C714, "PX_POS_MULT_FACTOR")*P714/K714," ")</f>
        <v xml:space="preserve"> </v>
      </c>
      <c r="R714" s="8">
        <f>IF(OR($A714="TUA",$A714="TYA"),"",IF(ISNUMBER(_xll.BDP($C714,"DUR_ADJ_OAS_MID")),_xll.BDP($C714,"DUR_ADJ_OAS_MID"),IF(ISNUMBER(_xll.BDP($E714&amp;" ISIN","DUR_ADJ_OAS_MID")),_xll.BDP($E714&amp;" ISIN","DUR_ADJ_OAS_MID")," ")))</f>
        <v>2.8228975188814376</v>
      </c>
      <c r="S714" s="7">
        <f t="shared" si="11"/>
        <v>3.4204766946534493E-3</v>
      </c>
      <c r="T714" t="s">
        <v>2329</v>
      </c>
      <c r="U714" t="s">
        <v>1470</v>
      </c>
      <c r="AG714" s="6">
        <v>25.545347660000001</v>
      </c>
    </row>
    <row r="715" spans="1:33" x14ac:dyDescent="0.25">
      <c r="A715" t="s">
        <v>2237</v>
      </c>
      <c r="B715" t="s">
        <v>2330</v>
      </c>
      <c r="C715" t="s">
        <v>2330</v>
      </c>
      <c r="D715" t="s">
        <v>2331</v>
      </c>
      <c r="E715" t="s">
        <v>2332</v>
      </c>
      <c r="F715" t="s">
        <v>2333</v>
      </c>
      <c r="G715" s="1">
        <v>4705000</v>
      </c>
      <c r="H715" s="1">
        <v>101.5254</v>
      </c>
      <c r="I715" s="2">
        <v>4776770.07</v>
      </c>
      <c r="J715" s="3">
        <v>3.1828380000000003E-2</v>
      </c>
      <c r="K715" s="4">
        <v>150063547.3727271</v>
      </c>
      <c r="L715" s="5">
        <v>5875001</v>
      </c>
      <c r="M715" s="6">
        <v>25.542727119999999</v>
      </c>
      <c r="N715" s="7" t="str">
        <f>IF(ISNUMBER(_xll.BDP($C715, "DELTA_MID")),_xll.BDP($C715, "DELTA_MID")," ")</f>
        <v xml:space="preserve"> </v>
      </c>
      <c r="O715" s="7" t="str">
        <f>IF(ISNUMBER(N715),_xll.BDP($C715, "OPT_UNDL_TICKER"),"")</f>
        <v/>
      </c>
      <c r="P715" s="8" t="str">
        <f>IF(ISNUMBER(N715),_xll.BDP($C715, "OPT_UNDL_PX")," ")</f>
        <v xml:space="preserve"> </v>
      </c>
      <c r="Q715" s="7" t="str">
        <f>IF(ISNUMBER(N715),+G715*_xll.BDP($C715, "PX_POS_MULT_FACTOR")*P715/K715," ")</f>
        <v xml:space="preserve"> </v>
      </c>
      <c r="R715" s="8">
        <f>IF(OR($A715="TUA",$A715="TYA"),"",IF(ISNUMBER(_xll.BDP($C715,"DUR_ADJ_OAS_MID")),_xll.BDP($C715,"DUR_ADJ_OAS_MID"),IF(ISNUMBER(_xll.BDP($E715&amp;" ISIN","DUR_ADJ_OAS_MID")),_xll.BDP($E715&amp;" ISIN","DUR_ADJ_OAS_MID")," ")))</f>
        <v>2.6436477723398801</v>
      </c>
      <c r="S715" s="7">
        <f t="shared" si="11"/>
        <v>8.4143025884187206E-2</v>
      </c>
      <c r="T715" t="s">
        <v>2333</v>
      </c>
      <c r="U715" t="s">
        <v>1470</v>
      </c>
      <c r="AG715" s="6">
        <v>25.545347660000001</v>
      </c>
    </row>
    <row r="716" spans="1:33" x14ac:dyDescent="0.25">
      <c r="A716" t="s">
        <v>2237</v>
      </c>
      <c r="B716" t="s">
        <v>2334</v>
      </c>
      <c r="C716" t="s">
        <v>2334</v>
      </c>
      <c r="D716" t="s">
        <v>2335</v>
      </c>
      <c r="E716" t="s">
        <v>2336</v>
      </c>
      <c r="F716" t="s">
        <v>2337</v>
      </c>
      <c r="G716" s="1">
        <v>6360000</v>
      </c>
      <c r="H716" s="1">
        <v>102.83249000000001</v>
      </c>
      <c r="I716" s="2">
        <v>6540146.3600000003</v>
      </c>
      <c r="J716" s="3">
        <v>4.3578039999999998E-2</v>
      </c>
      <c r="K716" s="4">
        <v>150063547.3727271</v>
      </c>
      <c r="L716" s="5">
        <v>5875001</v>
      </c>
      <c r="M716" s="6">
        <v>25.542727119999999</v>
      </c>
      <c r="N716" s="7" t="str">
        <f>IF(ISNUMBER(_xll.BDP($C716, "DELTA_MID")),_xll.BDP($C716, "DELTA_MID")," ")</f>
        <v xml:space="preserve"> </v>
      </c>
      <c r="O716" s="7" t="str">
        <f>IF(ISNUMBER(N716),_xll.BDP($C716, "OPT_UNDL_TICKER"),"")</f>
        <v/>
      </c>
      <c r="P716" s="8" t="str">
        <f>IF(ISNUMBER(N716),_xll.BDP($C716, "OPT_UNDL_PX")," ")</f>
        <v xml:space="preserve"> </v>
      </c>
      <c r="Q716" s="7" t="str">
        <f>IF(ISNUMBER(N716),+G716*_xll.BDP($C716, "PX_POS_MULT_FACTOR")*P716/K716," ")</f>
        <v xml:space="preserve"> </v>
      </c>
      <c r="R716" s="8">
        <f>IF(OR($A716="TUA",$A716="TYA"),"",IF(ISNUMBER(_xll.BDP($C716,"DUR_ADJ_OAS_MID")),_xll.BDP($C716,"DUR_ADJ_OAS_MID"),IF(ISNUMBER(_xll.BDP($E716&amp;" ISIN","DUR_ADJ_OAS_MID")),_xll.BDP($E716&amp;" ISIN","DUR_ADJ_OAS_MID")," ")))</f>
        <v>3.3820176119111336</v>
      </c>
      <c r="S716" s="7">
        <f t="shared" si="11"/>
        <v>0.14738169877256785</v>
      </c>
      <c r="T716" t="s">
        <v>2337</v>
      </c>
      <c r="U716" t="s">
        <v>1470</v>
      </c>
      <c r="AG716" s="6">
        <v>25.545347660000001</v>
      </c>
    </row>
    <row r="717" spans="1:33" x14ac:dyDescent="0.25">
      <c r="A717" t="s">
        <v>2237</v>
      </c>
      <c r="B717" t="s">
        <v>2338</v>
      </c>
      <c r="C717" t="s">
        <v>2338</v>
      </c>
      <c r="D717" t="s">
        <v>2339</v>
      </c>
      <c r="E717" t="s">
        <v>2340</v>
      </c>
      <c r="F717" t="s">
        <v>2341</v>
      </c>
      <c r="G717" s="1">
        <v>3450000</v>
      </c>
      <c r="H717" s="1">
        <v>100.6944</v>
      </c>
      <c r="I717" s="2">
        <v>3473956.8</v>
      </c>
      <c r="J717" s="3">
        <v>2.3147529999999999E-2</v>
      </c>
      <c r="K717" s="4">
        <v>150063547.3727271</v>
      </c>
      <c r="L717" s="5">
        <v>5875001</v>
      </c>
      <c r="M717" s="6">
        <v>25.542727119999999</v>
      </c>
      <c r="N717" s="7" t="str">
        <f>IF(ISNUMBER(_xll.BDP($C717, "DELTA_MID")),_xll.BDP($C717, "DELTA_MID")," ")</f>
        <v xml:space="preserve"> </v>
      </c>
      <c r="O717" s="7" t="str">
        <f>IF(ISNUMBER(N717),_xll.BDP($C717, "OPT_UNDL_TICKER"),"")</f>
        <v/>
      </c>
      <c r="P717" s="8" t="str">
        <f>IF(ISNUMBER(N717),_xll.BDP($C717, "OPT_UNDL_PX")," ")</f>
        <v xml:space="preserve"> </v>
      </c>
      <c r="Q717" s="7" t="str">
        <f>IF(ISNUMBER(N717),+G717*_xll.BDP($C717, "PX_POS_MULT_FACTOR")*P717/K717," ")</f>
        <v xml:space="preserve"> </v>
      </c>
      <c r="R717" s="8">
        <f>IF(OR($A717="TUA",$A717="TYA"),"",IF(ISNUMBER(_xll.BDP($C717,"DUR_ADJ_OAS_MID")),_xll.BDP($C717,"DUR_ADJ_OAS_MID"),IF(ISNUMBER(_xll.BDP($E717&amp;" ISIN","DUR_ADJ_OAS_MID")),_xll.BDP($E717&amp;" ISIN","DUR_ADJ_OAS_MID")," ")))</f>
        <v>4.773430761878684</v>
      </c>
      <c r="S717" s="7">
        <f t="shared" si="11"/>
        <v>0.11049313176350969</v>
      </c>
      <c r="T717" t="s">
        <v>2341</v>
      </c>
      <c r="U717" t="s">
        <v>1470</v>
      </c>
      <c r="AG717" s="6">
        <v>25.545347660000001</v>
      </c>
    </row>
    <row r="718" spans="1:33" x14ac:dyDescent="0.25">
      <c r="A718" t="s">
        <v>2237</v>
      </c>
      <c r="B718" t="s">
        <v>2342</v>
      </c>
      <c r="C718" t="s">
        <v>2342</v>
      </c>
      <c r="D718" t="s">
        <v>2343</v>
      </c>
      <c r="E718" t="s">
        <v>2344</v>
      </c>
      <c r="F718" t="s">
        <v>2345</v>
      </c>
      <c r="G718" s="1">
        <v>6845000</v>
      </c>
      <c r="H718" s="1">
        <v>103.0316</v>
      </c>
      <c r="I718" s="2">
        <v>7052513.0199999996</v>
      </c>
      <c r="J718" s="3">
        <v>4.6992020000000002E-2</v>
      </c>
      <c r="K718" s="4">
        <v>150063547.3727271</v>
      </c>
      <c r="L718" s="5">
        <v>5875001</v>
      </c>
      <c r="M718" s="6">
        <v>25.542727119999999</v>
      </c>
      <c r="N718" s="7" t="str">
        <f>IF(ISNUMBER(_xll.BDP($C718, "DELTA_MID")),_xll.BDP($C718, "DELTA_MID")," ")</f>
        <v xml:space="preserve"> </v>
      </c>
      <c r="O718" s="7" t="str">
        <f>IF(ISNUMBER(N718),_xll.BDP($C718, "OPT_UNDL_TICKER"),"")</f>
        <v/>
      </c>
      <c r="P718" s="8" t="str">
        <f>IF(ISNUMBER(N718),_xll.BDP($C718, "OPT_UNDL_PX")," ")</f>
        <v xml:space="preserve"> </v>
      </c>
      <c r="Q718" s="7" t="str">
        <f>IF(ISNUMBER(N718),+G718*_xll.BDP($C718, "PX_POS_MULT_FACTOR")*P718/K718," ")</f>
        <v xml:space="preserve"> </v>
      </c>
      <c r="R718" s="8">
        <f>IF(OR($A718="TUA",$A718="TYA"),"",IF(ISNUMBER(_xll.BDP($C718,"DUR_ADJ_OAS_MID")),_xll.BDP($C718,"DUR_ADJ_OAS_MID"),IF(ISNUMBER(_xll.BDP($E718&amp;" ISIN","DUR_ADJ_OAS_MID")),_xll.BDP($E718&amp;" ISIN","DUR_ADJ_OAS_MID")," ")))</f>
        <v>0.89877075671313789</v>
      </c>
      <c r="S718" s="7">
        <f t="shared" si="11"/>
        <v>4.2235053374878914E-2</v>
      </c>
      <c r="T718" t="s">
        <v>2345</v>
      </c>
      <c r="U718" t="s">
        <v>1470</v>
      </c>
      <c r="AG718" s="6">
        <v>25.545347660000001</v>
      </c>
    </row>
    <row r="719" spans="1:33" x14ac:dyDescent="0.25">
      <c r="A719" t="s">
        <v>2237</v>
      </c>
      <c r="B719" t="s">
        <v>2346</v>
      </c>
      <c r="C719" t="s">
        <v>2346</v>
      </c>
      <c r="D719" t="s">
        <v>2347</v>
      </c>
      <c r="E719" t="s">
        <v>2348</v>
      </c>
      <c r="F719" t="s">
        <v>2349</v>
      </c>
      <c r="G719" s="1">
        <v>6040000</v>
      </c>
      <c r="H719" s="1">
        <v>92.619838999999999</v>
      </c>
      <c r="I719" s="2">
        <v>5594238.2800000003</v>
      </c>
      <c r="J719" s="3">
        <v>3.7275299999999997E-2</v>
      </c>
      <c r="K719" s="4">
        <v>150063547.3727271</v>
      </c>
      <c r="L719" s="5">
        <v>5875001</v>
      </c>
      <c r="M719" s="6">
        <v>25.542727119999999</v>
      </c>
      <c r="N719" s="7" t="str">
        <f>IF(ISNUMBER(_xll.BDP($C719, "DELTA_MID")),_xll.BDP($C719, "DELTA_MID")," ")</f>
        <v xml:space="preserve"> </v>
      </c>
      <c r="O719" s="7" t="str">
        <f>IF(ISNUMBER(N719),_xll.BDP($C719, "OPT_UNDL_TICKER"),"")</f>
        <v/>
      </c>
      <c r="P719" s="8" t="str">
        <f>IF(ISNUMBER(N719),_xll.BDP($C719, "OPT_UNDL_PX")," ")</f>
        <v xml:space="preserve"> </v>
      </c>
      <c r="Q719" s="7" t="str">
        <f>IF(ISNUMBER(N719),+G719*_xll.BDP($C719, "PX_POS_MULT_FACTOR")*P719/K719," ")</f>
        <v xml:space="preserve"> </v>
      </c>
      <c r="R719" s="8">
        <f>IF(OR($A719="TUA",$A719="TYA"),"",IF(ISNUMBER(_xll.BDP($C719,"DUR_ADJ_OAS_MID")),_xll.BDP($C719,"DUR_ADJ_OAS_MID"),IF(ISNUMBER(_xll.BDP($E719&amp;" ISIN","DUR_ADJ_OAS_MID")),_xll.BDP($E719&amp;" ISIN","DUR_ADJ_OAS_MID")," ")))</f>
        <v>-0.95977098409079808</v>
      </c>
      <c r="S719" s="7">
        <f t="shared" si="11"/>
        <v>-3.577575136327972E-2</v>
      </c>
      <c r="T719" t="s">
        <v>2349</v>
      </c>
      <c r="U719" t="s">
        <v>1470</v>
      </c>
      <c r="AG719" s="6">
        <v>25.545347660000001</v>
      </c>
    </row>
    <row r="720" spans="1:33" x14ac:dyDescent="0.25">
      <c r="A720" t="s">
        <v>2237</v>
      </c>
      <c r="B720" t="s">
        <v>2350</v>
      </c>
      <c r="C720" t="s">
        <v>2350</v>
      </c>
      <c r="D720" t="s">
        <v>2351</v>
      </c>
      <c r="E720" t="s">
        <v>2352</v>
      </c>
      <c r="F720" t="s">
        <v>2353</v>
      </c>
      <c r="G720" s="1">
        <v>1015000</v>
      </c>
      <c r="H720" s="1">
        <v>102.604</v>
      </c>
      <c r="I720" s="2">
        <v>1041430.6</v>
      </c>
      <c r="J720" s="3">
        <v>6.9392200000000003E-3</v>
      </c>
      <c r="K720" s="4">
        <v>150063547.3727271</v>
      </c>
      <c r="L720" s="5">
        <v>5875001</v>
      </c>
      <c r="M720" s="6">
        <v>25.542727119999999</v>
      </c>
      <c r="N720" s="7" t="str">
        <f>IF(ISNUMBER(_xll.BDP($C720, "DELTA_MID")),_xll.BDP($C720, "DELTA_MID")," ")</f>
        <v xml:space="preserve"> </v>
      </c>
      <c r="O720" s="7" t="str">
        <f>IF(ISNUMBER(N720),_xll.BDP($C720, "OPT_UNDL_TICKER"),"")</f>
        <v/>
      </c>
      <c r="P720" s="8" t="str">
        <f>IF(ISNUMBER(N720),_xll.BDP($C720, "OPT_UNDL_PX")," ")</f>
        <v xml:space="preserve"> </v>
      </c>
      <c r="Q720" s="7" t="str">
        <f>IF(ISNUMBER(N720),+G720*_xll.BDP($C720, "PX_POS_MULT_FACTOR")*P720/K720," ")</f>
        <v xml:space="preserve"> </v>
      </c>
      <c r="R720" s="8">
        <f>IF(OR($A720="TUA",$A720="TYA"),"",IF(ISNUMBER(_xll.BDP($C720,"DUR_ADJ_OAS_MID")),_xll.BDP($C720,"DUR_ADJ_OAS_MID"),IF(ISNUMBER(_xll.BDP($E720&amp;" ISIN","DUR_ADJ_OAS_MID")),_xll.BDP($E720&amp;" ISIN","DUR_ADJ_OAS_MID")," ")))</f>
        <v>3.185180402564137</v>
      </c>
      <c r="S720" s="7">
        <f t="shared" si="11"/>
        <v>2.2102667553081112E-2</v>
      </c>
      <c r="T720" t="s">
        <v>2353</v>
      </c>
      <c r="U720" t="s">
        <v>1470</v>
      </c>
      <c r="AG720" s="6">
        <v>25.545347660000001</v>
      </c>
    </row>
    <row r="721" spans="1:33" x14ac:dyDescent="0.25">
      <c r="A721" t="s">
        <v>2237</v>
      </c>
      <c r="B721" t="s">
        <v>2354</v>
      </c>
      <c r="C721" t="s">
        <v>2354</v>
      </c>
      <c r="D721" t="s">
        <v>2355</v>
      </c>
      <c r="E721" t="s">
        <v>2356</v>
      </c>
      <c r="F721" t="s">
        <v>2357</v>
      </c>
      <c r="G721" s="1">
        <v>850000</v>
      </c>
      <c r="H721" s="1">
        <v>103.62569999999999</v>
      </c>
      <c r="I721" s="2">
        <v>880818.45</v>
      </c>
      <c r="J721" s="3">
        <v>5.8690299999999999E-3</v>
      </c>
      <c r="K721" s="4">
        <v>150063547.3727271</v>
      </c>
      <c r="L721" s="5">
        <v>5875001</v>
      </c>
      <c r="M721" s="6">
        <v>25.542727119999999</v>
      </c>
      <c r="N721" s="7" t="str">
        <f>IF(ISNUMBER(_xll.BDP($C721, "DELTA_MID")),_xll.BDP($C721, "DELTA_MID")," ")</f>
        <v xml:space="preserve"> </v>
      </c>
      <c r="O721" s="7" t="str">
        <f>IF(ISNUMBER(N721),_xll.BDP($C721, "OPT_UNDL_TICKER"),"")</f>
        <v/>
      </c>
      <c r="P721" s="8" t="str">
        <f>IF(ISNUMBER(N721),_xll.BDP($C721, "OPT_UNDL_PX")," ")</f>
        <v xml:space="preserve"> </v>
      </c>
      <c r="Q721" s="7" t="str">
        <f>IF(ISNUMBER(N721),+G721*_xll.BDP($C721, "PX_POS_MULT_FACTOR")*P721/K721," ")</f>
        <v xml:space="preserve"> </v>
      </c>
      <c r="R721" s="8">
        <f>IF(OR($A721="TUA",$A721="TYA"),"",IF(ISNUMBER(_xll.BDP($C721,"DUR_ADJ_OAS_MID")),_xll.BDP($C721,"DUR_ADJ_OAS_MID"),IF(ISNUMBER(_xll.BDP($E721&amp;" ISIN","DUR_ADJ_OAS_MID")),_xll.BDP($E721&amp;" ISIN","DUR_ADJ_OAS_MID")," ")))</f>
        <v>1.5597821478908005</v>
      </c>
      <c r="S721" s="7">
        <f t="shared" si="11"/>
        <v>9.1544082194355454E-3</v>
      </c>
      <c r="T721" t="s">
        <v>2357</v>
      </c>
      <c r="U721" t="s">
        <v>1470</v>
      </c>
      <c r="AG721" s="6">
        <v>25.545347660000001</v>
      </c>
    </row>
    <row r="722" spans="1:33" x14ac:dyDescent="0.25">
      <c r="A722" t="s">
        <v>2237</v>
      </c>
      <c r="B722" t="s">
        <v>2358</v>
      </c>
      <c r="C722" t="s">
        <v>2358</v>
      </c>
      <c r="D722" t="s">
        <v>2359</v>
      </c>
      <c r="E722" t="s">
        <v>2360</v>
      </c>
      <c r="F722" t="s">
        <v>2361</v>
      </c>
      <c r="G722" s="1">
        <v>7525000</v>
      </c>
      <c r="H722" s="1">
        <v>99.375893000000005</v>
      </c>
      <c r="I722" s="2">
        <v>7478035.9500000002</v>
      </c>
      <c r="J722" s="3">
        <v>4.9827349999999999E-2</v>
      </c>
      <c r="K722" s="4">
        <v>150063547.3727271</v>
      </c>
      <c r="L722" s="5">
        <v>5875001</v>
      </c>
      <c r="M722" s="6">
        <v>25.542727119999999</v>
      </c>
      <c r="N722" s="7" t="str">
        <f>IF(ISNUMBER(_xll.BDP($C722, "DELTA_MID")),_xll.BDP($C722, "DELTA_MID")," ")</f>
        <v xml:space="preserve"> </v>
      </c>
      <c r="O722" s="7" t="str">
        <f>IF(ISNUMBER(N722),_xll.BDP($C722, "OPT_UNDL_TICKER"),"")</f>
        <v/>
      </c>
      <c r="P722" s="8" t="str">
        <f>IF(ISNUMBER(N722),_xll.BDP($C722, "OPT_UNDL_PX")," ")</f>
        <v xml:space="preserve"> </v>
      </c>
      <c r="Q722" s="7" t="str">
        <f>IF(ISNUMBER(N722),+G722*_xll.BDP($C722, "PX_POS_MULT_FACTOR")*P722/K722," ")</f>
        <v xml:space="preserve"> </v>
      </c>
      <c r="R722" s="8">
        <f>IF(OR($A722="TUA",$A722="TYA"),"",IF(ISNUMBER(_xll.BDP($C722,"DUR_ADJ_OAS_MID")),_xll.BDP($C722,"DUR_ADJ_OAS_MID"),IF(ISNUMBER(_xll.BDP($E722&amp;" ISIN","DUR_ADJ_OAS_MID")),_xll.BDP($E722&amp;" ISIN","DUR_ADJ_OAS_MID")," ")))</f>
        <v>2.6197210930709049</v>
      </c>
      <c r="S722" s="7">
        <f t="shared" si="11"/>
        <v>0.13053375980682655</v>
      </c>
      <c r="T722" t="s">
        <v>2361</v>
      </c>
      <c r="U722" t="s">
        <v>1470</v>
      </c>
      <c r="AG722" s="6">
        <v>25.545347660000001</v>
      </c>
    </row>
    <row r="723" spans="1:33" x14ac:dyDescent="0.25">
      <c r="A723" t="s">
        <v>2237</v>
      </c>
      <c r="B723" t="s">
        <v>2362</v>
      </c>
      <c r="C723" t="s">
        <v>2362</v>
      </c>
      <c r="D723" t="s">
        <v>2363</v>
      </c>
      <c r="E723" t="s">
        <v>2364</v>
      </c>
      <c r="F723" t="s">
        <v>2365</v>
      </c>
      <c r="G723" s="1">
        <v>550000</v>
      </c>
      <c r="H723" s="1">
        <v>100.541349</v>
      </c>
      <c r="I723" s="2">
        <v>552977.42000000004</v>
      </c>
      <c r="J723" s="3">
        <v>3.6845799999999998E-3</v>
      </c>
      <c r="K723" s="4">
        <v>150063547.3727271</v>
      </c>
      <c r="L723" s="5">
        <v>5875001</v>
      </c>
      <c r="M723" s="6">
        <v>25.542727119999999</v>
      </c>
      <c r="N723" s="7" t="str">
        <f>IF(ISNUMBER(_xll.BDP($C723, "DELTA_MID")),_xll.BDP($C723, "DELTA_MID")," ")</f>
        <v xml:space="preserve"> </v>
      </c>
      <c r="O723" s="7" t="str">
        <f>IF(ISNUMBER(N723),_xll.BDP($C723, "OPT_UNDL_TICKER"),"")</f>
        <v/>
      </c>
      <c r="P723" s="8" t="str">
        <f>IF(ISNUMBER(N723),_xll.BDP($C723, "OPT_UNDL_PX")," ")</f>
        <v xml:space="preserve"> </v>
      </c>
      <c r="Q723" s="7" t="str">
        <f>IF(ISNUMBER(N723),+G723*_xll.BDP($C723, "PX_POS_MULT_FACTOR")*P723/K723," ")</f>
        <v xml:space="preserve"> </v>
      </c>
      <c r="R723" s="8">
        <f>IF(OR($A723="TUA",$A723="TYA"),"",IF(ISNUMBER(_xll.BDP($C723,"DUR_ADJ_OAS_MID")),_xll.BDP($C723,"DUR_ADJ_OAS_MID"),IF(ISNUMBER(_xll.BDP($E723&amp;" ISIN","DUR_ADJ_OAS_MID")),_xll.BDP($E723&amp;" ISIN","DUR_ADJ_OAS_MID")," ")))</f>
        <v>0.21081918309116629</v>
      </c>
      <c r="S723" s="7">
        <f t="shared" si="11"/>
        <v>7.7678014563404944E-4</v>
      </c>
      <c r="T723" t="s">
        <v>2365</v>
      </c>
      <c r="U723" t="s">
        <v>1470</v>
      </c>
      <c r="AG723" s="6">
        <v>25.545347660000001</v>
      </c>
    </row>
    <row r="724" spans="1:33" x14ac:dyDescent="0.25">
      <c r="A724" t="s">
        <v>2237</v>
      </c>
      <c r="B724" t="s">
        <v>2366</v>
      </c>
      <c r="C724" t="s">
        <v>2366</v>
      </c>
      <c r="D724" t="s">
        <v>2367</v>
      </c>
      <c r="E724" t="s">
        <v>2368</v>
      </c>
      <c r="F724" t="s">
        <v>2369</v>
      </c>
      <c r="G724" s="1">
        <v>2437000</v>
      </c>
      <c r="H724" s="1">
        <v>106.391572</v>
      </c>
      <c r="I724" s="2">
        <v>2592762.61</v>
      </c>
      <c r="J724" s="3">
        <v>1.7275990000000001E-2</v>
      </c>
      <c r="K724" s="4">
        <v>150063547.3727271</v>
      </c>
      <c r="L724" s="5">
        <v>5875001</v>
      </c>
      <c r="M724" s="6">
        <v>25.542727119999999</v>
      </c>
      <c r="N724" s="7" t="str">
        <f>IF(ISNUMBER(_xll.BDP($C724, "DELTA_MID")),_xll.BDP($C724, "DELTA_MID")," ")</f>
        <v xml:space="preserve"> </v>
      </c>
      <c r="O724" s="7" t="str">
        <f>IF(ISNUMBER(N724),_xll.BDP($C724, "OPT_UNDL_TICKER"),"")</f>
        <v/>
      </c>
      <c r="P724" s="8" t="str">
        <f>IF(ISNUMBER(N724),_xll.BDP($C724, "OPT_UNDL_PX")," ")</f>
        <v xml:space="preserve"> </v>
      </c>
      <c r="Q724" s="7" t="str">
        <f>IF(ISNUMBER(N724),+G724*_xll.BDP($C724, "PX_POS_MULT_FACTOR")*P724/K724," ")</f>
        <v xml:space="preserve"> </v>
      </c>
      <c r="R724" s="8">
        <f>IF(OR($A724="TUA",$A724="TYA"),"",IF(ISNUMBER(_xll.BDP($C724,"DUR_ADJ_OAS_MID")),_xll.BDP($C724,"DUR_ADJ_OAS_MID"),IF(ISNUMBER(_xll.BDP($E724&amp;" ISIN","DUR_ADJ_OAS_MID")),_xll.BDP($E724&amp;" ISIN","DUR_ADJ_OAS_MID")," ")))</f>
        <v>2.1885020498571639</v>
      </c>
      <c r="S724" s="7">
        <f t="shared" si="11"/>
        <v>3.7808539528311869E-2</v>
      </c>
      <c r="T724" t="s">
        <v>2369</v>
      </c>
      <c r="U724" t="s">
        <v>1470</v>
      </c>
      <c r="AG724" s="6">
        <v>25.545347660000001</v>
      </c>
    </row>
    <row r="725" spans="1:33" x14ac:dyDescent="0.25">
      <c r="A725" t="s">
        <v>2237</v>
      </c>
      <c r="B725" t="s">
        <v>2370</v>
      </c>
      <c r="C725" t="s">
        <v>2370</v>
      </c>
      <c r="D725" t="s">
        <v>2371</v>
      </c>
      <c r="E725" t="s">
        <v>2372</v>
      </c>
      <c r="F725" t="s">
        <v>2373</v>
      </c>
      <c r="G725" s="1">
        <v>200000</v>
      </c>
      <c r="H725" s="1">
        <v>104.492</v>
      </c>
      <c r="I725" s="2">
        <v>208984</v>
      </c>
      <c r="J725" s="3">
        <v>1.3924899999999999E-3</v>
      </c>
      <c r="K725" s="4">
        <v>150063547.3727271</v>
      </c>
      <c r="L725" s="5">
        <v>5875001</v>
      </c>
      <c r="M725" s="6">
        <v>25.542727119999999</v>
      </c>
      <c r="N725" s="7" t="str">
        <f>IF(ISNUMBER(_xll.BDP($C725, "DELTA_MID")),_xll.BDP($C725, "DELTA_MID")," ")</f>
        <v xml:space="preserve"> </v>
      </c>
      <c r="O725" s="7" t="str">
        <f>IF(ISNUMBER(N725),_xll.BDP($C725, "OPT_UNDL_TICKER"),"")</f>
        <v/>
      </c>
      <c r="P725" s="8" t="str">
        <f>IF(ISNUMBER(N725),_xll.BDP($C725, "OPT_UNDL_PX")," ")</f>
        <v xml:space="preserve"> </v>
      </c>
      <c r="Q725" s="7" t="str">
        <f>IF(ISNUMBER(N725),+G725*_xll.BDP($C725, "PX_POS_MULT_FACTOR")*P725/K725," ")</f>
        <v xml:space="preserve"> </v>
      </c>
      <c r="R725" s="8">
        <f>IF(OR($A725="TUA",$A725="TYA"),"",IF(ISNUMBER(_xll.BDP($C725,"DUR_ADJ_OAS_MID")),_xll.BDP($C725,"DUR_ADJ_OAS_MID"),IF(ISNUMBER(_xll.BDP($E725&amp;" ISIN","DUR_ADJ_OAS_MID")),_xll.BDP($E725&amp;" ISIN","DUR_ADJ_OAS_MID")," ")))</f>
        <v>1.6538903695459228</v>
      </c>
      <c r="S725" s="7">
        <f t="shared" si="11"/>
        <v>2.3030258006890019E-3</v>
      </c>
      <c r="T725" t="s">
        <v>2373</v>
      </c>
      <c r="U725" t="s">
        <v>1470</v>
      </c>
      <c r="AG725" s="6">
        <v>25.545347660000001</v>
      </c>
    </row>
    <row r="726" spans="1:33" x14ac:dyDescent="0.25">
      <c r="A726" t="s">
        <v>2237</v>
      </c>
      <c r="B726" t="s">
        <v>2374</v>
      </c>
      <c r="C726" t="s">
        <v>2374</v>
      </c>
      <c r="D726" t="s">
        <v>2375</v>
      </c>
      <c r="E726" t="s">
        <v>2376</v>
      </c>
      <c r="F726" t="s">
        <v>2377</v>
      </c>
      <c r="G726" s="1">
        <v>2660000</v>
      </c>
      <c r="H726" s="1">
        <v>117.26495799999999</v>
      </c>
      <c r="I726" s="2">
        <v>3119247.88</v>
      </c>
      <c r="J726" s="3">
        <v>2.0784049999999998E-2</v>
      </c>
      <c r="K726" s="4">
        <v>150063547.3727271</v>
      </c>
      <c r="L726" s="5">
        <v>5875001</v>
      </c>
      <c r="M726" s="6">
        <v>25.542727119999999</v>
      </c>
      <c r="N726" s="7" t="str">
        <f>IF(ISNUMBER(_xll.BDP($C726, "DELTA_MID")),_xll.BDP($C726, "DELTA_MID")," ")</f>
        <v xml:space="preserve"> </v>
      </c>
      <c r="O726" s="7" t="str">
        <f>IF(ISNUMBER(N726),_xll.BDP($C726, "OPT_UNDL_TICKER"),"")</f>
        <v/>
      </c>
      <c r="P726" s="8" t="str">
        <f>IF(ISNUMBER(N726),_xll.BDP($C726, "OPT_UNDL_PX")," ")</f>
        <v xml:space="preserve"> </v>
      </c>
      <c r="Q726" s="7" t="str">
        <f>IF(ISNUMBER(N726),+G726*_xll.BDP($C726, "PX_POS_MULT_FACTOR")*P726/K726," ")</f>
        <v xml:space="preserve"> </v>
      </c>
      <c r="R726" s="8">
        <f>IF(OR($A726="TUA",$A726="TYA"),"",IF(ISNUMBER(_xll.BDP($C726,"DUR_ADJ_OAS_MID")),_xll.BDP($C726,"DUR_ADJ_OAS_MID"),IF(ISNUMBER(_xll.BDP($E726&amp;" ISIN","DUR_ADJ_OAS_MID")),_xll.BDP($E726&amp;" ISIN","DUR_ADJ_OAS_MID")," ")))</f>
        <v>4.4225676140459056</v>
      </c>
      <c r="S726" s="7">
        <f t="shared" si="11"/>
        <v>9.191886641871079E-2</v>
      </c>
      <c r="T726" t="s">
        <v>2377</v>
      </c>
      <c r="U726" t="s">
        <v>1470</v>
      </c>
      <c r="AG726" s="6">
        <v>25.545347660000001</v>
      </c>
    </row>
    <row r="727" spans="1:33" x14ac:dyDescent="0.25">
      <c r="A727" t="s">
        <v>2237</v>
      </c>
      <c r="B727" t="s">
        <v>2378</v>
      </c>
      <c r="C727" t="s">
        <v>2379</v>
      </c>
      <c r="D727" t="s">
        <v>2380</v>
      </c>
      <c r="E727" t="s">
        <v>2381</v>
      </c>
      <c r="F727" t="s">
        <v>2382</v>
      </c>
      <c r="G727" s="1">
        <v>930904.68</v>
      </c>
      <c r="H727" s="1">
        <v>100.3749</v>
      </c>
      <c r="I727" s="2">
        <v>934395.57</v>
      </c>
      <c r="J727" s="3">
        <v>6.2260299999999996E-3</v>
      </c>
      <c r="K727" s="4">
        <v>150063547.3727271</v>
      </c>
      <c r="L727" s="5">
        <v>5875001</v>
      </c>
      <c r="M727" s="6">
        <v>25.542727119999999</v>
      </c>
      <c r="N727" s="7" t="str">
        <f>IF(ISNUMBER(_xll.BDP($C727, "DELTA_MID")),_xll.BDP($C727, "DELTA_MID")," ")</f>
        <v xml:space="preserve"> </v>
      </c>
      <c r="O727" s="7" t="str">
        <f>IF(ISNUMBER(N727),_xll.BDP($C727, "OPT_UNDL_TICKER"),"")</f>
        <v/>
      </c>
      <c r="P727" s="8" t="str">
        <f>IF(ISNUMBER(N727),_xll.BDP($C727, "OPT_UNDL_PX")," ")</f>
        <v xml:space="preserve"> </v>
      </c>
      <c r="Q727" s="7" t="str">
        <f>IF(ISNUMBER(N727),+G727*_xll.BDP($C727, "PX_POS_MULT_FACTOR")*P727/K727," ")</f>
        <v xml:space="preserve"> </v>
      </c>
      <c r="R727" s="8" t="str">
        <f>IF(OR($A727="TUA",$A727="TYA"),"",IF(ISNUMBER(_xll.BDP($C727,"DUR_ADJ_OAS_MID")),_xll.BDP($C727,"DUR_ADJ_OAS_MID"),IF(ISNUMBER(_xll.BDP($E727&amp;" ISIN","DUR_ADJ_OAS_MID")),_xll.BDP($E727&amp;" ISIN","DUR_ADJ_OAS_MID")," ")))</f>
        <v xml:space="preserve"> </v>
      </c>
      <c r="S727" s="7" t="str">
        <f t="shared" si="11"/>
        <v xml:space="preserve"> </v>
      </c>
      <c r="T727" t="s">
        <v>2383</v>
      </c>
      <c r="U727" t="s">
        <v>1529</v>
      </c>
      <c r="AG727" s="6">
        <v>25.545347660000001</v>
      </c>
    </row>
    <row r="728" spans="1:33" x14ac:dyDescent="0.25">
      <c r="A728" t="s">
        <v>2237</v>
      </c>
      <c r="B728" t="s">
        <v>2384</v>
      </c>
      <c r="F728" t="s">
        <v>2385</v>
      </c>
      <c r="G728" s="1">
        <v>1994990.32</v>
      </c>
      <c r="H728" s="1">
        <v>100.4791</v>
      </c>
      <c r="I728" s="2">
        <v>2004550.31</v>
      </c>
      <c r="J728" s="3">
        <v>1.3356639999999999E-2</v>
      </c>
      <c r="K728" s="4">
        <v>150063547.3727271</v>
      </c>
      <c r="L728" s="5">
        <v>5875001</v>
      </c>
      <c r="M728" s="6">
        <v>25.542727119999999</v>
      </c>
      <c r="N728" s="7" t="str">
        <f>IF(ISNUMBER(_xll.BDP($C728, "DELTA_MID")),_xll.BDP($C728, "DELTA_MID")," ")</f>
        <v xml:space="preserve"> </v>
      </c>
      <c r="O728" s="7" t="str">
        <f>IF(ISNUMBER(N728),_xll.BDP($C728, "OPT_UNDL_TICKER"),"")</f>
        <v/>
      </c>
      <c r="P728" s="8" t="str">
        <f>IF(ISNUMBER(N728),_xll.BDP($C728, "OPT_UNDL_PX")," ")</f>
        <v xml:space="preserve"> </v>
      </c>
      <c r="Q728" s="7" t="str">
        <f>IF(ISNUMBER(N728),+G728*_xll.BDP($C728, "PX_POS_MULT_FACTOR")*P728/K728," ")</f>
        <v xml:space="preserve"> </v>
      </c>
      <c r="R728" s="8" t="str">
        <f>IF(OR($A728="TUA",$A728="TYA"),"",IF(ISNUMBER(_xll.BDP($C728,"DUR_ADJ_OAS_MID")),_xll.BDP($C728,"DUR_ADJ_OAS_MID"),IF(ISNUMBER(_xll.BDP($E728&amp;" ISIN","DUR_ADJ_OAS_MID")),_xll.BDP($E728&amp;" ISIN","DUR_ADJ_OAS_MID")," ")))</f>
        <v xml:space="preserve"> </v>
      </c>
      <c r="S728" s="7" t="str">
        <f t="shared" si="11"/>
        <v xml:space="preserve"> </v>
      </c>
      <c r="T728" t="s">
        <v>2386</v>
      </c>
      <c r="U728" t="s">
        <v>1529</v>
      </c>
      <c r="AG728" s="6">
        <v>25.545347660000001</v>
      </c>
    </row>
    <row r="729" spans="1:33" x14ac:dyDescent="0.25">
      <c r="A729" t="s">
        <v>2237</v>
      </c>
      <c r="B729" t="s">
        <v>2387</v>
      </c>
      <c r="F729" t="s">
        <v>2385</v>
      </c>
      <c r="G729" s="1">
        <v>3191984.53</v>
      </c>
      <c r="H729" s="1">
        <v>100.47920000000001</v>
      </c>
      <c r="I729" s="2">
        <v>3207280.52</v>
      </c>
      <c r="J729" s="3">
        <v>2.137062E-2</v>
      </c>
      <c r="K729" s="4">
        <v>150063547.3727271</v>
      </c>
      <c r="L729" s="5">
        <v>5875001</v>
      </c>
      <c r="M729" s="6">
        <v>25.542727119999999</v>
      </c>
      <c r="N729" s="7" t="str">
        <f>IF(ISNUMBER(_xll.BDP($C729, "DELTA_MID")),_xll.BDP($C729, "DELTA_MID")," ")</f>
        <v xml:space="preserve"> </v>
      </c>
      <c r="O729" s="7" t="str">
        <f>IF(ISNUMBER(N729),_xll.BDP($C729, "OPT_UNDL_TICKER"),"")</f>
        <v/>
      </c>
      <c r="P729" s="8" t="str">
        <f>IF(ISNUMBER(N729),_xll.BDP($C729, "OPT_UNDL_PX")," ")</f>
        <v xml:space="preserve"> </v>
      </c>
      <c r="Q729" s="7" t="str">
        <f>IF(ISNUMBER(N729),+G729*_xll.BDP($C729, "PX_POS_MULT_FACTOR")*P729/K729," ")</f>
        <v xml:space="preserve"> </v>
      </c>
      <c r="R729" s="8" t="str">
        <f>IF(OR($A729="TUA",$A729="TYA"),"",IF(ISNUMBER(_xll.BDP($C729,"DUR_ADJ_OAS_MID")),_xll.BDP($C729,"DUR_ADJ_OAS_MID"),IF(ISNUMBER(_xll.BDP($E729&amp;" ISIN","DUR_ADJ_OAS_MID")),_xll.BDP($E729&amp;" ISIN","DUR_ADJ_OAS_MID")," ")))</f>
        <v xml:space="preserve"> </v>
      </c>
      <c r="S729" s="7" t="str">
        <f t="shared" si="11"/>
        <v xml:space="preserve"> </v>
      </c>
      <c r="T729" t="s">
        <v>2385</v>
      </c>
      <c r="U729" t="s">
        <v>1529</v>
      </c>
      <c r="AG729" s="6">
        <v>25.545347660000001</v>
      </c>
    </row>
    <row r="730" spans="1:33" x14ac:dyDescent="0.25">
      <c r="A730" t="s">
        <v>2237</v>
      </c>
      <c r="B730" t="s">
        <v>63</v>
      </c>
      <c r="C730" t="s">
        <v>63</v>
      </c>
      <c r="G730" s="1">
        <v>2532397.1427271399</v>
      </c>
      <c r="H730" s="1">
        <v>1</v>
      </c>
      <c r="I730" s="2">
        <v>2532397.1427271399</v>
      </c>
      <c r="J730" s="3">
        <v>1.687377E-2</v>
      </c>
      <c r="K730" s="4">
        <v>150063547.3727271</v>
      </c>
      <c r="L730" s="5">
        <v>5875001</v>
      </c>
      <c r="M730" s="6">
        <v>25.542727119999999</v>
      </c>
      <c r="N730" s="7" t="str">
        <f>IF(ISNUMBER(_xll.BDP($C730, "DELTA_MID")),_xll.BDP($C730, "DELTA_MID")," ")</f>
        <v xml:space="preserve"> </v>
      </c>
      <c r="O730" s="7" t="str">
        <f>IF(ISNUMBER(N730),_xll.BDP($C730, "OPT_UNDL_TICKER"),"")</f>
        <v/>
      </c>
      <c r="P730" s="8" t="str">
        <f>IF(ISNUMBER(N730),_xll.BDP($C730, "OPT_UNDL_PX")," ")</f>
        <v xml:space="preserve"> </v>
      </c>
      <c r="Q730" s="7" t="str">
        <f>IF(ISNUMBER(N730),+G730*_xll.BDP($C730, "PX_POS_MULT_FACTOR")*P730/K730," ")</f>
        <v xml:space="preserve"> </v>
      </c>
      <c r="R730" s="8" t="str">
        <f>IF(OR($A730="TUA",$A730="TYA"),"",IF(ISNUMBER(_xll.BDP($C730,"DUR_ADJ_OAS_MID")),_xll.BDP($C730,"DUR_ADJ_OAS_MID"),IF(ISNUMBER(_xll.BDP($E730&amp;" ISIN","DUR_ADJ_OAS_MID")),_xll.BDP($E730&amp;" ISIN","DUR_ADJ_OAS_MID")," ")))</f>
        <v xml:space="preserve"> </v>
      </c>
      <c r="S730" s="7" t="str">
        <f t="shared" si="11"/>
        <v xml:space="preserve"> </v>
      </c>
      <c r="T730" t="s">
        <v>63</v>
      </c>
      <c r="U730" t="s">
        <v>63</v>
      </c>
      <c r="AG730" s="6">
        <v>25.545347660000001</v>
      </c>
    </row>
    <row r="731" spans="1:33" x14ac:dyDescent="0.25">
      <c r="N731" s="7" t="str">
        <f>IF(ISNUMBER(_xll.BDP($C731, "DELTA_MID")),_xll.BDP($C731, "DELTA_MID")," ")</f>
        <v xml:space="preserve"> </v>
      </c>
      <c r="O731" s="7" t="str">
        <f>IF(ISNUMBER(N731),_xll.BDP($C731, "OPT_UNDL_TICKER"),"")</f>
        <v/>
      </c>
      <c r="P731" s="8" t="str">
        <f>IF(ISNUMBER(N731),_xll.BDP($C731, "OPT_UNDL_PX")," ")</f>
        <v xml:space="preserve"> </v>
      </c>
      <c r="Q731" s="7" t="str">
        <f>IF(ISNUMBER(N731),+G731*_xll.BDP($C731, "PX_POS_MULT_FACTOR")*P731/K731," ")</f>
        <v xml:space="preserve"> </v>
      </c>
      <c r="R731" s="8" t="str">
        <f>IF(OR($A731="TUA",$A731="TYA"),"",IF(ISNUMBER(_xll.BDP($C731,"DUR_ADJ_OAS_MID")),_xll.BDP($C731,"DUR_ADJ_OAS_MID"),IF(ISNUMBER(_xll.BDP($E731&amp;" ISIN","DUR_ADJ_OAS_MID")),_xll.BDP($E731&amp;" ISIN","DUR_ADJ_OAS_MID")," ")))</f>
        <v xml:space="preserve"> </v>
      </c>
      <c r="S731" s="7" t="str">
        <f t="shared" si="11"/>
        <v xml:space="preserve"> </v>
      </c>
    </row>
    <row r="732" spans="1:33" x14ac:dyDescent="0.25">
      <c r="A732" t="s">
        <v>2388</v>
      </c>
      <c r="B732" t="s">
        <v>2389</v>
      </c>
      <c r="C732" t="s">
        <v>2390</v>
      </c>
      <c r="D732" t="s">
        <v>2391</v>
      </c>
      <c r="E732" t="s">
        <v>2392</v>
      </c>
      <c r="F732" t="s">
        <v>2393</v>
      </c>
      <c r="G732" s="1">
        <v>761</v>
      </c>
      <c r="H732" s="1">
        <v>59.97</v>
      </c>
      <c r="I732" s="2">
        <v>45637.17</v>
      </c>
      <c r="J732" s="3">
        <v>6.7382800000000001E-3</v>
      </c>
      <c r="K732" s="4">
        <v>6772990.0607809797</v>
      </c>
      <c r="L732" s="5">
        <v>200001</v>
      </c>
      <c r="M732" s="6">
        <v>33.864780979999999</v>
      </c>
      <c r="N732" s="7" t="str">
        <f>IF(ISNUMBER(_xll.BDP($C732, "DELTA_MID")),_xll.BDP($C732, "DELTA_MID")," ")</f>
        <v xml:space="preserve"> </v>
      </c>
      <c r="O732" s="7" t="str">
        <f>IF(ISNUMBER(N732),_xll.BDP($C732, "OPT_UNDL_TICKER"),"")</f>
        <v/>
      </c>
      <c r="P732" s="8" t="str">
        <f>IF(ISNUMBER(N732),_xll.BDP($C732, "OPT_UNDL_PX")," ")</f>
        <v xml:space="preserve"> </v>
      </c>
      <c r="Q732" s="7" t="str">
        <f>IF(ISNUMBER(N732),+G732*_xll.BDP($C732, "PX_POS_MULT_FACTOR")*P732/K732," ")</f>
        <v xml:space="preserve"> </v>
      </c>
      <c r="R732" s="8" t="str">
        <f>IF(OR($A732="TUA",$A732="TYA"),"",IF(ISNUMBER(_xll.BDP($C732,"DUR_ADJ_OAS_MID")),_xll.BDP($C732,"DUR_ADJ_OAS_MID"),IF(ISNUMBER(_xll.BDP($E732&amp;" ISIN","DUR_ADJ_OAS_MID")),_xll.BDP($E732&amp;" ISIN","DUR_ADJ_OAS_MID")," ")))</f>
        <v xml:space="preserve"> </v>
      </c>
      <c r="S732" s="7" t="str">
        <f t="shared" si="11"/>
        <v xml:space="preserve"> </v>
      </c>
      <c r="T732" t="s">
        <v>2393</v>
      </c>
      <c r="U732" t="s">
        <v>1397</v>
      </c>
      <c r="AG732" s="6">
        <v>33.863955429999997</v>
      </c>
    </row>
    <row r="733" spans="1:33" x14ac:dyDescent="0.25">
      <c r="A733" t="s">
        <v>2388</v>
      </c>
      <c r="B733" t="s">
        <v>2394</v>
      </c>
      <c r="C733" t="s">
        <v>2395</v>
      </c>
      <c r="D733" t="s">
        <v>2396</v>
      </c>
      <c r="E733" t="s">
        <v>2397</v>
      </c>
      <c r="F733" t="s">
        <v>2398</v>
      </c>
      <c r="G733" s="1">
        <v>4570</v>
      </c>
      <c r="H733" s="1">
        <v>8.7100000000000009</v>
      </c>
      <c r="I733" s="2">
        <v>39804.699999999997</v>
      </c>
      <c r="J733" s="3">
        <v>5.8771199999999996E-3</v>
      </c>
      <c r="K733" s="4">
        <v>6772990.0607809797</v>
      </c>
      <c r="L733" s="5">
        <v>200001</v>
      </c>
      <c r="M733" s="6">
        <v>33.864780979999999</v>
      </c>
      <c r="N733" s="7" t="str">
        <f>IF(ISNUMBER(_xll.BDP($C733, "DELTA_MID")),_xll.BDP($C733, "DELTA_MID")," ")</f>
        <v xml:space="preserve"> </v>
      </c>
      <c r="O733" s="7" t="str">
        <f>IF(ISNUMBER(N733),_xll.BDP($C733, "OPT_UNDL_TICKER"),"")</f>
        <v/>
      </c>
      <c r="P733" s="8" t="str">
        <f>IF(ISNUMBER(N733),_xll.BDP($C733, "OPT_UNDL_PX")," ")</f>
        <v xml:space="preserve"> </v>
      </c>
      <c r="Q733" s="7" t="str">
        <f>IF(ISNUMBER(N733),+G733*_xll.BDP($C733, "PX_POS_MULT_FACTOR")*P733/K733," ")</f>
        <v xml:space="preserve"> </v>
      </c>
      <c r="R733" s="8" t="str">
        <f>IF(OR($A733="TUA",$A733="TYA"),"",IF(ISNUMBER(_xll.BDP($C733,"DUR_ADJ_OAS_MID")),_xll.BDP($C733,"DUR_ADJ_OAS_MID"),IF(ISNUMBER(_xll.BDP($E733&amp;" ISIN","DUR_ADJ_OAS_MID")),_xll.BDP($E733&amp;" ISIN","DUR_ADJ_OAS_MID")," ")))</f>
        <v xml:space="preserve"> </v>
      </c>
      <c r="S733" s="7" t="str">
        <f t="shared" si="11"/>
        <v xml:space="preserve"> </v>
      </c>
      <c r="T733" t="s">
        <v>2398</v>
      </c>
      <c r="U733" t="s">
        <v>1397</v>
      </c>
      <c r="AG733" s="6">
        <v>33.863955429999997</v>
      </c>
    </row>
    <row r="734" spans="1:33" x14ac:dyDescent="0.25">
      <c r="A734" t="s">
        <v>2388</v>
      </c>
      <c r="B734" t="s">
        <v>2399</v>
      </c>
      <c r="C734" t="s">
        <v>2400</v>
      </c>
      <c r="D734" t="s">
        <v>2401</v>
      </c>
      <c r="E734" t="s">
        <v>2402</v>
      </c>
      <c r="F734" t="s">
        <v>2403</v>
      </c>
      <c r="G734" s="1">
        <v>59</v>
      </c>
      <c r="H734" s="1">
        <v>522.70000000000005</v>
      </c>
      <c r="I734" s="2">
        <v>30839.3</v>
      </c>
      <c r="J734" s="3">
        <v>4.55339E-3</v>
      </c>
      <c r="K734" s="4">
        <v>6772990.0607809797</v>
      </c>
      <c r="L734" s="5">
        <v>200001</v>
      </c>
      <c r="M734" s="6">
        <v>33.864780979999999</v>
      </c>
      <c r="N734" s="7" t="str">
        <f>IF(ISNUMBER(_xll.BDP($C734, "DELTA_MID")),_xll.BDP($C734, "DELTA_MID")," ")</f>
        <v xml:space="preserve"> </v>
      </c>
      <c r="O734" s="7" t="str">
        <f>IF(ISNUMBER(N734),_xll.BDP($C734, "OPT_UNDL_TICKER"),"")</f>
        <v/>
      </c>
      <c r="P734" s="8" t="str">
        <f>IF(ISNUMBER(N734),_xll.BDP($C734, "OPT_UNDL_PX")," ")</f>
        <v xml:space="preserve"> </v>
      </c>
      <c r="Q734" s="7" t="str">
        <f>IF(ISNUMBER(N734),+G734*_xll.BDP($C734, "PX_POS_MULT_FACTOR")*P734/K734," ")</f>
        <v xml:space="preserve"> </v>
      </c>
      <c r="R734" s="8" t="str">
        <f>IF(OR($A734="TUA",$A734="TYA"),"",IF(ISNUMBER(_xll.BDP($C734,"DUR_ADJ_OAS_MID")),_xll.BDP($C734,"DUR_ADJ_OAS_MID"),IF(ISNUMBER(_xll.BDP($E734&amp;" ISIN","DUR_ADJ_OAS_MID")),_xll.BDP($E734&amp;" ISIN","DUR_ADJ_OAS_MID")," ")))</f>
        <v xml:space="preserve"> </v>
      </c>
      <c r="S734" s="7" t="str">
        <f t="shared" si="11"/>
        <v xml:space="preserve"> </v>
      </c>
      <c r="T734" t="s">
        <v>2403</v>
      </c>
      <c r="U734" t="s">
        <v>1397</v>
      </c>
      <c r="AG734" s="6">
        <v>33.863955429999997</v>
      </c>
    </row>
    <row r="735" spans="1:33" x14ac:dyDescent="0.25">
      <c r="A735" t="s">
        <v>2388</v>
      </c>
      <c r="B735" t="s">
        <v>2404</v>
      </c>
      <c r="C735" t="s">
        <v>2405</v>
      </c>
      <c r="D735" t="s">
        <v>2406</v>
      </c>
      <c r="E735" t="s">
        <v>2407</v>
      </c>
      <c r="F735" t="s">
        <v>2408</v>
      </c>
      <c r="G735" s="1">
        <v>377</v>
      </c>
      <c r="H735" s="1">
        <v>110.7</v>
      </c>
      <c r="I735" s="2">
        <v>41733.9</v>
      </c>
      <c r="J735" s="3">
        <v>6.1619600000000002E-3</v>
      </c>
      <c r="K735" s="4">
        <v>6772990.0607809797</v>
      </c>
      <c r="L735" s="5">
        <v>200001</v>
      </c>
      <c r="M735" s="6">
        <v>33.864780979999999</v>
      </c>
      <c r="N735" s="7" t="str">
        <f>IF(ISNUMBER(_xll.BDP($C735, "DELTA_MID")),_xll.BDP($C735, "DELTA_MID")," ")</f>
        <v xml:space="preserve"> </v>
      </c>
      <c r="O735" s="7" t="str">
        <f>IF(ISNUMBER(N735),_xll.BDP($C735, "OPT_UNDL_TICKER"),"")</f>
        <v/>
      </c>
      <c r="P735" s="8" t="str">
        <f>IF(ISNUMBER(N735),_xll.BDP($C735, "OPT_UNDL_PX")," ")</f>
        <v xml:space="preserve"> </v>
      </c>
      <c r="Q735" s="7" t="str">
        <f>IF(ISNUMBER(N735),+G735*_xll.BDP($C735, "PX_POS_MULT_FACTOR")*P735/K735," ")</f>
        <v xml:space="preserve"> </v>
      </c>
      <c r="R735" s="8" t="str">
        <f>IF(OR($A735="TUA",$A735="TYA"),"",IF(ISNUMBER(_xll.BDP($C735,"DUR_ADJ_OAS_MID")),_xll.BDP($C735,"DUR_ADJ_OAS_MID"),IF(ISNUMBER(_xll.BDP($E735&amp;" ISIN","DUR_ADJ_OAS_MID")),_xll.BDP($E735&amp;" ISIN","DUR_ADJ_OAS_MID")," ")))</f>
        <v xml:space="preserve"> </v>
      </c>
      <c r="S735" s="7" t="str">
        <f t="shared" si="11"/>
        <v xml:space="preserve"> </v>
      </c>
      <c r="T735" t="s">
        <v>2408</v>
      </c>
      <c r="U735" t="s">
        <v>1397</v>
      </c>
      <c r="AG735" s="6">
        <v>33.863955429999997</v>
      </c>
    </row>
    <row r="736" spans="1:33" x14ac:dyDescent="0.25">
      <c r="A736" t="s">
        <v>2388</v>
      </c>
      <c r="B736" t="s">
        <v>2409</v>
      </c>
      <c r="C736" t="s">
        <v>2410</v>
      </c>
      <c r="D736" t="s">
        <v>2411</v>
      </c>
      <c r="E736" t="s">
        <v>2412</v>
      </c>
      <c r="F736" t="s">
        <v>2413</v>
      </c>
      <c r="G736" s="1">
        <v>1755</v>
      </c>
      <c r="H736" s="1">
        <v>18.43</v>
      </c>
      <c r="I736" s="2">
        <v>32344.65</v>
      </c>
      <c r="J736" s="3">
        <v>4.7756500000000002E-3</v>
      </c>
      <c r="K736" s="4">
        <v>6772990.0607809797</v>
      </c>
      <c r="L736" s="5">
        <v>200001</v>
      </c>
      <c r="M736" s="6">
        <v>33.864780979999999</v>
      </c>
      <c r="N736" s="7" t="str">
        <f>IF(ISNUMBER(_xll.BDP($C736, "DELTA_MID")),_xll.BDP($C736, "DELTA_MID")," ")</f>
        <v xml:space="preserve"> </v>
      </c>
      <c r="O736" s="7" t="str">
        <f>IF(ISNUMBER(N736),_xll.BDP($C736, "OPT_UNDL_TICKER"),"")</f>
        <v/>
      </c>
      <c r="P736" s="8" t="str">
        <f>IF(ISNUMBER(N736),_xll.BDP($C736, "OPT_UNDL_PX")," ")</f>
        <v xml:space="preserve"> </v>
      </c>
      <c r="Q736" s="7" t="str">
        <f>IF(ISNUMBER(N736),+G736*_xll.BDP($C736, "PX_POS_MULT_FACTOR")*P736/K736," ")</f>
        <v xml:space="preserve"> </v>
      </c>
      <c r="R736" s="8" t="str">
        <f>IF(OR($A736="TUA",$A736="TYA"),"",IF(ISNUMBER(_xll.BDP($C736,"DUR_ADJ_OAS_MID")),_xll.BDP($C736,"DUR_ADJ_OAS_MID"),IF(ISNUMBER(_xll.BDP($E736&amp;" ISIN","DUR_ADJ_OAS_MID")),_xll.BDP($E736&amp;" ISIN","DUR_ADJ_OAS_MID")," ")))</f>
        <v xml:space="preserve"> </v>
      </c>
      <c r="S736" s="7" t="str">
        <f t="shared" si="11"/>
        <v xml:space="preserve"> </v>
      </c>
      <c r="T736" t="s">
        <v>2413</v>
      </c>
      <c r="U736" t="s">
        <v>1397</v>
      </c>
      <c r="AG736" s="6">
        <v>33.863955429999997</v>
      </c>
    </row>
    <row r="737" spans="1:33" x14ac:dyDescent="0.25">
      <c r="A737" t="s">
        <v>2388</v>
      </c>
      <c r="B737" t="s">
        <v>2414</v>
      </c>
      <c r="C737" t="s">
        <v>2415</v>
      </c>
      <c r="D737" t="s">
        <v>2416</v>
      </c>
      <c r="E737" t="s">
        <v>2417</v>
      </c>
      <c r="F737" t="s">
        <v>2418</v>
      </c>
      <c r="G737" s="1">
        <v>765</v>
      </c>
      <c r="H737" s="1">
        <v>50.5</v>
      </c>
      <c r="I737" s="2">
        <v>38632.5</v>
      </c>
      <c r="J737" s="3">
        <v>5.7040499999999996E-3</v>
      </c>
      <c r="K737" s="4">
        <v>6772990.0607809797</v>
      </c>
      <c r="L737" s="5">
        <v>200001</v>
      </c>
      <c r="M737" s="6">
        <v>33.864780979999999</v>
      </c>
      <c r="N737" s="7" t="str">
        <f>IF(ISNUMBER(_xll.BDP($C737, "DELTA_MID")),_xll.BDP($C737, "DELTA_MID")," ")</f>
        <v xml:space="preserve"> </v>
      </c>
      <c r="O737" s="7" t="str">
        <f>IF(ISNUMBER(N737),_xll.BDP($C737, "OPT_UNDL_TICKER"),"")</f>
        <v/>
      </c>
      <c r="P737" s="8" t="str">
        <f>IF(ISNUMBER(N737),_xll.BDP($C737, "OPT_UNDL_PX")," ")</f>
        <v xml:space="preserve"> </v>
      </c>
      <c r="Q737" s="7" t="str">
        <f>IF(ISNUMBER(N737),+G737*_xll.BDP($C737, "PX_POS_MULT_FACTOR")*P737/K737," ")</f>
        <v xml:space="preserve"> </v>
      </c>
      <c r="R737" s="8" t="str">
        <f>IF(OR($A737="TUA",$A737="TYA"),"",IF(ISNUMBER(_xll.BDP($C737,"DUR_ADJ_OAS_MID")),_xll.BDP($C737,"DUR_ADJ_OAS_MID"),IF(ISNUMBER(_xll.BDP($E737&amp;" ISIN","DUR_ADJ_OAS_MID")),_xll.BDP($E737&amp;" ISIN","DUR_ADJ_OAS_MID")," ")))</f>
        <v xml:space="preserve"> </v>
      </c>
      <c r="S737" s="7" t="str">
        <f t="shared" si="11"/>
        <v xml:space="preserve"> </v>
      </c>
      <c r="T737" t="s">
        <v>2418</v>
      </c>
      <c r="U737" t="s">
        <v>1397</v>
      </c>
      <c r="AG737" s="6">
        <v>33.863955429999997</v>
      </c>
    </row>
    <row r="738" spans="1:33" x14ac:dyDescent="0.25">
      <c r="A738" t="s">
        <v>2388</v>
      </c>
      <c r="B738" t="s">
        <v>2419</v>
      </c>
      <c r="C738" t="s">
        <v>2420</v>
      </c>
      <c r="D738" t="s">
        <v>2421</v>
      </c>
      <c r="E738" t="s">
        <v>2422</v>
      </c>
      <c r="F738" t="s">
        <v>2423</v>
      </c>
      <c r="G738" s="1">
        <v>7512</v>
      </c>
      <c r="H738" s="1">
        <v>4.45</v>
      </c>
      <c r="I738" s="2">
        <v>33428.400000000001</v>
      </c>
      <c r="J738" s="3">
        <v>4.9356699999999996E-3</v>
      </c>
      <c r="K738" s="4">
        <v>6772990.0607809797</v>
      </c>
      <c r="L738" s="5">
        <v>200001</v>
      </c>
      <c r="M738" s="6">
        <v>33.864780979999999</v>
      </c>
      <c r="N738" s="7" t="str">
        <f>IF(ISNUMBER(_xll.BDP($C738, "DELTA_MID")),_xll.BDP($C738, "DELTA_MID")," ")</f>
        <v xml:space="preserve"> </v>
      </c>
      <c r="O738" s="7" t="str">
        <f>IF(ISNUMBER(N738),_xll.BDP($C738, "OPT_UNDL_TICKER"),"")</f>
        <v/>
      </c>
      <c r="P738" s="8" t="str">
        <f>IF(ISNUMBER(N738),_xll.BDP($C738, "OPT_UNDL_PX")," ")</f>
        <v xml:space="preserve"> </v>
      </c>
      <c r="Q738" s="7" t="str">
        <f>IF(ISNUMBER(N738),+G738*_xll.BDP($C738, "PX_POS_MULT_FACTOR")*P738/K738," ")</f>
        <v xml:space="preserve"> </v>
      </c>
      <c r="R738" s="8" t="str">
        <f>IF(OR($A738="TUA",$A738="TYA"),"",IF(ISNUMBER(_xll.BDP($C738,"DUR_ADJ_OAS_MID")),_xll.BDP($C738,"DUR_ADJ_OAS_MID"),IF(ISNUMBER(_xll.BDP($E738&amp;" ISIN","DUR_ADJ_OAS_MID")),_xll.BDP($E738&amp;" ISIN","DUR_ADJ_OAS_MID")," ")))</f>
        <v xml:space="preserve"> </v>
      </c>
      <c r="S738" s="7" t="str">
        <f t="shared" si="11"/>
        <v xml:space="preserve"> </v>
      </c>
      <c r="T738" t="s">
        <v>2423</v>
      </c>
      <c r="U738" t="s">
        <v>1397</v>
      </c>
      <c r="AG738" s="6">
        <v>33.863955429999997</v>
      </c>
    </row>
    <row r="739" spans="1:33" x14ac:dyDescent="0.25">
      <c r="A739" t="s">
        <v>2388</v>
      </c>
      <c r="B739" t="s">
        <v>2424</v>
      </c>
      <c r="C739" t="s">
        <v>2425</v>
      </c>
      <c r="D739" t="s">
        <v>2426</v>
      </c>
      <c r="E739" t="s">
        <v>2427</v>
      </c>
      <c r="F739" t="s">
        <v>2428</v>
      </c>
      <c r="G739" s="1">
        <v>1125</v>
      </c>
      <c r="H739" s="1">
        <v>28.75</v>
      </c>
      <c r="I739" s="2">
        <v>32343.75</v>
      </c>
      <c r="J739" s="3">
        <v>4.7755200000000001E-3</v>
      </c>
      <c r="K739" s="4">
        <v>6772990.0607809797</v>
      </c>
      <c r="L739" s="5">
        <v>200001</v>
      </c>
      <c r="M739" s="6">
        <v>33.864780979999999</v>
      </c>
      <c r="N739" s="7" t="str">
        <f>IF(ISNUMBER(_xll.BDP($C739, "DELTA_MID")),_xll.BDP($C739, "DELTA_MID")," ")</f>
        <v xml:space="preserve"> </v>
      </c>
      <c r="O739" s="7" t="str">
        <f>IF(ISNUMBER(N739),_xll.BDP($C739, "OPT_UNDL_TICKER"),"")</f>
        <v/>
      </c>
      <c r="P739" s="8" t="str">
        <f>IF(ISNUMBER(N739),_xll.BDP($C739, "OPT_UNDL_PX")," ")</f>
        <v xml:space="preserve"> </v>
      </c>
      <c r="Q739" s="7" t="str">
        <f>IF(ISNUMBER(N739),+G739*_xll.BDP($C739, "PX_POS_MULT_FACTOR")*P739/K739," ")</f>
        <v xml:space="preserve"> </v>
      </c>
      <c r="R739" s="8" t="str">
        <f>IF(OR($A739="TUA",$A739="TYA"),"",IF(ISNUMBER(_xll.BDP($C739,"DUR_ADJ_OAS_MID")),_xll.BDP($C739,"DUR_ADJ_OAS_MID"),IF(ISNUMBER(_xll.BDP($E739&amp;" ISIN","DUR_ADJ_OAS_MID")),_xll.BDP($E739&amp;" ISIN","DUR_ADJ_OAS_MID")," ")))</f>
        <v xml:space="preserve"> </v>
      </c>
      <c r="S739" s="7" t="str">
        <f t="shared" si="11"/>
        <v xml:space="preserve"> </v>
      </c>
      <c r="T739" t="s">
        <v>2428</v>
      </c>
      <c r="U739" t="s">
        <v>1397</v>
      </c>
      <c r="AG739" s="6">
        <v>33.863955429999997</v>
      </c>
    </row>
    <row r="740" spans="1:33" x14ac:dyDescent="0.25">
      <c r="A740" t="s">
        <v>2388</v>
      </c>
      <c r="B740" t="s">
        <v>2429</v>
      </c>
      <c r="C740" t="s">
        <v>2430</v>
      </c>
      <c r="D740" t="s">
        <v>2431</v>
      </c>
      <c r="E740" t="s">
        <v>2432</v>
      </c>
      <c r="F740" t="s">
        <v>2433</v>
      </c>
      <c r="G740" s="1">
        <v>452</v>
      </c>
      <c r="H740" s="1">
        <v>103.16</v>
      </c>
      <c r="I740" s="2">
        <v>46628.32</v>
      </c>
      <c r="J740" s="3">
        <v>6.8846200000000001E-3</v>
      </c>
      <c r="K740" s="4">
        <v>6772990.0607809797</v>
      </c>
      <c r="L740" s="5">
        <v>200001</v>
      </c>
      <c r="M740" s="6">
        <v>33.864780979999999</v>
      </c>
      <c r="N740" s="7" t="str">
        <f>IF(ISNUMBER(_xll.BDP($C740, "DELTA_MID")),_xll.BDP($C740, "DELTA_MID")," ")</f>
        <v xml:space="preserve"> </v>
      </c>
      <c r="O740" s="7" t="str">
        <f>IF(ISNUMBER(N740),_xll.BDP($C740, "OPT_UNDL_TICKER"),"")</f>
        <v/>
      </c>
      <c r="P740" s="8" t="str">
        <f>IF(ISNUMBER(N740),_xll.BDP($C740, "OPT_UNDL_PX")," ")</f>
        <v xml:space="preserve"> </v>
      </c>
      <c r="Q740" s="7" t="str">
        <f>IF(ISNUMBER(N740),+G740*_xll.BDP($C740, "PX_POS_MULT_FACTOR")*P740/K740," ")</f>
        <v xml:space="preserve"> </v>
      </c>
      <c r="R740" s="8" t="str">
        <f>IF(OR($A740="TUA",$A740="TYA"),"",IF(ISNUMBER(_xll.BDP($C740,"DUR_ADJ_OAS_MID")),_xll.BDP($C740,"DUR_ADJ_OAS_MID"),IF(ISNUMBER(_xll.BDP($E740&amp;" ISIN","DUR_ADJ_OAS_MID")),_xll.BDP($E740&amp;" ISIN","DUR_ADJ_OAS_MID")," ")))</f>
        <v xml:space="preserve"> </v>
      </c>
      <c r="S740" s="7" t="str">
        <f t="shared" si="11"/>
        <v xml:space="preserve"> </v>
      </c>
      <c r="T740" t="s">
        <v>2433</v>
      </c>
      <c r="U740" t="s">
        <v>1397</v>
      </c>
      <c r="AG740" s="6">
        <v>33.863955429999997</v>
      </c>
    </row>
    <row r="741" spans="1:33" x14ac:dyDescent="0.25">
      <c r="A741" t="s">
        <v>2388</v>
      </c>
      <c r="B741" t="s">
        <v>2434</v>
      </c>
      <c r="C741" t="s">
        <v>2435</v>
      </c>
      <c r="D741" t="s">
        <v>2436</v>
      </c>
      <c r="E741" t="s">
        <v>2437</v>
      </c>
      <c r="F741" t="s">
        <v>2438</v>
      </c>
      <c r="G741" s="1">
        <v>3882</v>
      </c>
      <c r="H741" s="1">
        <v>11.47</v>
      </c>
      <c r="I741" s="2">
        <v>44526.54</v>
      </c>
      <c r="J741" s="3">
        <v>6.57429E-3</v>
      </c>
      <c r="K741" s="4">
        <v>6772990.0607809797</v>
      </c>
      <c r="L741" s="5">
        <v>200001</v>
      </c>
      <c r="M741" s="6">
        <v>33.864780979999999</v>
      </c>
      <c r="N741" s="7" t="str">
        <f>IF(ISNUMBER(_xll.BDP($C741, "DELTA_MID")),_xll.BDP($C741, "DELTA_MID")," ")</f>
        <v xml:space="preserve"> </v>
      </c>
      <c r="O741" s="7" t="str">
        <f>IF(ISNUMBER(N741),_xll.BDP($C741, "OPT_UNDL_TICKER"),"")</f>
        <v/>
      </c>
      <c r="P741" s="8" t="str">
        <f>IF(ISNUMBER(N741),_xll.BDP($C741, "OPT_UNDL_PX")," ")</f>
        <v xml:space="preserve"> </v>
      </c>
      <c r="Q741" s="7" t="str">
        <f>IF(ISNUMBER(N741),+G741*_xll.BDP($C741, "PX_POS_MULT_FACTOR")*P741/K741," ")</f>
        <v xml:space="preserve"> </v>
      </c>
      <c r="R741" s="8" t="str">
        <f>IF(OR($A741="TUA",$A741="TYA"),"",IF(ISNUMBER(_xll.BDP($C741,"DUR_ADJ_OAS_MID")),_xll.BDP($C741,"DUR_ADJ_OAS_MID"),IF(ISNUMBER(_xll.BDP($E741&amp;" ISIN","DUR_ADJ_OAS_MID")),_xll.BDP($E741&amp;" ISIN","DUR_ADJ_OAS_MID")," ")))</f>
        <v xml:space="preserve"> </v>
      </c>
      <c r="S741" s="7" t="str">
        <f t="shared" si="11"/>
        <v xml:space="preserve"> </v>
      </c>
      <c r="T741" t="s">
        <v>2438</v>
      </c>
      <c r="U741" t="s">
        <v>1397</v>
      </c>
      <c r="AG741" s="6">
        <v>33.863955429999997</v>
      </c>
    </row>
    <row r="742" spans="1:33" x14ac:dyDescent="0.25">
      <c r="A742" t="s">
        <v>2388</v>
      </c>
      <c r="B742" t="s">
        <v>2439</v>
      </c>
      <c r="C742" t="s">
        <v>2440</v>
      </c>
      <c r="D742" t="s">
        <v>2441</v>
      </c>
      <c r="E742" t="s">
        <v>2442</v>
      </c>
      <c r="F742" t="s">
        <v>2443</v>
      </c>
      <c r="G742" s="1">
        <v>873</v>
      </c>
      <c r="H742" s="1">
        <v>50.42</v>
      </c>
      <c r="I742" s="2">
        <v>44016.66</v>
      </c>
      <c r="J742" s="3">
        <v>6.4990100000000004E-3</v>
      </c>
      <c r="K742" s="4">
        <v>6772990.0607809797</v>
      </c>
      <c r="L742" s="5">
        <v>200001</v>
      </c>
      <c r="M742" s="6">
        <v>33.864780979999999</v>
      </c>
      <c r="N742" s="7" t="str">
        <f>IF(ISNUMBER(_xll.BDP($C742, "DELTA_MID")),_xll.BDP($C742, "DELTA_MID")," ")</f>
        <v xml:space="preserve"> </v>
      </c>
      <c r="O742" s="7" t="str">
        <f>IF(ISNUMBER(N742),_xll.BDP($C742, "OPT_UNDL_TICKER"),"")</f>
        <v/>
      </c>
      <c r="P742" s="8" t="str">
        <f>IF(ISNUMBER(N742),_xll.BDP($C742, "OPT_UNDL_PX")," ")</f>
        <v xml:space="preserve"> </v>
      </c>
      <c r="Q742" s="7" t="str">
        <f>IF(ISNUMBER(N742),+G742*_xll.BDP($C742, "PX_POS_MULT_FACTOR")*P742/K742," ")</f>
        <v xml:space="preserve"> </v>
      </c>
      <c r="R742" s="8" t="str">
        <f>IF(OR($A742="TUA",$A742="TYA"),"",IF(ISNUMBER(_xll.BDP($C742,"DUR_ADJ_OAS_MID")),_xll.BDP($C742,"DUR_ADJ_OAS_MID"),IF(ISNUMBER(_xll.BDP($E742&amp;" ISIN","DUR_ADJ_OAS_MID")),_xll.BDP($E742&amp;" ISIN","DUR_ADJ_OAS_MID")," ")))</f>
        <v xml:space="preserve"> </v>
      </c>
      <c r="S742" s="7" t="str">
        <f t="shared" si="11"/>
        <v xml:space="preserve"> </v>
      </c>
      <c r="T742" t="s">
        <v>2443</v>
      </c>
      <c r="U742" t="s">
        <v>1397</v>
      </c>
      <c r="AG742" s="6">
        <v>33.863955429999997</v>
      </c>
    </row>
    <row r="743" spans="1:33" x14ac:dyDescent="0.25">
      <c r="A743" t="s">
        <v>2388</v>
      </c>
      <c r="B743" t="s">
        <v>2444</v>
      </c>
      <c r="C743" t="s">
        <v>2445</v>
      </c>
      <c r="D743" t="s">
        <v>2446</v>
      </c>
      <c r="E743" t="s">
        <v>2447</v>
      </c>
      <c r="F743" t="s">
        <v>2448</v>
      </c>
      <c r="G743" s="1">
        <v>2222</v>
      </c>
      <c r="H743" s="1">
        <v>14.68</v>
      </c>
      <c r="I743" s="2">
        <v>32618.959999999999</v>
      </c>
      <c r="J743" s="3">
        <v>4.8161499999999999E-3</v>
      </c>
      <c r="K743" s="4">
        <v>6772990.0607809797</v>
      </c>
      <c r="L743" s="5">
        <v>200001</v>
      </c>
      <c r="M743" s="6">
        <v>33.864780979999999</v>
      </c>
      <c r="N743" s="7" t="str">
        <f>IF(ISNUMBER(_xll.BDP($C743, "DELTA_MID")),_xll.BDP($C743, "DELTA_MID")," ")</f>
        <v xml:space="preserve"> </v>
      </c>
      <c r="O743" s="7" t="str">
        <f>IF(ISNUMBER(N743),_xll.BDP($C743, "OPT_UNDL_TICKER"),"")</f>
        <v/>
      </c>
      <c r="P743" s="8" t="str">
        <f>IF(ISNUMBER(N743),_xll.BDP($C743, "OPT_UNDL_PX")," ")</f>
        <v xml:space="preserve"> </v>
      </c>
      <c r="Q743" s="7" t="str">
        <f>IF(ISNUMBER(N743),+G743*_xll.BDP($C743, "PX_POS_MULT_FACTOR")*P743/K743," ")</f>
        <v xml:space="preserve"> </v>
      </c>
      <c r="R743" s="8" t="str">
        <f>IF(OR($A743="TUA",$A743="TYA"),"",IF(ISNUMBER(_xll.BDP($C743,"DUR_ADJ_OAS_MID")),_xll.BDP($C743,"DUR_ADJ_OAS_MID"),IF(ISNUMBER(_xll.BDP($E743&amp;" ISIN","DUR_ADJ_OAS_MID")),_xll.BDP($E743&amp;" ISIN","DUR_ADJ_OAS_MID")," ")))</f>
        <v xml:space="preserve"> </v>
      </c>
      <c r="S743" s="7" t="str">
        <f t="shared" si="11"/>
        <v xml:space="preserve"> </v>
      </c>
      <c r="T743" t="s">
        <v>2448</v>
      </c>
      <c r="U743" t="s">
        <v>1397</v>
      </c>
      <c r="AG743" s="6">
        <v>33.863955429999997</v>
      </c>
    </row>
    <row r="744" spans="1:33" x14ac:dyDescent="0.25">
      <c r="A744" t="s">
        <v>2388</v>
      </c>
      <c r="B744" t="s">
        <v>2449</v>
      </c>
      <c r="C744" t="s">
        <v>2450</v>
      </c>
      <c r="D744" t="s">
        <v>2451</v>
      </c>
      <c r="E744" t="s">
        <v>2452</v>
      </c>
      <c r="F744" t="s">
        <v>2453</v>
      </c>
      <c r="G744" s="1">
        <v>397</v>
      </c>
      <c r="H744" s="1">
        <v>91.37</v>
      </c>
      <c r="I744" s="2">
        <v>36273.89</v>
      </c>
      <c r="J744" s="3">
        <v>5.3558E-3</v>
      </c>
      <c r="K744" s="4">
        <v>6772990.0607809797</v>
      </c>
      <c r="L744" s="5">
        <v>200001</v>
      </c>
      <c r="M744" s="6">
        <v>33.864780979999999</v>
      </c>
      <c r="N744" s="7" t="str">
        <f>IF(ISNUMBER(_xll.BDP($C744, "DELTA_MID")),_xll.BDP($C744, "DELTA_MID")," ")</f>
        <v xml:space="preserve"> </v>
      </c>
      <c r="O744" s="7" t="str">
        <f>IF(ISNUMBER(N744),_xll.BDP($C744, "OPT_UNDL_TICKER"),"")</f>
        <v/>
      </c>
      <c r="P744" s="8" t="str">
        <f>IF(ISNUMBER(N744),_xll.BDP($C744, "OPT_UNDL_PX")," ")</f>
        <v xml:space="preserve"> </v>
      </c>
      <c r="Q744" s="7" t="str">
        <f>IF(ISNUMBER(N744),+G744*_xll.BDP($C744, "PX_POS_MULT_FACTOR")*P744/K744," ")</f>
        <v xml:space="preserve"> </v>
      </c>
      <c r="R744" s="8" t="str">
        <f>IF(OR($A744="TUA",$A744="TYA"),"",IF(ISNUMBER(_xll.BDP($C744,"DUR_ADJ_OAS_MID")),_xll.BDP($C744,"DUR_ADJ_OAS_MID"),IF(ISNUMBER(_xll.BDP($E744&amp;" ISIN","DUR_ADJ_OAS_MID")),_xll.BDP($E744&amp;" ISIN","DUR_ADJ_OAS_MID")," ")))</f>
        <v xml:space="preserve"> </v>
      </c>
      <c r="S744" s="7" t="str">
        <f t="shared" si="11"/>
        <v xml:space="preserve"> </v>
      </c>
      <c r="T744" t="s">
        <v>2453</v>
      </c>
      <c r="U744" t="s">
        <v>1397</v>
      </c>
      <c r="AG744" s="6">
        <v>33.863955429999997</v>
      </c>
    </row>
    <row r="745" spans="1:33" x14ac:dyDescent="0.25">
      <c r="A745" t="s">
        <v>2388</v>
      </c>
      <c r="B745" t="s">
        <v>2454</v>
      </c>
      <c r="C745" t="s">
        <v>2455</v>
      </c>
      <c r="D745" t="s">
        <v>2456</v>
      </c>
      <c r="E745" t="s">
        <v>2457</v>
      </c>
      <c r="F745" t="s">
        <v>2458</v>
      </c>
      <c r="G745" s="1">
        <v>433</v>
      </c>
      <c r="H745" s="1">
        <v>104.82</v>
      </c>
      <c r="I745" s="2">
        <v>45387.06</v>
      </c>
      <c r="J745" s="3">
        <v>6.70135E-3</v>
      </c>
      <c r="K745" s="4">
        <v>6772990.0607809797</v>
      </c>
      <c r="L745" s="5">
        <v>200001</v>
      </c>
      <c r="M745" s="6">
        <v>33.864780979999999</v>
      </c>
      <c r="N745" s="7" t="str">
        <f>IF(ISNUMBER(_xll.BDP($C745, "DELTA_MID")),_xll.BDP($C745, "DELTA_MID")," ")</f>
        <v xml:space="preserve"> </v>
      </c>
      <c r="O745" s="7" t="str">
        <f>IF(ISNUMBER(N745),_xll.BDP($C745, "OPT_UNDL_TICKER"),"")</f>
        <v/>
      </c>
      <c r="P745" s="8" t="str">
        <f>IF(ISNUMBER(N745),_xll.BDP($C745, "OPT_UNDL_PX")," ")</f>
        <v xml:space="preserve"> </v>
      </c>
      <c r="Q745" s="7" t="str">
        <f>IF(ISNUMBER(N745),+G745*_xll.BDP($C745, "PX_POS_MULT_FACTOR")*P745/K745," ")</f>
        <v xml:space="preserve"> </v>
      </c>
      <c r="R745" s="8" t="str">
        <f>IF(OR($A745="TUA",$A745="TYA"),"",IF(ISNUMBER(_xll.BDP($C745,"DUR_ADJ_OAS_MID")),_xll.BDP($C745,"DUR_ADJ_OAS_MID"),IF(ISNUMBER(_xll.BDP($E745&amp;" ISIN","DUR_ADJ_OAS_MID")),_xll.BDP($E745&amp;" ISIN","DUR_ADJ_OAS_MID")," ")))</f>
        <v xml:space="preserve"> </v>
      </c>
      <c r="S745" s="7" t="str">
        <f t="shared" si="11"/>
        <v xml:space="preserve"> </v>
      </c>
      <c r="T745" t="s">
        <v>2458</v>
      </c>
      <c r="U745" t="s">
        <v>1397</v>
      </c>
      <c r="AG745" s="6">
        <v>33.863955429999997</v>
      </c>
    </row>
    <row r="746" spans="1:33" x14ac:dyDescent="0.25">
      <c r="A746" t="s">
        <v>2388</v>
      </c>
      <c r="B746" t="s">
        <v>2459</v>
      </c>
      <c r="C746" t="s">
        <v>2460</v>
      </c>
      <c r="D746" t="s">
        <v>2461</v>
      </c>
      <c r="E746" t="s">
        <v>2462</v>
      </c>
      <c r="F746" t="s">
        <v>2463</v>
      </c>
      <c r="G746" s="1">
        <v>2676</v>
      </c>
      <c r="H746" s="1">
        <v>14.96</v>
      </c>
      <c r="I746" s="2">
        <v>40032.959999999999</v>
      </c>
      <c r="J746" s="3">
        <v>5.9108199999999998E-3</v>
      </c>
      <c r="K746" s="4">
        <v>6772990.0607809797</v>
      </c>
      <c r="L746" s="5">
        <v>200001</v>
      </c>
      <c r="M746" s="6">
        <v>33.864780979999999</v>
      </c>
      <c r="N746" s="7" t="str">
        <f>IF(ISNUMBER(_xll.BDP($C746, "DELTA_MID")),_xll.BDP($C746, "DELTA_MID")," ")</f>
        <v xml:space="preserve"> </v>
      </c>
      <c r="O746" s="7" t="str">
        <f>IF(ISNUMBER(N746),_xll.BDP($C746, "OPT_UNDL_TICKER"),"")</f>
        <v/>
      </c>
      <c r="P746" s="8" t="str">
        <f>IF(ISNUMBER(N746),_xll.BDP($C746, "OPT_UNDL_PX")," ")</f>
        <v xml:space="preserve"> </v>
      </c>
      <c r="Q746" s="7" t="str">
        <f>IF(ISNUMBER(N746),+G746*_xll.BDP($C746, "PX_POS_MULT_FACTOR")*P746/K746," ")</f>
        <v xml:space="preserve"> </v>
      </c>
      <c r="R746" s="8" t="str">
        <f>IF(OR($A746="TUA",$A746="TYA"),"",IF(ISNUMBER(_xll.BDP($C746,"DUR_ADJ_OAS_MID")),_xll.BDP($C746,"DUR_ADJ_OAS_MID"),IF(ISNUMBER(_xll.BDP($E746&amp;" ISIN","DUR_ADJ_OAS_MID")),_xll.BDP($E746&amp;" ISIN","DUR_ADJ_OAS_MID")," ")))</f>
        <v xml:space="preserve"> </v>
      </c>
      <c r="S746" s="7" t="str">
        <f t="shared" si="11"/>
        <v xml:space="preserve"> </v>
      </c>
      <c r="T746" t="s">
        <v>2463</v>
      </c>
      <c r="U746" t="s">
        <v>1397</v>
      </c>
      <c r="AG746" s="6">
        <v>33.863955429999997</v>
      </c>
    </row>
    <row r="747" spans="1:33" x14ac:dyDescent="0.25">
      <c r="A747" t="s">
        <v>2388</v>
      </c>
      <c r="B747" t="s">
        <v>2464</v>
      </c>
      <c r="C747" t="s">
        <v>2465</v>
      </c>
      <c r="D747" t="s">
        <v>2466</v>
      </c>
      <c r="E747" t="s">
        <v>2467</v>
      </c>
      <c r="F747" t="s">
        <v>2468</v>
      </c>
      <c r="G747" s="1">
        <v>4590</v>
      </c>
      <c r="H747" s="1">
        <v>9.89</v>
      </c>
      <c r="I747" s="2">
        <v>45395.1</v>
      </c>
      <c r="J747" s="3">
        <v>6.7025399999999999E-3</v>
      </c>
      <c r="K747" s="4">
        <v>6772990.0607809797</v>
      </c>
      <c r="L747" s="5">
        <v>200001</v>
      </c>
      <c r="M747" s="6">
        <v>33.864780979999999</v>
      </c>
      <c r="N747" s="7" t="str">
        <f>IF(ISNUMBER(_xll.BDP($C747, "DELTA_MID")),_xll.BDP($C747, "DELTA_MID")," ")</f>
        <v xml:space="preserve"> </v>
      </c>
      <c r="O747" s="7" t="str">
        <f>IF(ISNUMBER(N747),_xll.BDP($C747, "OPT_UNDL_TICKER"),"")</f>
        <v/>
      </c>
      <c r="P747" s="8" t="str">
        <f>IF(ISNUMBER(N747),_xll.BDP($C747, "OPT_UNDL_PX")," ")</f>
        <v xml:space="preserve"> </v>
      </c>
      <c r="Q747" s="7" t="str">
        <f>IF(ISNUMBER(N747),+G747*_xll.BDP($C747, "PX_POS_MULT_FACTOR")*P747/K747," ")</f>
        <v xml:space="preserve"> </v>
      </c>
      <c r="R747" s="8" t="str">
        <f>IF(OR($A747="TUA",$A747="TYA"),"",IF(ISNUMBER(_xll.BDP($C747,"DUR_ADJ_OAS_MID")),_xll.BDP($C747,"DUR_ADJ_OAS_MID"),IF(ISNUMBER(_xll.BDP($E747&amp;" ISIN","DUR_ADJ_OAS_MID")),_xll.BDP($E747&amp;" ISIN","DUR_ADJ_OAS_MID")," ")))</f>
        <v xml:space="preserve"> </v>
      </c>
      <c r="S747" s="7" t="str">
        <f t="shared" si="11"/>
        <v xml:space="preserve"> </v>
      </c>
      <c r="T747" t="s">
        <v>2468</v>
      </c>
      <c r="U747" t="s">
        <v>1397</v>
      </c>
      <c r="AG747" s="6">
        <v>33.863955429999997</v>
      </c>
    </row>
    <row r="748" spans="1:33" x14ac:dyDescent="0.25">
      <c r="A748" t="s">
        <v>2388</v>
      </c>
      <c r="B748" t="s">
        <v>2469</v>
      </c>
      <c r="C748" t="s">
        <v>2470</v>
      </c>
      <c r="D748" t="s">
        <v>2471</v>
      </c>
      <c r="E748" t="s">
        <v>2472</v>
      </c>
      <c r="F748" t="s">
        <v>2473</v>
      </c>
      <c r="G748" s="1">
        <v>278</v>
      </c>
      <c r="H748" s="1">
        <v>146.62</v>
      </c>
      <c r="I748" s="2">
        <v>40760.36</v>
      </c>
      <c r="J748" s="3">
        <v>6.0182200000000003E-3</v>
      </c>
      <c r="K748" s="4">
        <v>6772990.0607809797</v>
      </c>
      <c r="L748" s="5">
        <v>200001</v>
      </c>
      <c r="M748" s="6">
        <v>33.864780979999999</v>
      </c>
      <c r="N748" s="7" t="str">
        <f>IF(ISNUMBER(_xll.BDP($C748, "DELTA_MID")),_xll.BDP($C748, "DELTA_MID")," ")</f>
        <v xml:space="preserve"> </v>
      </c>
      <c r="O748" s="7" t="str">
        <f>IF(ISNUMBER(N748),_xll.BDP($C748, "OPT_UNDL_TICKER"),"")</f>
        <v/>
      </c>
      <c r="P748" s="8" t="str">
        <f>IF(ISNUMBER(N748),_xll.BDP($C748, "OPT_UNDL_PX")," ")</f>
        <v xml:space="preserve"> </v>
      </c>
      <c r="Q748" s="7" t="str">
        <f>IF(ISNUMBER(N748),+G748*_xll.BDP($C748, "PX_POS_MULT_FACTOR")*P748/K748," ")</f>
        <v xml:space="preserve"> </v>
      </c>
      <c r="R748" s="8" t="str">
        <f>IF(OR($A748="TUA",$A748="TYA"),"",IF(ISNUMBER(_xll.BDP($C748,"DUR_ADJ_OAS_MID")),_xll.BDP($C748,"DUR_ADJ_OAS_MID"),IF(ISNUMBER(_xll.BDP($E748&amp;" ISIN","DUR_ADJ_OAS_MID")),_xll.BDP($E748&amp;" ISIN","DUR_ADJ_OAS_MID")," ")))</f>
        <v xml:space="preserve"> </v>
      </c>
      <c r="S748" s="7" t="str">
        <f t="shared" si="11"/>
        <v xml:space="preserve"> </v>
      </c>
      <c r="T748" t="s">
        <v>2473</v>
      </c>
      <c r="U748" t="s">
        <v>1397</v>
      </c>
      <c r="AG748" s="6">
        <v>33.863955429999997</v>
      </c>
    </row>
    <row r="749" spans="1:33" x14ac:dyDescent="0.25">
      <c r="A749" t="s">
        <v>2388</v>
      </c>
      <c r="B749" t="s">
        <v>2474</v>
      </c>
      <c r="C749" t="s">
        <v>2475</v>
      </c>
      <c r="D749" t="s">
        <v>2476</v>
      </c>
      <c r="E749" t="s">
        <v>2477</v>
      </c>
      <c r="F749" t="s">
        <v>2478</v>
      </c>
      <c r="G749" s="1">
        <v>1326</v>
      </c>
      <c r="H749" s="1">
        <v>35.31</v>
      </c>
      <c r="I749" s="2">
        <v>46821.06</v>
      </c>
      <c r="J749" s="3">
        <v>6.9130800000000003E-3</v>
      </c>
      <c r="K749" s="4">
        <v>6772990.0607809797</v>
      </c>
      <c r="L749" s="5">
        <v>200001</v>
      </c>
      <c r="M749" s="6">
        <v>33.864780979999999</v>
      </c>
      <c r="N749" s="7" t="str">
        <f>IF(ISNUMBER(_xll.BDP($C749, "DELTA_MID")),_xll.BDP($C749, "DELTA_MID")," ")</f>
        <v xml:space="preserve"> </v>
      </c>
      <c r="O749" s="7" t="str">
        <f>IF(ISNUMBER(N749),_xll.BDP($C749, "OPT_UNDL_TICKER"),"")</f>
        <v/>
      </c>
      <c r="P749" s="8" t="str">
        <f>IF(ISNUMBER(N749),_xll.BDP($C749, "OPT_UNDL_PX")," ")</f>
        <v xml:space="preserve"> </v>
      </c>
      <c r="Q749" s="7" t="str">
        <f>IF(ISNUMBER(N749),+G749*_xll.BDP($C749, "PX_POS_MULT_FACTOR")*P749/K749," ")</f>
        <v xml:space="preserve"> </v>
      </c>
      <c r="R749" s="8" t="str">
        <f>IF(OR($A749="TUA",$A749="TYA"),"",IF(ISNUMBER(_xll.BDP($C749,"DUR_ADJ_OAS_MID")),_xll.BDP($C749,"DUR_ADJ_OAS_MID"),IF(ISNUMBER(_xll.BDP($E749&amp;" ISIN","DUR_ADJ_OAS_MID")),_xll.BDP($E749&amp;" ISIN","DUR_ADJ_OAS_MID")," ")))</f>
        <v xml:space="preserve"> </v>
      </c>
      <c r="S749" s="7" t="str">
        <f t="shared" si="11"/>
        <v xml:space="preserve"> </v>
      </c>
      <c r="T749" t="s">
        <v>2478</v>
      </c>
      <c r="U749" t="s">
        <v>1397</v>
      </c>
      <c r="AG749" s="6">
        <v>33.863955429999997</v>
      </c>
    </row>
    <row r="750" spans="1:33" x14ac:dyDescent="0.25">
      <c r="A750" t="s">
        <v>2388</v>
      </c>
      <c r="B750" t="s">
        <v>2479</v>
      </c>
      <c r="C750" t="s">
        <v>2480</v>
      </c>
      <c r="D750" t="s">
        <v>2481</v>
      </c>
      <c r="E750" t="s">
        <v>2482</v>
      </c>
      <c r="F750" t="s">
        <v>2483</v>
      </c>
      <c r="G750" s="1">
        <v>409</v>
      </c>
      <c r="H750" s="1">
        <v>107.78</v>
      </c>
      <c r="I750" s="2">
        <v>44082.02</v>
      </c>
      <c r="J750" s="3">
        <v>6.5086600000000003E-3</v>
      </c>
      <c r="K750" s="4">
        <v>6772990.0607809797</v>
      </c>
      <c r="L750" s="5">
        <v>200001</v>
      </c>
      <c r="M750" s="6">
        <v>33.864780979999999</v>
      </c>
      <c r="N750" s="7" t="str">
        <f>IF(ISNUMBER(_xll.BDP($C750, "DELTA_MID")),_xll.BDP($C750, "DELTA_MID")," ")</f>
        <v xml:space="preserve"> </v>
      </c>
      <c r="O750" s="7" t="str">
        <f>IF(ISNUMBER(N750),_xll.BDP($C750, "OPT_UNDL_TICKER"),"")</f>
        <v/>
      </c>
      <c r="P750" s="8" t="str">
        <f>IF(ISNUMBER(N750),_xll.BDP($C750, "OPT_UNDL_PX")," ")</f>
        <v xml:space="preserve"> </v>
      </c>
      <c r="Q750" s="7" t="str">
        <f>IF(ISNUMBER(N750),+G750*_xll.BDP($C750, "PX_POS_MULT_FACTOR")*P750/K750," ")</f>
        <v xml:space="preserve"> </v>
      </c>
      <c r="R750" s="8" t="str">
        <f>IF(OR($A750="TUA",$A750="TYA"),"",IF(ISNUMBER(_xll.BDP($C750,"DUR_ADJ_OAS_MID")),_xll.BDP($C750,"DUR_ADJ_OAS_MID"),IF(ISNUMBER(_xll.BDP($E750&amp;" ISIN","DUR_ADJ_OAS_MID")),_xll.BDP($E750&amp;" ISIN","DUR_ADJ_OAS_MID")," ")))</f>
        <v xml:space="preserve"> </v>
      </c>
      <c r="S750" s="7" t="str">
        <f t="shared" si="11"/>
        <v xml:space="preserve"> </v>
      </c>
      <c r="T750" t="s">
        <v>2483</v>
      </c>
      <c r="U750" t="s">
        <v>1397</v>
      </c>
      <c r="AG750" s="6">
        <v>33.863955429999997</v>
      </c>
    </row>
    <row r="751" spans="1:33" x14ac:dyDescent="0.25">
      <c r="A751" t="s">
        <v>2388</v>
      </c>
      <c r="B751" t="s">
        <v>2484</v>
      </c>
      <c r="C751" t="s">
        <v>2485</v>
      </c>
      <c r="D751" t="s">
        <v>2486</v>
      </c>
      <c r="E751" t="s">
        <v>2487</v>
      </c>
      <c r="F751" t="s">
        <v>2488</v>
      </c>
      <c r="G751" s="1">
        <v>549</v>
      </c>
      <c r="H751" s="1">
        <v>73.89</v>
      </c>
      <c r="I751" s="2">
        <v>40565.61</v>
      </c>
      <c r="J751" s="3">
        <v>5.9894700000000002E-3</v>
      </c>
      <c r="K751" s="4">
        <v>6772990.0607809797</v>
      </c>
      <c r="L751" s="5">
        <v>200001</v>
      </c>
      <c r="M751" s="6">
        <v>33.864780979999999</v>
      </c>
      <c r="N751" s="7" t="str">
        <f>IF(ISNUMBER(_xll.BDP($C751, "DELTA_MID")),_xll.BDP($C751, "DELTA_MID")," ")</f>
        <v xml:space="preserve"> </v>
      </c>
      <c r="O751" s="7" t="str">
        <f>IF(ISNUMBER(N751),_xll.BDP($C751, "OPT_UNDL_TICKER"),"")</f>
        <v/>
      </c>
      <c r="P751" s="8" t="str">
        <f>IF(ISNUMBER(N751),_xll.BDP($C751, "OPT_UNDL_PX")," ")</f>
        <v xml:space="preserve"> </v>
      </c>
      <c r="Q751" s="7" t="str">
        <f>IF(ISNUMBER(N751),+G751*_xll.BDP($C751, "PX_POS_MULT_FACTOR")*P751/K751," ")</f>
        <v xml:space="preserve"> </v>
      </c>
      <c r="R751" s="8" t="str">
        <f>IF(OR($A751="TUA",$A751="TYA"),"",IF(ISNUMBER(_xll.BDP($C751,"DUR_ADJ_OAS_MID")),_xll.BDP($C751,"DUR_ADJ_OAS_MID"),IF(ISNUMBER(_xll.BDP($E751&amp;" ISIN","DUR_ADJ_OAS_MID")),_xll.BDP($E751&amp;" ISIN","DUR_ADJ_OAS_MID")," ")))</f>
        <v xml:space="preserve"> </v>
      </c>
      <c r="S751" s="7" t="str">
        <f t="shared" si="11"/>
        <v xml:space="preserve"> </v>
      </c>
      <c r="T751" t="s">
        <v>2488</v>
      </c>
      <c r="U751" t="s">
        <v>1397</v>
      </c>
      <c r="AG751" s="6">
        <v>33.863955429999997</v>
      </c>
    </row>
    <row r="752" spans="1:33" x14ac:dyDescent="0.25">
      <c r="A752" t="s">
        <v>2388</v>
      </c>
      <c r="B752" t="s">
        <v>2489</v>
      </c>
      <c r="C752" t="s">
        <v>2490</v>
      </c>
      <c r="D752" t="s">
        <v>2491</v>
      </c>
      <c r="E752" t="s">
        <v>2492</v>
      </c>
      <c r="F752" t="s">
        <v>2493</v>
      </c>
      <c r="G752" s="1">
        <v>705</v>
      </c>
      <c r="H752" s="1">
        <v>60.08</v>
      </c>
      <c r="I752" s="2">
        <v>42356.4</v>
      </c>
      <c r="J752" s="3">
        <v>6.2538699999999999E-3</v>
      </c>
      <c r="K752" s="4">
        <v>6772990.0607809797</v>
      </c>
      <c r="L752" s="5">
        <v>200001</v>
      </c>
      <c r="M752" s="6">
        <v>33.864780979999999</v>
      </c>
      <c r="N752" s="7" t="str">
        <f>IF(ISNUMBER(_xll.BDP($C752, "DELTA_MID")),_xll.BDP($C752, "DELTA_MID")," ")</f>
        <v xml:space="preserve"> </v>
      </c>
      <c r="O752" s="7" t="str">
        <f>IF(ISNUMBER(N752),_xll.BDP($C752, "OPT_UNDL_TICKER"),"")</f>
        <v/>
      </c>
      <c r="P752" s="8" t="str">
        <f>IF(ISNUMBER(N752),_xll.BDP($C752, "OPT_UNDL_PX")," ")</f>
        <v xml:space="preserve"> </v>
      </c>
      <c r="Q752" s="7" t="str">
        <f>IF(ISNUMBER(N752),+G752*_xll.BDP($C752, "PX_POS_MULT_FACTOR")*P752/K752," ")</f>
        <v xml:space="preserve"> </v>
      </c>
      <c r="R752" s="8" t="str">
        <f>IF(OR($A752="TUA",$A752="TYA"),"",IF(ISNUMBER(_xll.BDP($C752,"DUR_ADJ_OAS_MID")),_xll.BDP($C752,"DUR_ADJ_OAS_MID"),IF(ISNUMBER(_xll.BDP($E752&amp;" ISIN","DUR_ADJ_OAS_MID")),_xll.BDP($E752&amp;" ISIN","DUR_ADJ_OAS_MID")," ")))</f>
        <v xml:space="preserve"> </v>
      </c>
      <c r="S752" s="7" t="str">
        <f t="shared" si="11"/>
        <v xml:space="preserve"> </v>
      </c>
      <c r="T752" t="s">
        <v>2493</v>
      </c>
      <c r="U752" t="s">
        <v>1397</v>
      </c>
      <c r="AG752" s="6">
        <v>33.863955429999997</v>
      </c>
    </row>
    <row r="753" spans="1:33" x14ac:dyDescent="0.25">
      <c r="A753" t="s">
        <v>2388</v>
      </c>
      <c r="B753" t="s">
        <v>2494</v>
      </c>
      <c r="C753" t="s">
        <v>2495</v>
      </c>
      <c r="D753" t="s">
        <v>2496</v>
      </c>
      <c r="E753" t="s">
        <v>2497</v>
      </c>
      <c r="F753" t="s">
        <v>2498</v>
      </c>
      <c r="G753" s="1">
        <v>2548</v>
      </c>
      <c r="H753" s="1">
        <v>17</v>
      </c>
      <c r="I753" s="2">
        <v>43316</v>
      </c>
      <c r="J753" s="3">
        <v>6.3955599999999998E-3</v>
      </c>
      <c r="K753" s="4">
        <v>6772990.0607809797</v>
      </c>
      <c r="L753" s="5">
        <v>200001</v>
      </c>
      <c r="M753" s="6">
        <v>33.864780979999999</v>
      </c>
      <c r="N753" s="7" t="str">
        <f>IF(ISNUMBER(_xll.BDP($C753, "DELTA_MID")),_xll.BDP($C753, "DELTA_MID")," ")</f>
        <v xml:space="preserve"> </v>
      </c>
      <c r="O753" s="7" t="str">
        <f>IF(ISNUMBER(N753),_xll.BDP($C753, "OPT_UNDL_TICKER"),"")</f>
        <v/>
      </c>
      <c r="P753" s="8" t="str">
        <f>IF(ISNUMBER(N753),_xll.BDP($C753, "OPT_UNDL_PX")," ")</f>
        <v xml:space="preserve"> </v>
      </c>
      <c r="Q753" s="7" t="str">
        <f>IF(ISNUMBER(N753),+G753*_xll.BDP($C753, "PX_POS_MULT_FACTOR")*P753/K753," ")</f>
        <v xml:space="preserve"> </v>
      </c>
      <c r="R753" s="8" t="str">
        <f>IF(OR($A753="TUA",$A753="TYA"),"",IF(ISNUMBER(_xll.BDP($C753,"DUR_ADJ_OAS_MID")),_xll.BDP($C753,"DUR_ADJ_OAS_MID"),IF(ISNUMBER(_xll.BDP($E753&amp;" ISIN","DUR_ADJ_OAS_MID")),_xll.BDP($E753&amp;" ISIN","DUR_ADJ_OAS_MID")," ")))</f>
        <v xml:space="preserve"> </v>
      </c>
      <c r="S753" s="7" t="str">
        <f t="shared" si="11"/>
        <v xml:space="preserve"> </v>
      </c>
      <c r="T753" t="s">
        <v>2498</v>
      </c>
      <c r="U753" t="s">
        <v>1397</v>
      </c>
      <c r="AG753" s="6">
        <v>33.863955429999997</v>
      </c>
    </row>
    <row r="754" spans="1:33" x14ac:dyDescent="0.25">
      <c r="A754" t="s">
        <v>2388</v>
      </c>
      <c r="B754" t="s">
        <v>2499</v>
      </c>
      <c r="C754" t="s">
        <v>2500</v>
      </c>
      <c r="D754" t="s">
        <v>2501</v>
      </c>
      <c r="E754" t="s">
        <v>2502</v>
      </c>
      <c r="F754" t="s">
        <v>2503</v>
      </c>
      <c r="G754" s="1">
        <v>605</v>
      </c>
      <c r="H754" s="1">
        <v>72.459999999999994</v>
      </c>
      <c r="I754" s="2">
        <v>43838.3</v>
      </c>
      <c r="J754" s="3">
        <v>6.4726799999999998E-3</v>
      </c>
      <c r="K754" s="4">
        <v>6772990.0607809797</v>
      </c>
      <c r="L754" s="5">
        <v>200001</v>
      </c>
      <c r="M754" s="6">
        <v>33.864780979999999</v>
      </c>
      <c r="N754" s="7" t="str">
        <f>IF(ISNUMBER(_xll.BDP($C754, "DELTA_MID")),_xll.BDP($C754, "DELTA_MID")," ")</f>
        <v xml:space="preserve"> </v>
      </c>
      <c r="O754" s="7" t="str">
        <f>IF(ISNUMBER(N754),_xll.BDP($C754, "OPT_UNDL_TICKER"),"")</f>
        <v/>
      </c>
      <c r="P754" s="8" t="str">
        <f>IF(ISNUMBER(N754),_xll.BDP($C754, "OPT_UNDL_PX")," ")</f>
        <v xml:space="preserve"> </v>
      </c>
      <c r="Q754" s="7" t="str">
        <f>IF(ISNUMBER(N754),+G754*_xll.BDP($C754, "PX_POS_MULT_FACTOR")*P754/K754," ")</f>
        <v xml:space="preserve"> </v>
      </c>
      <c r="R754" s="8" t="str">
        <f>IF(OR($A754="TUA",$A754="TYA"),"",IF(ISNUMBER(_xll.BDP($C754,"DUR_ADJ_OAS_MID")),_xll.BDP($C754,"DUR_ADJ_OAS_MID"),IF(ISNUMBER(_xll.BDP($E754&amp;" ISIN","DUR_ADJ_OAS_MID")),_xll.BDP($E754&amp;" ISIN","DUR_ADJ_OAS_MID")," ")))</f>
        <v xml:space="preserve"> </v>
      </c>
      <c r="S754" s="7" t="str">
        <f t="shared" si="11"/>
        <v xml:space="preserve"> </v>
      </c>
      <c r="T754" t="s">
        <v>2503</v>
      </c>
      <c r="U754" t="s">
        <v>1397</v>
      </c>
      <c r="AG754" s="6">
        <v>33.863955429999997</v>
      </c>
    </row>
    <row r="755" spans="1:33" x14ac:dyDescent="0.25">
      <c r="A755" t="s">
        <v>2388</v>
      </c>
      <c r="B755" t="s">
        <v>2504</v>
      </c>
      <c r="C755" t="s">
        <v>2505</v>
      </c>
      <c r="D755" t="s">
        <v>2506</v>
      </c>
      <c r="E755" t="s">
        <v>2507</v>
      </c>
      <c r="F755" t="s">
        <v>2508</v>
      </c>
      <c r="G755" s="1">
        <v>498</v>
      </c>
      <c r="H755" s="1">
        <v>93.21</v>
      </c>
      <c r="I755" s="2">
        <v>46418.58</v>
      </c>
      <c r="J755" s="3">
        <v>6.8536500000000002E-3</v>
      </c>
      <c r="K755" s="4">
        <v>6772990.0607809797</v>
      </c>
      <c r="L755" s="5">
        <v>200001</v>
      </c>
      <c r="M755" s="6">
        <v>33.864780979999999</v>
      </c>
      <c r="N755" s="7" t="str">
        <f>IF(ISNUMBER(_xll.BDP($C755, "DELTA_MID")),_xll.BDP($C755, "DELTA_MID")," ")</f>
        <v xml:space="preserve"> </v>
      </c>
      <c r="O755" s="7" t="str">
        <f>IF(ISNUMBER(N755),_xll.BDP($C755, "OPT_UNDL_TICKER"),"")</f>
        <v/>
      </c>
      <c r="P755" s="8" t="str">
        <f>IF(ISNUMBER(N755),_xll.BDP($C755, "OPT_UNDL_PX")," ")</f>
        <v xml:space="preserve"> </v>
      </c>
      <c r="Q755" s="7" t="str">
        <f>IF(ISNUMBER(N755),+G755*_xll.BDP($C755, "PX_POS_MULT_FACTOR")*P755/K755," ")</f>
        <v xml:space="preserve"> </v>
      </c>
      <c r="R755" s="8" t="str">
        <f>IF(OR($A755="TUA",$A755="TYA"),"",IF(ISNUMBER(_xll.BDP($C755,"DUR_ADJ_OAS_MID")),_xll.BDP($C755,"DUR_ADJ_OAS_MID"),IF(ISNUMBER(_xll.BDP($E755&amp;" ISIN","DUR_ADJ_OAS_MID")),_xll.BDP($E755&amp;" ISIN","DUR_ADJ_OAS_MID")," ")))</f>
        <v xml:space="preserve"> </v>
      </c>
      <c r="S755" s="7" t="str">
        <f t="shared" si="11"/>
        <v xml:space="preserve"> </v>
      </c>
      <c r="T755" t="s">
        <v>2508</v>
      </c>
      <c r="U755" t="s">
        <v>1397</v>
      </c>
      <c r="AG755" s="6">
        <v>33.863955429999997</v>
      </c>
    </row>
    <row r="756" spans="1:33" x14ac:dyDescent="0.25">
      <c r="A756" t="s">
        <v>2388</v>
      </c>
      <c r="B756" t="s">
        <v>2509</v>
      </c>
      <c r="C756" t="s">
        <v>2510</v>
      </c>
      <c r="D756" t="s">
        <v>2511</v>
      </c>
      <c r="E756" t="s">
        <v>2512</v>
      </c>
      <c r="F756" t="s">
        <v>2513</v>
      </c>
      <c r="G756" s="1">
        <v>1152</v>
      </c>
      <c r="H756" s="1">
        <v>36.42</v>
      </c>
      <c r="I756" s="2">
        <v>41955.839999999997</v>
      </c>
      <c r="J756" s="3">
        <v>6.1947299999999999E-3</v>
      </c>
      <c r="K756" s="4">
        <v>6772990.0607809797</v>
      </c>
      <c r="L756" s="5">
        <v>200001</v>
      </c>
      <c r="M756" s="6">
        <v>33.864780979999999</v>
      </c>
      <c r="N756" s="7" t="str">
        <f>IF(ISNUMBER(_xll.BDP($C756, "DELTA_MID")),_xll.BDP($C756, "DELTA_MID")," ")</f>
        <v xml:space="preserve"> </v>
      </c>
      <c r="O756" s="7" t="str">
        <f>IF(ISNUMBER(N756),_xll.BDP($C756, "OPT_UNDL_TICKER"),"")</f>
        <v/>
      </c>
      <c r="P756" s="8" t="str">
        <f>IF(ISNUMBER(N756),_xll.BDP($C756, "OPT_UNDL_PX")," ")</f>
        <v xml:space="preserve"> </v>
      </c>
      <c r="Q756" s="7" t="str">
        <f>IF(ISNUMBER(N756),+G756*_xll.BDP($C756, "PX_POS_MULT_FACTOR")*P756/K756," ")</f>
        <v xml:space="preserve"> </v>
      </c>
      <c r="R756" s="8" t="str">
        <f>IF(OR($A756="TUA",$A756="TYA"),"",IF(ISNUMBER(_xll.BDP($C756,"DUR_ADJ_OAS_MID")),_xll.BDP($C756,"DUR_ADJ_OAS_MID"),IF(ISNUMBER(_xll.BDP($E756&amp;" ISIN","DUR_ADJ_OAS_MID")),_xll.BDP($E756&amp;" ISIN","DUR_ADJ_OAS_MID")," ")))</f>
        <v xml:space="preserve"> </v>
      </c>
      <c r="S756" s="7" t="str">
        <f t="shared" si="11"/>
        <v xml:space="preserve"> </v>
      </c>
      <c r="T756" t="s">
        <v>2513</v>
      </c>
      <c r="U756" t="s">
        <v>1397</v>
      </c>
      <c r="AG756" s="6">
        <v>33.863955429999997</v>
      </c>
    </row>
    <row r="757" spans="1:33" x14ac:dyDescent="0.25">
      <c r="A757" t="s">
        <v>2388</v>
      </c>
      <c r="B757" t="s">
        <v>2514</v>
      </c>
      <c r="C757" t="s">
        <v>2515</v>
      </c>
      <c r="D757" t="s">
        <v>2516</v>
      </c>
      <c r="E757" t="s">
        <v>2517</v>
      </c>
      <c r="F757" t="s">
        <v>2518</v>
      </c>
      <c r="G757" s="1">
        <v>794</v>
      </c>
      <c r="H757" s="1">
        <v>60.05</v>
      </c>
      <c r="I757" s="2">
        <v>47679.7</v>
      </c>
      <c r="J757" s="3">
        <v>7.0398500000000003E-3</v>
      </c>
      <c r="K757" s="4">
        <v>6772990.0607809797</v>
      </c>
      <c r="L757" s="5">
        <v>200001</v>
      </c>
      <c r="M757" s="6">
        <v>33.864780979999999</v>
      </c>
      <c r="N757" s="7" t="str">
        <f>IF(ISNUMBER(_xll.BDP($C757, "DELTA_MID")),_xll.BDP($C757, "DELTA_MID")," ")</f>
        <v xml:space="preserve"> </v>
      </c>
      <c r="O757" s="7" t="str">
        <f>IF(ISNUMBER(N757),_xll.BDP($C757, "OPT_UNDL_TICKER"),"")</f>
        <v/>
      </c>
      <c r="P757" s="8" t="str">
        <f>IF(ISNUMBER(N757),_xll.BDP($C757, "OPT_UNDL_PX")," ")</f>
        <v xml:space="preserve"> </v>
      </c>
      <c r="Q757" s="7" t="str">
        <f>IF(ISNUMBER(N757),+G757*_xll.BDP($C757, "PX_POS_MULT_FACTOR")*P757/K757," ")</f>
        <v xml:space="preserve"> </v>
      </c>
      <c r="R757" s="8" t="str">
        <f>IF(OR($A757="TUA",$A757="TYA"),"",IF(ISNUMBER(_xll.BDP($C757,"DUR_ADJ_OAS_MID")),_xll.BDP($C757,"DUR_ADJ_OAS_MID"),IF(ISNUMBER(_xll.BDP($E757&amp;" ISIN","DUR_ADJ_OAS_MID")),_xll.BDP($E757&amp;" ISIN","DUR_ADJ_OAS_MID")," ")))</f>
        <v xml:space="preserve"> </v>
      </c>
      <c r="S757" s="7" t="str">
        <f t="shared" si="11"/>
        <v xml:space="preserve"> </v>
      </c>
      <c r="T757" t="s">
        <v>2518</v>
      </c>
      <c r="U757" t="s">
        <v>1397</v>
      </c>
      <c r="AG757" s="6">
        <v>33.863955429999997</v>
      </c>
    </row>
    <row r="758" spans="1:33" x14ac:dyDescent="0.25">
      <c r="A758" t="s">
        <v>2388</v>
      </c>
      <c r="B758" t="s">
        <v>2519</v>
      </c>
      <c r="C758" t="s">
        <v>2520</v>
      </c>
      <c r="D758" t="s">
        <v>2521</v>
      </c>
      <c r="E758" t="s">
        <v>2522</v>
      </c>
      <c r="F758" t="s">
        <v>2523</v>
      </c>
      <c r="G758" s="1">
        <v>484</v>
      </c>
      <c r="H758" s="1">
        <v>91.05</v>
      </c>
      <c r="I758" s="2">
        <v>44068.2</v>
      </c>
      <c r="J758" s="3">
        <v>6.5066200000000003E-3</v>
      </c>
      <c r="K758" s="4">
        <v>6772990.0607809797</v>
      </c>
      <c r="L758" s="5">
        <v>200001</v>
      </c>
      <c r="M758" s="6">
        <v>33.864780979999999</v>
      </c>
      <c r="N758" s="7" t="str">
        <f>IF(ISNUMBER(_xll.BDP($C758, "DELTA_MID")),_xll.BDP($C758, "DELTA_MID")," ")</f>
        <v xml:space="preserve"> </v>
      </c>
      <c r="O758" s="7" t="str">
        <f>IF(ISNUMBER(N758),_xll.BDP($C758, "OPT_UNDL_TICKER"),"")</f>
        <v/>
      </c>
      <c r="P758" s="8" t="str">
        <f>IF(ISNUMBER(N758),_xll.BDP($C758, "OPT_UNDL_PX")," ")</f>
        <v xml:space="preserve"> </v>
      </c>
      <c r="Q758" s="7" t="str">
        <f>IF(ISNUMBER(N758),+G758*_xll.BDP($C758, "PX_POS_MULT_FACTOR")*P758/K758," ")</f>
        <v xml:space="preserve"> </v>
      </c>
      <c r="R758" s="8" t="str">
        <f>IF(OR($A758="TUA",$A758="TYA"),"",IF(ISNUMBER(_xll.BDP($C758,"DUR_ADJ_OAS_MID")),_xll.BDP($C758,"DUR_ADJ_OAS_MID"),IF(ISNUMBER(_xll.BDP($E758&amp;" ISIN","DUR_ADJ_OAS_MID")),_xll.BDP($E758&amp;" ISIN","DUR_ADJ_OAS_MID")," ")))</f>
        <v xml:space="preserve"> </v>
      </c>
      <c r="S758" s="7" t="str">
        <f t="shared" si="11"/>
        <v xml:space="preserve"> </v>
      </c>
      <c r="T758" t="s">
        <v>2523</v>
      </c>
      <c r="U758" t="s">
        <v>1397</v>
      </c>
      <c r="AG758" s="6">
        <v>33.863955429999997</v>
      </c>
    </row>
    <row r="759" spans="1:33" x14ac:dyDescent="0.25">
      <c r="A759" t="s">
        <v>2388</v>
      </c>
      <c r="B759" t="s">
        <v>2524</v>
      </c>
      <c r="C759" t="s">
        <v>2525</v>
      </c>
      <c r="D759" t="s">
        <v>2526</v>
      </c>
      <c r="E759" t="s">
        <v>2527</v>
      </c>
      <c r="F759" t="s">
        <v>2528</v>
      </c>
      <c r="G759" s="1">
        <v>1431</v>
      </c>
      <c r="H759" s="1">
        <v>35.75</v>
      </c>
      <c r="I759" s="2">
        <v>51158.25</v>
      </c>
      <c r="J759" s="3">
        <v>7.5534599999999997E-3</v>
      </c>
      <c r="K759" s="4">
        <v>6772990.0607809797</v>
      </c>
      <c r="L759" s="5">
        <v>200001</v>
      </c>
      <c r="M759" s="6">
        <v>33.864780979999999</v>
      </c>
      <c r="N759" s="7" t="str">
        <f>IF(ISNUMBER(_xll.BDP($C759, "DELTA_MID")),_xll.BDP($C759, "DELTA_MID")," ")</f>
        <v xml:space="preserve"> </v>
      </c>
      <c r="O759" s="7" t="str">
        <f>IF(ISNUMBER(N759),_xll.BDP($C759, "OPT_UNDL_TICKER"),"")</f>
        <v/>
      </c>
      <c r="P759" s="8" t="str">
        <f>IF(ISNUMBER(N759),_xll.BDP($C759, "OPT_UNDL_PX")," ")</f>
        <v xml:space="preserve"> </v>
      </c>
      <c r="Q759" s="7" t="str">
        <f>IF(ISNUMBER(N759),+G759*_xll.BDP($C759, "PX_POS_MULT_FACTOR")*P759/K759," ")</f>
        <v xml:space="preserve"> </v>
      </c>
      <c r="R759" s="8" t="str">
        <f>IF(OR($A759="TUA",$A759="TYA"),"",IF(ISNUMBER(_xll.BDP($C759,"DUR_ADJ_OAS_MID")),_xll.BDP($C759,"DUR_ADJ_OAS_MID"),IF(ISNUMBER(_xll.BDP($E759&amp;" ISIN","DUR_ADJ_OAS_MID")),_xll.BDP($E759&amp;" ISIN","DUR_ADJ_OAS_MID")," ")))</f>
        <v xml:space="preserve"> </v>
      </c>
      <c r="S759" s="7" t="str">
        <f t="shared" si="11"/>
        <v xml:space="preserve"> </v>
      </c>
      <c r="T759" t="s">
        <v>2528</v>
      </c>
      <c r="U759" t="s">
        <v>1397</v>
      </c>
      <c r="AG759" s="6">
        <v>33.863955429999997</v>
      </c>
    </row>
    <row r="760" spans="1:33" x14ac:dyDescent="0.25">
      <c r="A760" t="s">
        <v>2388</v>
      </c>
      <c r="B760" t="s">
        <v>2529</v>
      </c>
      <c r="C760" t="s">
        <v>2530</v>
      </c>
      <c r="D760" t="s">
        <v>2531</v>
      </c>
      <c r="E760" t="s">
        <v>2532</v>
      </c>
      <c r="F760" t="s">
        <v>2533</v>
      </c>
      <c r="G760" s="1">
        <v>13217</v>
      </c>
      <c r="H760" s="1">
        <v>2.92</v>
      </c>
      <c r="I760" s="2">
        <v>38593.64</v>
      </c>
      <c r="J760" s="3">
        <v>5.6983099999999998E-3</v>
      </c>
      <c r="K760" s="4">
        <v>6772990.0607809797</v>
      </c>
      <c r="L760" s="5">
        <v>200001</v>
      </c>
      <c r="M760" s="6">
        <v>33.864780979999999</v>
      </c>
      <c r="N760" s="7" t="str">
        <f>IF(ISNUMBER(_xll.BDP($C760, "DELTA_MID")),_xll.BDP($C760, "DELTA_MID")," ")</f>
        <v xml:space="preserve"> </v>
      </c>
      <c r="O760" s="7" t="str">
        <f>IF(ISNUMBER(N760),_xll.BDP($C760, "OPT_UNDL_TICKER"),"")</f>
        <v/>
      </c>
      <c r="P760" s="8" t="str">
        <f>IF(ISNUMBER(N760),_xll.BDP($C760, "OPT_UNDL_PX")," ")</f>
        <v xml:space="preserve"> </v>
      </c>
      <c r="Q760" s="7" t="str">
        <f>IF(ISNUMBER(N760),+G760*_xll.BDP($C760, "PX_POS_MULT_FACTOR")*P760/K760," ")</f>
        <v xml:space="preserve"> </v>
      </c>
      <c r="R760" s="8" t="str">
        <f>IF(OR($A760="TUA",$A760="TYA"),"",IF(ISNUMBER(_xll.BDP($C760,"DUR_ADJ_OAS_MID")),_xll.BDP($C760,"DUR_ADJ_OAS_MID"),IF(ISNUMBER(_xll.BDP($E760&amp;" ISIN","DUR_ADJ_OAS_MID")),_xll.BDP($E760&amp;" ISIN","DUR_ADJ_OAS_MID")," ")))</f>
        <v xml:space="preserve"> </v>
      </c>
      <c r="S760" s="7" t="str">
        <f t="shared" si="11"/>
        <v xml:space="preserve"> </v>
      </c>
      <c r="T760" t="s">
        <v>2533</v>
      </c>
      <c r="U760" t="s">
        <v>1397</v>
      </c>
      <c r="AG760" s="6">
        <v>33.863955429999997</v>
      </c>
    </row>
    <row r="761" spans="1:33" x14ac:dyDescent="0.25">
      <c r="A761" t="s">
        <v>2388</v>
      </c>
      <c r="B761" t="s">
        <v>2534</v>
      </c>
      <c r="C761" t="s">
        <v>2535</v>
      </c>
      <c r="D761" t="s">
        <v>2536</v>
      </c>
      <c r="E761" t="s">
        <v>2537</v>
      </c>
      <c r="F761" t="s">
        <v>2538</v>
      </c>
      <c r="G761" s="1">
        <v>1468</v>
      </c>
      <c r="H761" s="1">
        <v>29.3</v>
      </c>
      <c r="I761" s="2">
        <v>43012.4</v>
      </c>
      <c r="J761" s="3">
        <v>6.3507299999999997E-3</v>
      </c>
      <c r="K761" s="4">
        <v>6772990.0607809797</v>
      </c>
      <c r="L761" s="5">
        <v>200001</v>
      </c>
      <c r="M761" s="6">
        <v>33.864780979999999</v>
      </c>
      <c r="N761" s="7" t="str">
        <f>IF(ISNUMBER(_xll.BDP($C761, "DELTA_MID")),_xll.BDP($C761, "DELTA_MID")," ")</f>
        <v xml:space="preserve"> </v>
      </c>
      <c r="O761" s="7" t="str">
        <f>IF(ISNUMBER(N761),_xll.BDP($C761, "OPT_UNDL_TICKER"),"")</f>
        <v/>
      </c>
      <c r="P761" s="8" t="str">
        <f>IF(ISNUMBER(N761),_xll.BDP($C761, "OPT_UNDL_PX")," ")</f>
        <v xml:space="preserve"> </v>
      </c>
      <c r="Q761" s="7" t="str">
        <f>IF(ISNUMBER(N761),+G761*_xll.BDP($C761, "PX_POS_MULT_FACTOR")*P761/K761," ")</f>
        <v xml:space="preserve"> </v>
      </c>
      <c r="R761" s="8" t="str">
        <f>IF(OR($A761="TUA",$A761="TYA"),"",IF(ISNUMBER(_xll.BDP($C761,"DUR_ADJ_OAS_MID")),_xll.BDP($C761,"DUR_ADJ_OAS_MID"),IF(ISNUMBER(_xll.BDP($E761&amp;" ISIN","DUR_ADJ_OAS_MID")),_xll.BDP($E761&amp;" ISIN","DUR_ADJ_OAS_MID")," ")))</f>
        <v xml:space="preserve"> </v>
      </c>
      <c r="S761" s="7" t="str">
        <f t="shared" si="11"/>
        <v xml:space="preserve"> </v>
      </c>
      <c r="T761" t="s">
        <v>2538</v>
      </c>
      <c r="U761" t="s">
        <v>1397</v>
      </c>
      <c r="AG761" s="6">
        <v>33.863955429999997</v>
      </c>
    </row>
    <row r="762" spans="1:33" x14ac:dyDescent="0.25">
      <c r="A762" t="s">
        <v>2388</v>
      </c>
      <c r="B762" t="s">
        <v>2539</v>
      </c>
      <c r="C762" t="s">
        <v>2540</v>
      </c>
      <c r="D762" t="s">
        <v>2541</v>
      </c>
      <c r="E762" t="s">
        <v>2542</v>
      </c>
      <c r="F762" t="s">
        <v>2543</v>
      </c>
      <c r="G762" s="1">
        <v>2079</v>
      </c>
      <c r="H762" s="1">
        <v>18.670000000000002</v>
      </c>
      <c r="I762" s="2">
        <v>38814.93</v>
      </c>
      <c r="J762" s="3">
        <v>5.7309800000000001E-3</v>
      </c>
      <c r="K762" s="4">
        <v>6772990.0607809797</v>
      </c>
      <c r="L762" s="5">
        <v>200001</v>
      </c>
      <c r="M762" s="6">
        <v>33.864780979999999</v>
      </c>
      <c r="N762" s="7" t="str">
        <f>IF(ISNUMBER(_xll.BDP($C762, "DELTA_MID")),_xll.BDP($C762, "DELTA_MID")," ")</f>
        <v xml:space="preserve"> </v>
      </c>
      <c r="O762" s="7" t="str">
        <f>IF(ISNUMBER(N762),_xll.BDP($C762, "OPT_UNDL_TICKER"),"")</f>
        <v/>
      </c>
      <c r="P762" s="8" t="str">
        <f>IF(ISNUMBER(N762),_xll.BDP($C762, "OPT_UNDL_PX")," ")</f>
        <v xml:space="preserve"> </v>
      </c>
      <c r="Q762" s="7" t="str">
        <f>IF(ISNUMBER(N762),+G762*_xll.BDP($C762, "PX_POS_MULT_FACTOR")*P762/K762," ")</f>
        <v xml:space="preserve"> </v>
      </c>
      <c r="R762" s="8" t="str">
        <f>IF(OR($A762="TUA",$A762="TYA"),"",IF(ISNUMBER(_xll.BDP($C762,"DUR_ADJ_OAS_MID")),_xll.BDP($C762,"DUR_ADJ_OAS_MID"),IF(ISNUMBER(_xll.BDP($E762&amp;" ISIN","DUR_ADJ_OAS_MID")),_xll.BDP($E762&amp;" ISIN","DUR_ADJ_OAS_MID")," ")))</f>
        <v xml:space="preserve"> </v>
      </c>
      <c r="S762" s="7" t="str">
        <f t="shared" si="11"/>
        <v xml:space="preserve"> </v>
      </c>
      <c r="T762" t="s">
        <v>2543</v>
      </c>
      <c r="U762" t="s">
        <v>1397</v>
      </c>
      <c r="AG762" s="6">
        <v>33.863955429999997</v>
      </c>
    </row>
    <row r="763" spans="1:33" x14ac:dyDescent="0.25">
      <c r="A763" t="s">
        <v>2388</v>
      </c>
      <c r="B763" t="s">
        <v>2544</v>
      </c>
      <c r="C763" t="s">
        <v>2545</v>
      </c>
      <c r="D763" t="s">
        <v>2546</v>
      </c>
      <c r="E763" t="s">
        <v>2547</v>
      </c>
      <c r="F763" t="s">
        <v>2548</v>
      </c>
      <c r="G763" s="1">
        <v>428</v>
      </c>
      <c r="H763" s="1">
        <v>100.12</v>
      </c>
      <c r="I763" s="2">
        <v>42851.360000000001</v>
      </c>
      <c r="J763" s="3">
        <v>6.3269600000000004E-3</v>
      </c>
      <c r="K763" s="4">
        <v>6772990.0607809797</v>
      </c>
      <c r="L763" s="5">
        <v>200001</v>
      </c>
      <c r="M763" s="6">
        <v>33.864780979999999</v>
      </c>
      <c r="N763" s="7" t="str">
        <f>IF(ISNUMBER(_xll.BDP($C763, "DELTA_MID")),_xll.BDP($C763, "DELTA_MID")," ")</f>
        <v xml:space="preserve"> </v>
      </c>
      <c r="O763" s="7" t="str">
        <f>IF(ISNUMBER(N763),_xll.BDP($C763, "OPT_UNDL_TICKER"),"")</f>
        <v/>
      </c>
      <c r="P763" s="8" t="str">
        <f>IF(ISNUMBER(N763),_xll.BDP($C763, "OPT_UNDL_PX")," ")</f>
        <v xml:space="preserve"> </v>
      </c>
      <c r="Q763" s="7" t="str">
        <f>IF(ISNUMBER(N763),+G763*_xll.BDP($C763, "PX_POS_MULT_FACTOR")*P763/K763," ")</f>
        <v xml:space="preserve"> </v>
      </c>
      <c r="R763" s="8" t="str">
        <f>IF(OR($A763="TUA",$A763="TYA"),"",IF(ISNUMBER(_xll.BDP($C763,"DUR_ADJ_OAS_MID")),_xll.BDP($C763,"DUR_ADJ_OAS_MID"),IF(ISNUMBER(_xll.BDP($E763&amp;" ISIN","DUR_ADJ_OAS_MID")),_xll.BDP($E763&amp;" ISIN","DUR_ADJ_OAS_MID")," ")))</f>
        <v xml:space="preserve"> </v>
      </c>
      <c r="S763" s="7" t="str">
        <f t="shared" si="11"/>
        <v xml:space="preserve"> </v>
      </c>
      <c r="T763" t="s">
        <v>2548</v>
      </c>
      <c r="U763" t="s">
        <v>1397</v>
      </c>
      <c r="AG763" s="6">
        <v>33.863955429999997</v>
      </c>
    </row>
    <row r="764" spans="1:33" x14ac:dyDescent="0.25">
      <c r="A764" t="s">
        <v>2388</v>
      </c>
      <c r="B764" t="s">
        <v>2549</v>
      </c>
      <c r="C764" t="s">
        <v>2550</v>
      </c>
      <c r="D764" t="s">
        <v>2551</v>
      </c>
      <c r="E764" t="s">
        <v>2552</v>
      </c>
      <c r="F764" t="s">
        <v>2553</v>
      </c>
      <c r="G764" s="1">
        <v>1325</v>
      </c>
      <c r="H764" s="1">
        <v>35.06</v>
      </c>
      <c r="I764" s="2">
        <v>46454.5</v>
      </c>
      <c r="J764" s="3">
        <v>6.8589499999999999E-3</v>
      </c>
      <c r="K764" s="4">
        <v>6772990.0607809797</v>
      </c>
      <c r="L764" s="5">
        <v>200001</v>
      </c>
      <c r="M764" s="6">
        <v>33.864780979999999</v>
      </c>
      <c r="N764" s="7" t="str">
        <f>IF(ISNUMBER(_xll.BDP($C764, "DELTA_MID")),_xll.BDP($C764, "DELTA_MID")," ")</f>
        <v xml:space="preserve"> </v>
      </c>
      <c r="O764" s="7" t="str">
        <f>IF(ISNUMBER(N764),_xll.BDP($C764, "OPT_UNDL_TICKER"),"")</f>
        <v/>
      </c>
      <c r="P764" s="8" t="str">
        <f>IF(ISNUMBER(N764),_xll.BDP($C764, "OPT_UNDL_PX")," ")</f>
        <v xml:space="preserve"> </v>
      </c>
      <c r="Q764" s="7" t="str">
        <f>IF(ISNUMBER(N764),+G764*_xll.BDP($C764, "PX_POS_MULT_FACTOR")*P764/K764," ")</f>
        <v xml:space="preserve"> </v>
      </c>
      <c r="R764" s="8" t="str">
        <f>IF(OR($A764="TUA",$A764="TYA"),"",IF(ISNUMBER(_xll.BDP($C764,"DUR_ADJ_OAS_MID")),_xll.BDP($C764,"DUR_ADJ_OAS_MID"),IF(ISNUMBER(_xll.BDP($E764&amp;" ISIN","DUR_ADJ_OAS_MID")),_xll.BDP($E764&amp;" ISIN","DUR_ADJ_OAS_MID")," ")))</f>
        <v xml:space="preserve"> </v>
      </c>
      <c r="S764" s="7" t="str">
        <f t="shared" si="11"/>
        <v xml:space="preserve"> </v>
      </c>
      <c r="T764" t="s">
        <v>2553</v>
      </c>
      <c r="U764" t="s">
        <v>1397</v>
      </c>
      <c r="AG764" s="6">
        <v>33.863955429999997</v>
      </c>
    </row>
    <row r="765" spans="1:33" x14ac:dyDescent="0.25">
      <c r="A765" t="s">
        <v>2388</v>
      </c>
      <c r="B765" t="s">
        <v>2554</v>
      </c>
      <c r="C765" t="s">
        <v>2555</v>
      </c>
      <c r="D765" t="s">
        <v>2556</v>
      </c>
      <c r="E765" t="s">
        <v>2557</v>
      </c>
      <c r="F765" t="s">
        <v>2558</v>
      </c>
      <c r="G765" s="1">
        <v>1234</v>
      </c>
      <c r="H765" s="1">
        <v>34.200000000000003</v>
      </c>
      <c r="I765" s="2">
        <v>42202.8</v>
      </c>
      <c r="J765" s="3">
        <v>6.2312000000000001E-3</v>
      </c>
      <c r="K765" s="4">
        <v>6772990.0607809797</v>
      </c>
      <c r="L765" s="5">
        <v>200001</v>
      </c>
      <c r="M765" s="6">
        <v>33.864780979999999</v>
      </c>
      <c r="N765" s="7" t="str">
        <f>IF(ISNUMBER(_xll.BDP($C765, "DELTA_MID")),_xll.BDP($C765, "DELTA_MID")," ")</f>
        <v xml:space="preserve"> </v>
      </c>
      <c r="O765" s="7" t="str">
        <f>IF(ISNUMBER(N765),_xll.BDP($C765, "OPT_UNDL_TICKER"),"")</f>
        <v/>
      </c>
      <c r="P765" s="8" t="str">
        <f>IF(ISNUMBER(N765),_xll.BDP($C765, "OPT_UNDL_PX")," ")</f>
        <v xml:space="preserve"> </v>
      </c>
      <c r="Q765" s="7" t="str">
        <f>IF(ISNUMBER(N765),+G765*_xll.BDP($C765, "PX_POS_MULT_FACTOR")*P765/K765," ")</f>
        <v xml:space="preserve"> </v>
      </c>
      <c r="R765" s="8" t="str">
        <f>IF(OR($A765="TUA",$A765="TYA"),"",IF(ISNUMBER(_xll.BDP($C765,"DUR_ADJ_OAS_MID")),_xll.BDP($C765,"DUR_ADJ_OAS_MID"),IF(ISNUMBER(_xll.BDP($E765&amp;" ISIN","DUR_ADJ_OAS_MID")),_xll.BDP($E765&amp;" ISIN","DUR_ADJ_OAS_MID")," ")))</f>
        <v xml:space="preserve"> </v>
      </c>
      <c r="S765" s="7" t="str">
        <f t="shared" si="11"/>
        <v xml:space="preserve"> </v>
      </c>
      <c r="T765" t="s">
        <v>2558</v>
      </c>
      <c r="U765" t="s">
        <v>1397</v>
      </c>
      <c r="AG765" s="6">
        <v>33.863955429999997</v>
      </c>
    </row>
    <row r="766" spans="1:33" x14ac:dyDescent="0.25">
      <c r="A766" t="s">
        <v>2388</v>
      </c>
      <c r="B766" t="s">
        <v>2559</v>
      </c>
      <c r="C766" t="s">
        <v>2560</v>
      </c>
      <c r="D766" t="s">
        <v>2561</v>
      </c>
      <c r="E766" t="s">
        <v>2562</v>
      </c>
      <c r="F766" t="s">
        <v>2563</v>
      </c>
      <c r="G766" s="1">
        <v>631</v>
      </c>
      <c r="H766" s="1">
        <v>69.58</v>
      </c>
      <c r="I766" s="2">
        <v>43904.98</v>
      </c>
      <c r="J766" s="3">
        <v>6.4825200000000003E-3</v>
      </c>
      <c r="K766" s="4">
        <v>6772990.0607809797</v>
      </c>
      <c r="L766" s="5">
        <v>200001</v>
      </c>
      <c r="M766" s="6">
        <v>33.864780979999999</v>
      </c>
      <c r="N766" s="7" t="str">
        <f>IF(ISNUMBER(_xll.BDP($C766, "DELTA_MID")),_xll.BDP($C766, "DELTA_MID")," ")</f>
        <v xml:space="preserve"> </v>
      </c>
      <c r="O766" s="7" t="str">
        <f>IF(ISNUMBER(N766),_xll.BDP($C766, "OPT_UNDL_TICKER"),"")</f>
        <v/>
      </c>
      <c r="P766" s="8" t="str">
        <f>IF(ISNUMBER(N766),_xll.BDP($C766, "OPT_UNDL_PX")," ")</f>
        <v xml:space="preserve"> </v>
      </c>
      <c r="Q766" s="7" t="str">
        <f>IF(ISNUMBER(N766),+G766*_xll.BDP($C766, "PX_POS_MULT_FACTOR")*P766/K766," ")</f>
        <v xml:space="preserve"> </v>
      </c>
      <c r="R766" s="8" t="str">
        <f>IF(OR($A766="TUA",$A766="TYA"),"",IF(ISNUMBER(_xll.BDP($C766,"DUR_ADJ_OAS_MID")),_xll.BDP($C766,"DUR_ADJ_OAS_MID"),IF(ISNUMBER(_xll.BDP($E766&amp;" ISIN","DUR_ADJ_OAS_MID")),_xll.BDP($E766&amp;" ISIN","DUR_ADJ_OAS_MID")," ")))</f>
        <v xml:space="preserve"> </v>
      </c>
      <c r="S766" s="7" t="str">
        <f t="shared" si="11"/>
        <v xml:space="preserve"> </v>
      </c>
      <c r="T766" t="s">
        <v>2563</v>
      </c>
      <c r="U766" t="s">
        <v>1397</v>
      </c>
      <c r="AG766" s="6">
        <v>33.863955429999997</v>
      </c>
    </row>
    <row r="767" spans="1:33" x14ac:dyDescent="0.25">
      <c r="A767" t="s">
        <v>2388</v>
      </c>
      <c r="B767" t="s">
        <v>2564</v>
      </c>
      <c r="C767" t="s">
        <v>2565</v>
      </c>
      <c r="D767" t="s">
        <v>2566</v>
      </c>
      <c r="E767" t="s">
        <v>2567</v>
      </c>
      <c r="F767" t="s">
        <v>2568</v>
      </c>
      <c r="G767" s="1">
        <v>1128</v>
      </c>
      <c r="H767" s="1">
        <v>35.9</v>
      </c>
      <c r="I767" s="2">
        <v>40495.199999999997</v>
      </c>
      <c r="J767" s="3">
        <v>5.9790700000000004E-3</v>
      </c>
      <c r="K767" s="4">
        <v>6772990.0607809797</v>
      </c>
      <c r="L767" s="5">
        <v>200001</v>
      </c>
      <c r="M767" s="6">
        <v>33.864780979999999</v>
      </c>
      <c r="N767" s="7" t="str">
        <f>IF(ISNUMBER(_xll.BDP($C767, "DELTA_MID")),_xll.BDP($C767, "DELTA_MID")," ")</f>
        <v xml:space="preserve"> </v>
      </c>
      <c r="O767" s="7" t="str">
        <f>IF(ISNUMBER(N767),_xll.BDP($C767, "OPT_UNDL_TICKER"),"")</f>
        <v/>
      </c>
      <c r="P767" s="8" t="str">
        <f>IF(ISNUMBER(N767),_xll.BDP($C767, "OPT_UNDL_PX")," ")</f>
        <v xml:space="preserve"> </v>
      </c>
      <c r="Q767" s="7" t="str">
        <f>IF(ISNUMBER(N767),+G767*_xll.BDP($C767, "PX_POS_MULT_FACTOR")*P767/K767," ")</f>
        <v xml:space="preserve"> </v>
      </c>
      <c r="R767" s="8" t="str">
        <f>IF(OR($A767="TUA",$A767="TYA"),"",IF(ISNUMBER(_xll.BDP($C767,"DUR_ADJ_OAS_MID")),_xll.BDP($C767,"DUR_ADJ_OAS_MID"),IF(ISNUMBER(_xll.BDP($E767&amp;" ISIN","DUR_ADJ_OAS_MID")),_xll.BDP($E767&amp;" ISIN","DUR_ADJ_OAS_MID")," ")))</f>
        <v xml:space="preserve"> </v>
      </c>
      <c r="S767" s="7" t="str">
        <f t="shared" si="11"/>
        <v xml:space="preserve"> </v>
      </c>
      <c r="T767" t="s">
        <v>2568</v>
      </c>
      <c r="U767" t="s">
        <v>1397</v>
      </c>
      <c r="AG767" s="6">
        <v>33.863955429999997</v>
      </c>
    </row>
    <row r="768" spans="1:33" x14ac:dyDescent="0.25">
      <c r="A768" t="s">
        <v>2388</v>
      </c>
      <c r="B768" t="s">
        <v>2569</v>
      </c>
      <c r="C768" t="s">
        <v>2570</v>
      </c>
      <c r="D768" t="s">
        <v>2571</v>
      </c>
      <c r="E768" t="s">
        <v>2572</v>
      </c>
      <c r="F768" t="s">
        <v>2573</v>
      </c>
      <c r="G768" s="1">
        <v>1309</v>
      </c>
      <c r="H768" s="1">
        <v>32.69</v>
      </c>
      <c r="I768" s="2">
        <v>42791.21</v>
      </c>
      <c r="J768" s="3">
        <v>6.3180700000000003E-3</v>
      </c>
      <c r="K768" s="4">
        <v>6772990.0607809797</v>
      </c>
      <c r="L768" s="5">
        <v>200001</v>
      </c>
      <c r="M768" s="6">
        <v>33.864780979999999</v>
      </c>
      <c r="N768" s="7" t="str">
        <f>IF(ISNUMBER(_xll.BDP($C768, "DELTA_MID")),_xll.BDP($C768, "DELTA_MID")," ")</f>
        <v xml:space="preserve"> </v>
      </c>
      <c r="O768" s="7" t="str">
        <f>IF(ISNUMBER(N768),_xll.BDP($C768, "OPT_UNDL_TICKER"),"")</f>
        <v/>
      </c>
      <c r="P768" s="8" t="str">
        <f>IF(ISNUMBER(N768),_xll.BDP($C768, "OPT_UNDL_PX")," ")</f>
        <v xml:space="preserve"> </v>
      </c>
      <c r="Q768" s="7" t="str">
        <f>IF(ISNUMBER(N768),+G768*_xll.BDP($C768, "PX_POS_MULT_FACTOR")*P768/K768," ")</f>
        <v xml:space="preserve"> </v>
      </c>
      <c r="R768" s="8" t="str">
        <f>IF(OR($A768="TUA",$A768="TYA"),"",IF(ISNUMBER(_xll.BDP($C768,"DUR_ADJ_OAS_MID")),_xll.BDP($C768,"DUR_ADJ_OAS_MID"),IF(ISNUMBER(_xll.BDP($E768&amp;" ISIN","DUR_ADJ_OAS_MID")),_xll.BDP($E768&amp;" ISIN","DUR_ADJ_OAS_MID")," ")))</f>
        <v xml:space="preserve"> </v>
      </c>
      <c r="S768" s="7" t="str">
        <f t="shared" si="11"/>
        <v xml:space="preserve"> </v>
      </c>
      <c r="T768" t="s">
        <v>2573</v>
      </c>
      <c r="U768" t="s">
        <v>1397</v>
      </c>
      <c r="AG768" s="6">
        <v>33.863955429999997</v>
      </c>
    </row>
    <row r="769" spans="1:33" x14ac:dyDescent="0.25">
      <c r="A769" t="s">
        <v>2388</v>
      </c>
      <c r="B769" t="s">
        <v>2574</v>
      </c>
      <c r="C769" t="s">
        <v>2575</v>
      </c>
      <c r="D769" t="s">
        <v>2576</v>
      </c>
      <c r="E769" t="s">
        <v>2577</v>
      </c>
      <c r="F769" t="s">
        <v>2578</v>
      </c>
      <c r="G769" s="1">
        <v>173</v>
      </c>
      <c r="H769" s="1">
        <v>192.28</v>
      </c>
      <c r="I769" s="2">
        <v>33264.44</v>
      </c>
      <c r="J769" s="3">
        <v>4.9114600000000003E-3</v>
      </c>
      <c r="K769" s="4">
        <v>6772990.0607809797</v>
      </c>
      <c r="L769" s="5">
        <v>200001</v>
      </c>
      <c r="M769" s="6">
        <v>33.864780979999999</v>
      </c>
      <c r="N769" s="7" t="str">
        <f>IF(ISNUMBER(_xll.BDP($C769, "DELTA_MID")),_xll.BDP($C769, "DELTA_MID")," ")</f>
        <v xml:space="preserve"> </v>
      </c>
      <c r="O769" s="7" t="str">
        <f>IF(ISNUMBER(N769),_xll.BDP($C769, "OPT_UNDL_TICKER"),"")</f>
        <v/>
      </c>
      <c r="P769" s="8" t="str">
        <f>IF(ISNUMBER(N769),_xll.BDP($C769, "OPT_UNDL_PX")," ")</f>
        <v xml:space="preserve"> </v>
      </c>
      <c r="Q769" s="7" t="str">
        <f>IF(ISNUMBER(N769),+G769*_xll.BDP($C769, "PX_POS_MULT_FACTOR")*P769/K769," ")</f>
        <v xml:space="preserve"> </v>
      </c>
      <c r="R769" s="8" t="str">
        <f>IF(OR($A769="TUA",$A769="TYA"),"",IF(ISNUMBER(_xll.BDP($C769,"DUR_ADJ_OAS_MID")),_xll.BDP($C769,"DUR_ADJ_OAS_MID"),IF(ISNUMBER(_xll.BDP($E769&amp;" ISIN","DUR_ADJ_OAS_MID")),_xll.BDP($E769&amp;" ISIN","DUR_ADJ_OAS_MID")," ")))</f>
        <v xml:space="preserve"> </v>
      </c>
      <c r="S769" s="7" t="str">
        <f t="shared" si="11"/>
        <v xml:space="preserve"> </v>
      </c>
      <c r="T769" t="s">
        <v>2578</v>
      </c>
      <c r="U769" t="s">
        <v>1397</v>
      </c>
      <c r="AG769" s="6">
        <v>33.863955429999997</v>
      </c>
    </row>
    <row r="770" spans="1:33" x14ac:dyDescent="0.25">
      <c r="A770" t="s">
        <v>2388</v>
      </c>
      <c r="B770" t="s">
        <v>2579</v>
      </c>
      <c r="C770" t="s">
        <v>2580</v>
      </c>
      <c r="D770" t="s">
        <v>2581</v>
      </c>
      <c r="E770" t="s">
        <v>2582</v>
      </c>
      <c r="F770" t="s">
        <v>2583</v>
      </c>
      <c r="G770" s="1">
        <v>4773</v>
      </c>
      <c r="H770" s="1">
        <v>7.35</v>
      </c>
      <c r="I770" s="2">
        <v>35081.550000000003</v>
      </c>
      <c r="J770" s="3">
        <v>5.1797500000000003E-3</v>
      </c>
      <c r="K770" s="4">
        <v>6772990.0607809797</v>
      </c>
      <c r="L770" s="5">
        <v>200001</v>
      </c>
      <c r="M770" s="6">
        <v>33.864780979999999</v>
      </c>
      <c r="N770" s="7" t="str">
        <f>IF(ISNUMBER(_xll.BDP($C770, "DELTA_MID")),_xll.BDP($C770, "DELTA_MID")," ")</f>
        <v xml:space="preserve"> </v>
      </c>
      <c r="O770" s="7" t="str">
        <f>IF(ISNUMBER(N770),_xll.BDP($C770, "OPT_UNDL_TICKER"),"")</f>
        <v/>
      </c>
      <c r="P770" s="8" t="str">
        <f>IF(ISNUMBER(N770),_xll.BDP($C770, "OPT_UNDL_PX")," ")</f>
        <v xml:space="preserve"> </v>
      </c>
      <c r="Q770" s="7" t="str">
        <f>IF(ISNUMBER(N770),+G770*_xll.BDP($C770, "PX_POS_MULT_FACTOR")*P770/K770," ")</f>
        <v xml:space="preserve"> </v>
      </c>
      <c r="R770" s="8" t="str">
        <f>IF(OR($A770="TUA",$A770="TYA"),"",IF(ISNUMBER(_xll.BDP($C770,"DUR_ADJ_OAS_MID")),_xll.BDP($C770,"DUR_ADJ_OAS_MID"),IF(ISNUMBER(_xll.BDP($E770&amp;" ISIN","DUR_ADJ_OAS_MID")),_xll.BDP($E770&amp;" ISIN","DUR_ADJ_OAS_MID")," ")))</f>
        <v xml:space="preserve"> </v>
      </c>
      <c r="S770" s="7" t="str">
        <f t="shared" si="11"/>
        <v xml:space="preserve"> </v>
      </c>
      <c r="T770" t="s">
        <v>2583</v>
      </c>
      <c r="U770" t="s">
        <v>1397</v>
      </c>
      <c r="AG770" s="6">
        <v>33.863955429999997</v>
      </c>
    </row>
    <row r="771" spans="1:33" x14ac:dyDescent="0.25">
      <c r="A771" t="s">
        <v>2388</v>
      </c>
      <c r="B771" t="s">
        <v>2584</v>
      </c>
      <c r="C771" t="s">
        <v>2585</v>
      </c>
      <c r="D771" t="s">
        <v>2586</v>
      </c>
      <c r="E771" t="s">
        <v>2587</v>
      </c>
      <c r="F771" t="s">
        <v>2588</v>
      </c>
      <c r="G771" s="1">
        <v>651</v>
      </c>
      <c r="H771" s="1">
        <v>61.64</v>
      </c>
      <c r="I771" s="2">
        <v>40127.64</v>
      </c>
      <c r="J771" s="3">
        <v>5.9248E-3</v>
      </c>
      <c r="K771" s="4">
        <v>6772990.0607809797</v>
      </c>
      <c r="L771" s="5">
        <v>200001</v>
      </c>
      <c r="M771" s="6">
        <v>33.864780979999999</v>
      </c>
      <c r="N771" s="7" t="str">
        <f>IF(ISNUMBER(_xll.BDP($C771, "DELTA_MID")),_xll.BDP($C771, "DELTA_MID")," ")</f>
        <v xml:space="preserve"> </v>
      </c>
      <c r="O771" s="7" t="str">
        <f>IF(ISNUMBER(N771),_xll.BDP($C771, "OPT_UNDL_TICKER"),"")</f>
        <v/>
      </c>
      <c r="P771" s="8" t="str">
        <f>IF(ISNUMBER(N771),_xll.BDP($C771, "OPT_UNDL_PX")," ")</f>
        <v xml:space="preserve"> </v>
      </c>
      <c r="Q771" s="7" t="str">
        <f>IF(ISNUMBER(N771),+G771*_xll.BDP($C771, "PX_POS_MULT_FACTOR")*P771/K771," ")</f>
        <v xml:space="preserve"> </v>
      </c>
      <c r="R771" s="8" t="str">
        <f>IF(OR($A771="TUA",$A771="TYA"),"",IF(ISNUMBER(_xll.BDP($C771,"DUR_ADJ_OAS_MID")),_xll.BDP($C771,"DUR_ADJ_OAS_MID"),IF(ISNUMBER(_xll.BDP($E771&amp;" ISIN","DUR_ADJ_OAS_MID")),_xll.BDP($E771&amp;" ISIN","DUR_ADJ_OAS_MID")," ")))</f>
        <v xml:space="preserve"> </v>
      </c>
      <c r="S771" s="7" t="str">
        <f t="shared" ref="S771:S834" si="12">IF(ISNUMBER(N771),Q771*N771,IF(ISNUMBER(R771),J771*R771," "))</f>
        <v xml:space="preserve"> </v>
      </c>
      <c r="T771" t="s">
        <v>2588</v>
      </c>
      <c r="U771" t="s">
        <v>1397</v>
      </c>
      <c r="AG771" s="6">
        <v>33.863955429999997</v>
      </c>
    </row>
    <row r="772" spans="1:33" x14ac:dyDescent="0.25">
      <c r="A772" t="s">
        <v>2388</v>
      </c>
      <c r="B772" t="s">
        <v>2589</v>
      </c>
      <c r="C772" t="s">
        <v>2590</v>
      </c>
      <c r="D772" t="s">
        <v>2591</v>
      </c>
      <c r="E772" t="s">
        <v>2592</v>
      </c>
      <c r="F772" t="s">
        <v>2593</v>
      </c>
      <c r="G772" s="1">
        <v>1416</v>
      </c>
      <c r="H772" s="1">
        <v>29.08</v>
      </c>
      <c r="I772" s="2">
        <v>41177.279999999999</v>
      </c>
      <c r="J772" s="3">
        <v>6.0797799999999999E-3</v>
      </c>
      <c r="K772" s="4">
        <v>6772990.0607809797</v>
      </c>
      <c r="L772" s="5">
        <v>200001</v>
      </c>
      <c r="M772" s="6">
        <v>33.864780979999999</v>
      </c>
      <c r="N772" s="7" t="str">
        <f>IF(ISNUMBER(_xll.BDP($C772, "DELTA_MID")),_xll.BDP($C772, "DELTA_MID")," ")</f>
        <v xml:space="preserve"> </v>
      </c>
      <c r="O772" s="7" t="str">
        <f>IF(ISNUMBER(N772),_xll.BDP($C772, "OPT_UNDL_TICKER"),"")</f>
        <v/>
      </c>
      <c r="P772" s="8" t="str">
        <f>IF(ISNUMBER(N772),_xll.BDP($C772, "OPT_UNDL_PX")," ")</f>
        <v xml:space="preserve"> </v>
      </c>
      <c r="Q772" s="7" t="str">
        <f>IF(ISNUMBER(N772),+G772*_xll.BDP($C772, "PX_POS_MULT_FACTOR")*P772/K772," ")</f>
        <v xml:space="preserve"> </v>
      </c>
      <c r="R772" s="8" t="str">
        <f>IF(OR($A772="TUA",$A772="TYA"),"",IF(ISNUMBER(_xll.BDP($C772,"DUR_ADJ_OAS_MID")),_xll.BDP($C772,"DUR_ADJ_OAS_MID"),IF(ISNUMBER(_xll.BDP($E772&amp;" ISIN","DUR_ADJ_OAS_MID")),_xll.BDP($E772&amp;" ISIN","DUR_ADJ_OAS_MID")," ")))</f>
        <v xml:space="preserve"> </v>
      </c>
      <c r="S772" s="7" t="str">
        <f t="shared" si="12"/>
        <v xml:space="preserve"> </v>
      </c>
      <c r="T772" t="s">
        <v>2593</v>
      </c>
      <c r="U772" t="s">
        <v>1397</v>
      </c>
      <c r="AG772" s="6">
        <v>33.863955429999997</v>
      </c>
    </row>
    <row r="773" spans="1:33" x14ac:dyDescent="0.25">
      <c r="A773" t="s">
        <v>2388</v>
      </c>
      <c r="B773" t="s">
        <v>2594</v>
      </c>
      <c r="C773" t="s">
        <v>2595</v>
      </c>
      <c r="D773" t="s">
        <v>2596</v>
      </c>
      <c r="E773" t="s">
        <v>2597</v>
      </c>
      <c r="F773" t="s">
        <v>2598</v>
      </c>
      <c r="G773" s="1">
        <v>278</v>
      </c>
      <c r="H773" s="1">
        <v>120.02</v>
      </c>
      <c r="I773" s="2">
        <v>33365.56</v>
      </c>
      <c r="J773" s="3">
        <v>4.9263900000000001E-3</v>
      </c>
      <c r="K773" s="4">
        <v>6772990.0607809797</v>
      </c>
      <c r="L773" s="5">
        <v>200001</v>
      </c>
      <c r="M773" s="6">
        <v>33.864780979999999</v>
      </c>
      <c r="N773" s="7" t="str">
        <f>IF(ISNUMBER(_xll.BDP($C773, "DELTA_MID")),_xll.BDP($C773, "DELTA_MID")," ")</f>
        <v xml:space="preserve"> </v>
      </c>
      <c r="O773" s="7" t="str">
        <f>IF(ISNUMBER(N773),_xll.BDP($C773, "OPT_UNDL_TICKER"),"")</f>
        <v/>
      </c>
      <c r="P773" s="8" t="str">
        <f>IF(ISNUMBER(N773),_xll.BDP($C773, "OPT_UNDL_PX")," ")</f>
        <v xml:space="preserve"> </v>
      </c>
      <c r="Q773" s="7" t="str">
        <f>IF(ISNUMBER(N773),+G773*_xll.BDP($C773, "PX_POS_MULT_FACTOR")*P773/K773," ")</f>
        <v xml:space="preserve"> </v>
      </c>
      <c r="R773" s="8" t="str">
        <f>IF(OR($A773="TUA",$A773="TYA"),"",IF(ISNUMBER(_xll.BDP($C773,"DUR_ADJ_OAS_MID")),_xll.BDP($C773,"DUR_ADJ_OAS_MID"),IF(ISNUMBER(_xll.BDP($E773&amp;" ISIN","DUR_ADJ_OAS_MID")),_xll.BDP($E773&amp;" ISIN","DUR_ADJ_OAS_MID")," ")))</f>
        <v xml:space="preserve"> </v>
      </c>
      <c r="S773" s="7" t="str">
        <f t="shared" si="12"/>
        <v xml:space="preserve"> </v>
      </c>
      <c r="T773" t="s">
        <v>2598</v>
      </c>
      <c r="U773" t="s">
        <v>1397</v>
      </c>
      <c r="AG773" s="6">
        <v>33.863955429999997</v>
      </c>
    </row>
    <row r="774" spans="1:33" x14ac:dyDescent="0.25">
      <c r="A774" t="s">
        <v>2388</v>
      </c>
      <c r="B774" t="s">
        <v>2599</v>
      </c>
      <c r="C774" t="s">
        <v>2600</v>
      </c>
      <c r="D774" t="s">
        <v>2601</v>
      </c>
      <c r="E774" t="s">
        <v>2602</v>
      </c>
      <c r="F774" t="s">
        <v>2603</v>
      </c>
      <c r="G774" s="1">
        <v>5481</v>
      </c>
      <c r="H774" s="1">
        <v>6.87</v>
      </c>
      <c r="I774" s="2">
        <v>37654.47</v>
      </c>
      <c r="J774" s="3">
        <v>5.5596400000000002E-3</v>
      </c>
      <c r="K774" s="4">
        <v>6772990.0607809797</v>
      </c>
      <c r="L774" s="5">
        <v>200001</v>
      </c>
      <c r="M774" s="6">
        <v>33.864780979999999</v>
      </c>
      <c r="N774" s="7" t="str">
        <f>IF(ISNUMBER(_xll.BDP($C774, "DELTA_MID")),_xll.BDP($C774, "DELTA_MID")," ")</f>
        <v xml:space="preserve"> </v>
      </c>
      <c r="O774" s="7" t="str">
        <f>IF(ISNUMBER(N774),_xll.BDP($C774, "OPT_UNDL_TICKER"),"")</f>
        <v/>
      </c>
      <c r="P774" s="8" t="str">
        <f>IF(ISNUMBER(N774),_xll.BDP($C774, "OPT_UNDL_PX")," ")</f>
        <v xml:space="preserve"> </v>
      </c>
      <c r="Q774" s="7" t="str">
        <f>IF(ISNUMBER(N774),+G774*_xll.BDP($C774, "PX_POS_MULT_FACTOR")*P774/K774," ")</f>
        <v xml:space="preserve"> </v>
      </c>
      <c r="R774" s="8" t="str">
        <f>IF(OR($A774="TUA",$A774="TYA"),"",IF(ISNUMBER(_xll.BDP($C774,"DUR_ADJ_OAS_MID")),_xll.BDP($C774,"DUR_ADJ_OAS_MID"),IF(ISNUMBER(_xll.BDP($E774&amp;" ISIN","DUR_ADJ_OAS_MID")),_xll.BDP($E774&amp;" ISIN","DUR_ADJ_OAS_MID")," ")))</f>
        <v xml:space="preserve"> </v>
      </c>
      <c r="S774" s="7" t="str">
        <f t="shared" si="12"/>
        <v xml:space="preserve"> </v>
      </c>
      <c r="T774" t="s">
        <v>2603</v>
      </c>
      <c r="U774" t="s">
        <v>1397</v>
      </c>
      <c r="AG774" s="6">
        <v>33.863955429999997</v>
      </c>
    </row>
    <row r="775" spans="1:33" x14ac:dyDescent="0.25">
      <c r="A775" t="s">
        <v>2388</v>
      </c>
      <c r="B775" t="s">
        <v>2604</v>
      </c>
      <c r="C775" t="s">
        <v>2605</v>
      </c>
      <c r="D775" t="s">
        <v>2606</v>
      </c>
      <c r="E775" t="s">
        <v>2607</v>
      </c>
      <c r="F775" t="s">
        <v>2608</v>
      </c>
      <c r="G775" s="1">
        <v>108</v>
      </c>
      <c r="H775" s="1">
        <v>406.45</v>
      </c>
      <c r="I775" s="2">
        <v>43896.6</v>
      </c>
      <c r="J775" s="3">
        <v>6.4812799999999999E-3</v>
      </c>
      <c r="K775" s="4">
        <v>6772990.0607809797</v>
      </c>
      <c r="L775" s="5">
        <v>200001</v>
      </c>
      <c r="M775" s="6">
        <v>33.864780979999999</v>
      </c>
      <c r="N775" s="7" t="str">
        <f>IF(ISNUMBER(_xll.BDP($C775, "DELTA_MID")),_xll.BDP($C775, "DELTA_MID")," ")</f>
        <v xml:space="preserve"> </v>
      </c>
      <c r="O775" s="7" t="str">
        <f>IF(ISNUMBER(N775),_xll.BDP($C775, "OPT_UNDL_TICKER"),"")</f>
        <v/>
      </c>
      <c r="P775" s="8" t="str">
        <f>IF(ISNUMBER(N775),_xll.BDP($C775, "OPT_UNDL_PX")," ")</f>
        <v xml:space="preserve"> </v>
      </c>
      <c r="Q775" s="7" t="str">
        <f>IF(ISNUMBER(N775),+G775*_xll.BDP($C775, "PX_POS_MULT_FACTOR")*P775/K775," ")</f>
        <v xml:space="preserve"> </v>
      </c>
      <c r="R775" s="8" t="str">
        <f>IF(OR($A775="TUA",$A775="TYA"),"",IF(ISNUMBER(_xll.BDP($C775,"DUR_ADJ_OAS_MID")),_xll.BDP($C775,"DUR_ADJ_OAS_MID"),IF(ISNUMBER(_xll.BDP($E775&amp;" ISIN","DUR_ADJ_OAS_MID")),_xll.BDP($E775&amp;" ISIN","DUR_ADJ_OAS_MID")," ")))</f>
        <v xml:space="preserve"> </v>
      </c>
      <c r="S775" s="7" t="str">
        <f t="shared" si="12"/>
        <v xml:space="preserve"> </v>
      </c>
      <c r="T775" t="s">
        <v>2608</v>
      </c>
      <c r="U775" t="s">
        <v>1397</v>
      </c>
      <c r="AG775" s="6">
        <v>33.863955429999997</v>
      </c>
    </row>
    <row r="776" spans="1:33" x14ac:dyDescent="0.25">
      <c r="A776" t="s">
        <v>2388</v>
      </c>
      <c r="B776" t="s">
        <v>2609</v>
      </c>
      <c r="C776" t="s">
        <v>2610</v>
      </c>
      <c r="D776" t="s">
        <v>2611</v>
      </c>
      <c r="E776" t="s">
        <v>2612</v>
      </c>
      <c r="F776" t="s">
        <v>2613</v>
      </c>
      <c r="G776" s="1">
        <v>3164</v>
      </c>
      <c r="H776" s="1">
        <v>11.55</v>
      </c>
      <c r="I776" s="2">
        <v>36544.199999999997</v>
      </c>
      <c r="J776" s="3">
        <v>5.3957099999999997E-3</v>
      </c>
      <c r="K776" s="4">
        <v>6772990.0607809797</v>
      </c>
      <c r="L776" s="5">
        <v>200001</v>
      </c>
      <c r="M776" s="6">
        <v>33.864780979999999</v>
      </c>
      <c r="N776" s="7" t="str">
        <f>IF(ISNUMBER(_xll.BDP($C776, "DELTA_MID")),_xll.BDP($C776, "DELTA_MID")," ")</f>
        <v xml:space="preserve"> </v>
      </c>
      <c r="O776" s="7" t="str">
        <f>IF(ISNUMBER(N776),_xll.BDP($C776, "OPT_UNDL_TICKER"),"")</f>
        <v/>
      </c>
      <c r="P776" s="8" t="str">
        <f>IF(ISNUMBER(N776),_xll.BDP($C776, "OPT_UNDL_PX")," ")</f>
        <v xml:space="preserve"> </v>
      </c>
      <c r="Q776" s="7" t="str">
        <f>IF(ISNUMBER(N776),+G776*_xll.BDP($C776, "PX_POS_MULT_FACTOR")*P776/K776," ")</f>
        <v xml:space="preserve"> </v>
      </c>
      <c r="R776" s="8" t="str">
        <f>IF(OR($A776="TUA",$A776="TYA"),"",IF(ISNUMBER(_xll.BDP($C776,"DUR_ADJ_OAS_MID")),_xll.BDP($C776,"DUR_ADJ_OAS_MID"),IF(ISNUMBER(_xll.BDP($E776&amp;" ISIN","DUR_ADJ_OAS_MID")),_xll.BDP($E776&amp;" ISIN","DUR_ADJ_OAS_MID")," ")))</f>
        <v xml:space="preserve"> </v>
      </c>
      <c r="S776" s="7" t="str">
        <f t="shared" si="12"/>
        <v xml:space="preserve"> </v>
      </c>
      <c r="T776" t="s">
        <v>2613</v>
      </c>
      <c r="U776" t="s">
        <v>1397</v>
      </c>
      <c r="AG776" s="6">
        <v>33.863955429999997</v>
      </c>
    </row>
    <row r="777" spans="1:33" x14ac:dyDescent="0.25">
      <c r="A777" t="s">
        <v>2388</v>
      </c>
      <c r="B777" t="s">
        <v>2614</v>
      </c>
      <c r="C777" t="s">
        <v>2615</v>
      </c>
      <c r="D777" t="s">
        <v>2616</v>
      </c>
      <c r="E777" t="s">
        <v>2617</v>
      </c>
      <c r="F777" t="s">
        <v>2618</v>
      </c>
      <c r="G777" s="1">
        <v>14916</v>
      </c>
      <c r="H777" s="1">
        <v>2.52</v>
      </c>
      <c r="I777" s="2">
        <v>37588.32</v>
      </c>
      <c r="J777" s="3">
        <v>5.5498700000000002E-3</v>
      </c>
      <c r="K777" s="4">
        <v>6772990.0607809797</v>
      </c>
      <c r="L777" s="5">
        <v>200001</v>
      </c>
      <c r="M777" s="6">
        <v>33.864780979999999</v>
      </c>
      <c r="N777" s="7" t="str">
        <f>IF(ISNUMBER(_xll.BDP($C777, "DELTA_MID")),_xll.BDP($C777, "DELTA_MID")," ")</f>
        <v xml:space="preserve"> </v>
      </c>
      <c r="O777" s="7" t="str">
        <f>IF(ISNUMBER(N777),_xll.BDP($C777, "OPT_UNDL_TICKER"),"")</f>
        <v/>
      </c>
      <c r="P777" s="8" t="str">
        <f>IF(ISNUMBER(N777),_xll.BDP($C777, "OPT_UNDL_PX")," ")</f>
        <v xml:space="preserve"> </v>
      </c>
      <c r="Q777" s="7" t="str">
        <f>IF(ISNUMBER(N777),+G777*_xll.BDP($C777, "PX_POS_MULT_FACTOR")*P777/K777," ")</f>
        <v xml:space="preserve"> </v>
      </c>
      <c r="R777" s="8" t="str">
        <f>IF(OR($A777="TUA",$A777="TYA"),"",IF(ISNUMBER(_xll.BDP($C777,"DUR_ADJ_OAS_MID")),_xll.BDP($C777,"DUR_ADJ_OAS_MID"),IF(ISNUMBER(_xll.BDP($E777&amp;" ISIN","DUR_ADJ_OAS_MID")),_xll.BDP($E777&amp;" ISIN","DUR_ADJ_OAS_MID")," ")))</f>
        <v xml:space="preserve"> </v>
      </c>
      <c r="S777" s="7" t="str">
        <f t="shared" si="12"/>
        <v xml:space="preserve"> </v>
      </c>
      <c r="T777" t="s">
        <v>2618</v>
      </c>
      <c r="U777" t="s">
        <v>1397</v>
      </c>
      <c r="AG777" s="6">
        <v>33.863955429999997</v>
      </c>
    </row>
    <row r="778" spans="1:33" x14ac:dyDescent="0.25">
      <c r="A778" t="s">
        <v>2388</v>
      </c>
      <c r="B778" t="s">
        <v>2619</v>
      </c>
      <c r="C778" t="s">
        <v>2620</v>
      </c>
      <c r="D778" t="s">
        <v>2621</v>
      </c>
      <c r="E778" t="s">
        <v>2622</v>
      </c>
      <c r="F778" t="s">
        <v>2623</v>
      </c>
      <c r="G778" s="1">
        <v>2921</v>
      </c>
      <c r="H778" s="1">
        <v>12.5</v>
      </c>
      <c r="I778" s="2">
        <v>36512.5</v>
      </c>
      <c r="J778" s="3">
        <v>5.3910299999999998E-3</v>
      </c>
      <c r="K778" s="4">
        <v>6772990.0607809797</v>
      </c>
      <c r="L778" s="5">
        <v>200001</v>
      </c>
      <c r="M778" s="6">
        <v>33.864780979999999</v>
      </c>
      <c r="N778" s="7" t="str">
        <f>IF(ISNUMBER(_xll.BDP($C778, "DELTA_MID")),_xll.BDP($C778, "DELTA_MID")," ")</f>
        <v xml:space="preserve"> </v>
      </c>
      <c r="O778" s="7" t="str">
        <f>IF(ISNUMBER(N778),_xll.BDP($C778, "OPT_UNDL_TICKER"),"")</f>
        <v/>
      </c>
      <c r="P778" s="8" t="str">
        <f>IF(ISNUMBER(N778),_xll.BDP($C778, "OPT_UNDL_PX")," ")</f>
        <v xml:space="preserve"> </v>
      </c>
      <c r="Q778" s="7" t="str">
        <f>IF(ISNUMBER(N778),+G778*_xll.BDP($C778, "PX_POS_MULT_FACTOR")*P778/K778," ")</f>
        <v xml:space="preserve"> </v>
      </c>
      <c r="R778" s="8" t="str">
        <f>IF(OR($A778="TUA",$A778="TYA"),"",IF(ISNUMBER(_xll.BDP($C778,"DUR_ADJ_OAS_MID")),_xll.BDP($C778,"DUR_ADJ_OAS_MID"),IF(ISNUMBER(_xll.BDP($E778&amp;" ISIN","DUR_ADJ_OAS_MID")),_xll.BDP($E778&amp;" ISIN","DUR_ADJ_OAS_MID")," ")))</f>
        <v xml:space="preserve"> </v>
      </c>
      <c r="S778" s="7" t="str">
        <f t="shared" si="12"/>
        <v xml:space="preserve"> </v>
      </c>
      <c r="T778" t="s">
        <v>2623</v>
      </c>
      <c r="U778" t="s">
        <v>1397</v>
      </c>
      <c r="AG778" s="6">
        <v>33.863955429999997</v>
      </c>
    </row>
    <row r="779" spans="1:33" x14ac:dyDescent="0.25">
      <c r="A779" t="s">
        <v>2388</v>
      </c>
      <c r="B779" t="s">
        <v>2624</v>
      </c>
      <c r="C779" t="s">
        <v>2625</v>
      </c>
      <c r="D779" t="s">
        <v>2626</v>
      </c>
      <c r="E779" t="s">
        <v>2627</v>
      </c>
      <c r="F779" t="s">
        <v>2628</v>
      </c>
      <c r="G779" s="1">
        <v>2431</v>
      </c>
      <c r="H779" s="1">
        <v>18.59</v>
      </c>
      <c r="I779" s="2">
        <v>45192.29</v>
      </c>
      <c r="J779" s="3">
        <v>6.6725899999999999E-3</v>
      </c>
      <c r="K779" s="4">
        <v>6772990.0607809797</v>
      </c>
      <c r="L779" s="5">
        <v>200001</v>
      </c>
      <c r="M779" s="6">
        <v>33.864780979999999</v>
      </c>
      <c r="N779" s="7" t="str">
        <f>IF(ISNUMBER(_xll.BDP($C779, "DELTA_MID")),_xll.BDP($C779, "DELTA_MID")," ")</f>
        <v xml:space="preserve"> </v>
      </c>
      <c r="O779" s="7" t="str">
        <f>IF(ISNUMBER(N779),_xll.BDP($C779, "OPT_UNDL_TICKER"),"")</f>
        <v/>
      </c>
      <c r="P779" s="8" t="str">
        <f>IF(ISNUMBER(N779),_xll.BDP($C779, "OPT_UNDL_PX")," ")</f>
        <v xml:space="preserve"> </v>
      </c>
      <c r="Q779" s="7" t="str">
        <f>IF(ISNUMBER(N779),+G779*_xll.BDP($C779, "PX_POS_MULT_FACTOR")*P779/K779," ")</f>
        <v xml:space="preserve"> </v>
      </c>
      <c r="R779" s="8" t="str">
        <f>IF(OR($A779="TUA",$A779="TYA"),"",IF(ISNUMBER(_xll.BDP($C779,"DUR_ADJ_OAS_MID")),_xll.BDP($C779,"DUR_ADJ_OAS_MID"),IF(ISNUMBER(_xll.BDP($E779&amp;" ISIN","DUR_ADJ_OAS_MID")),_xll.BDP($E779&amp;" ISIN","DUR_ADJ_OAS_MID")," ")))</f>
        <v xml:space="preserve"> </v>
      </c>
      <c r="S779" s="7" t="str">
        <f t="shared" si="12"/>
        <v xml:space="preserve"> </v>
      </c>
      <c r="T779" t="s">
        <v>2628</v>
      </c>
      <c r="U779" t="s">
        <v>1397</v>
      </c>
      <c r="AG779" s="6">
        <v>33.863955429999997</v>
      </c>
    </row>
    <row r="780" spans="1:33" x14ac:dyDescent="0.25">
      <c r="A780" t="s">
        <v>2388</v>
      </c>
      <c r="B780" t="s">
        <v>2629</v>
      </c>
      <c r="C780" t="s">
        <v>2630</v>
      </c>
      <c r="D780" t="s">
        <v>2631</v>
      </c>
      <c r="E780" t="s">
        <v>2632</v>
      </c>
      <c r="F780" t="s">
        <v>2633</v>
      </c>
      <c r="G780" s="1">
        <v>434</v>
      </c>
      <c r="H780" s="1">
        <v>80.290000000000006</v>
      </c>
      <c r="I780" s="2">
        <v>34845.86</v>
      </c>
      <c r="J780" s="3">
        <v>5.1449499999999997E-3</v>
      </c>
      <c r="K780" s="4">
        <v>6772990.0607809797</v>
      </c>
      <c r="L780" s="5">
        <v>200001</v>
      </c>
      <c r="M780" s="6">
        <v>33.864780979999999</v>
      </c>
      <c r="N780" s="7" t="str">
        <f>IF(ISNUMBER(_xll.BDP($C780, "DELTA_MID")),_xll.BDP($C780, "DELTA_MID")," ")</f>
        <v xml:space="preserve"> </v>
      </c>
      <c r="O780" s="7" t="str">
        <f>IF(ISNUMBER(N780),_xll.BDP($C780, "OPT_UNDL_TICKER"),"")</f>
        <v/>
      </c>
      <c r="P780" s="8" t="str">
        <f>IF(ISNUMBER(N780),_xll.BDP($C780, "OPT_UNDL_PX")," ")</f>
        <v xml:space="preserve"> </v>
      </c>
      <c r="Q780" s="7" t="str">
        <f>IF(ISNUMBER(N780),+G780*_xll.BDP($C780, "PX_POS_MULT_FACTOR")*P780/K780," ")</f>
        <v xml:space="preserve"> </v>
      </c>
      <c r="R780" s="8" t="str">
        <f>IF(OR($A780="TUA",$A780="TYA"),"",IF(ISNUMBER(_xll.BDP($C780,"DUR_ADJ_OAS_MID")),_xll.BDP($C780,"DUR_ADJ_OAS_MID"),IF(ISNUMBER(_xll.BDP($E780&amp;" ISIN","DUR_ADJ_OAS_MID")),_xll.BDP($E780&amp;" ISIN","DUR_ADJ_OAS_MID")," ")))</f>
        <v xml:space="preserve"> </v>
      </c>
      <c r="S780" s="7" t="str">
        <f t="shared" si="12"/>
        <v xml:space="preserve"> </v>
      </c>
      <c r="T780" t="s">
        <v>2633</v>
      </c>
      <c r="U780" t="s">
        <v>1397</v>
      </c>
      <c r="AG780" s="6">
        <v>33.863955429999997</v>
      </c>
    </row>
    <row r="781" spans="1:33" x14ac:dyDescent="0.25">
      <c r="A781" t="s">
        <v>2388</v>
      </c>
      <c r="B781" t="s">
        <v>2634</v>
      </c>
      <c r="C781" t="s">
        <v>2635</v>
      </c>
      <c r="D781" t="s">
        <v>2636</v>
      </c>
      <c r="E781" t="s">
        <v>2637</v>
      </c>
      <c r="F781" t="s">
        <v>2638</v>
      </c>
      <c r="G781" s="1">
        <v>71</v>
      </c>
      <c r="H781" s="1">
        <v>591.65</v>
      </c>
      <c r="I781" s="2">
        <v>42007.15</v>
      </c>
      <c r="J781" s="3">
        <v>6.2023099999999999E-3</v>
      </c>
      <c r="K781" s="4">
        <v>6772990.0607809797</v>
      </c>
      <c r="L781" s="5">
        <v>200001</v>
      </c>
      <c r="M781" s="6">
        <v>33.864780979999999</v>
      </c>
      <c r="N781" s="7" t="str">
        <f>IF(ISNUMBER(_xll.BDP($C781, "DELTA_MID")),_xll.BDP($C781, "DELTA_MID")," ")</f>
        <v xml:space="preserve"> </v>
      </c>
      <c r="O781" s="7" t="str">
        <f>IF(ISNUMBER(N781),_xll.BDP($C781, "OPT_UNDL_TICKER"),"")</f>
        <v/>
      </c>
      <c r="P781" s="8" t="str">
        <f>IF(ISNUMBER(N781),_xll.BDP($C781, "OPT_UNDL_PX")," ")</f>
        <v xml:space="preserve"> </v>
      </c>
      <c r="Q781" s="7" t="str">
        <f>IF(ISNUMBER(N781),+G781*_xll.BDP($C781, "PX_POS_MULT_FACTOR")*P781/K781," ")</f>
        <v xml:space="preserve"> </v>
      </c>
      <c r="R781" s="8" t="str">
        <f>IF(OR($A781="TUA",$A781="TYA"),"",IF(ISNUMBER(_xll.BDP($C781,"DUR_ADJ_OAS_MID")),_xll.BDP($C781,"DUR_ADJ_OAS_MID"),IF(ISNUMBER(_xll.BDP($E781&amp;" ISIN","DUR_ADJ_OAS_MID")),_xll.BDP($E781&amp;" ISIN","DUR_ADJ_OAS_MID")," ")))</f>
        <v xml:space="preserve"> </v>
      </c>
      <c r="S781" s="7" t="str">
        <f t="shared" si="12"/>
        <v xml:space="preserve"> </v>
      </c>
      <c r="T781" t="s">
        <v>2638</v>
      </c>
      <c r="U781" t="s">
        <v>1397</v>
      </c>
      <c r="AG781" s="6">
        <v>33.863955429999997</v>
      </c>
    </row>
    <row r="782" spans="1:33" x14ac:dyDescent="0.25">
      <c r="A782" t="s">
        <v>2388</v>
      </c>
      <c r="B782" t="s">
        <v>2639</v>
      </c>
      <c r="C782" t="s">
        <v>2640</v>
      </c>
      <c r="D782" t="s">
        <v>2641</v>
      </c>
      <c r="E782" t="s">
        <v>2642</v>
      </c>
      <c r="F782" t="s">
        <v>2643</v>
      </c>
      <c r="G782" s="1">
        <v>321</v>
      </c>
      <c r="H782" s="1">
        <v>112.51</v>
      </c>
      <c r="I782" s="2">
        <v>36115.71</v>
      </c>
      <c r="J782" s="3">
        <v>5.3324399999999999E-3</v>
      </c>
      <c r="K782" s="4">
        <v>6772990.0607809797</v>
      </c>
      <c r="L782" s="5">
        <v>200001</v>
      </c>
      <c r="M782" s="6">
        <v>33.864780979999999</v>
      </c>
      <c r="N782" s="7" t="str">
        <f>IF(ISNUMBER(_xll.BDP($C782, "DELTA_MID")),_xll.BDP($C782, "DELTA_MID")," ")</f>
        <v xml:space="preserve"> </v>
      </c>
      <c r="O782" s="7" t="str">
        <f>IF(ISNUMBER(N782),_xll.BDP($C782, "OPT_UNDL_TICKER"),"")</f>
        <v/>
      </c>
      <c r="P782" s="8" t="str">
        <f>IF(ISNUMBER(N782),_xll.BDP($C782, "OPT_UNDL_PX")," ")</f>
        <v xml:space="preserve"> </v>
      </c>
      <c r="Q782" s="7" t="str">
        <f>IF(ISNUMBER(N782),+G782*_xll.BDP($C782, "PX_POS_MULT_FACTOR")*P782/K782," ")</f>
        <v xml:space="preserve"> </v>
      </c>
      <c r="R782" s="8" t="str">
        <f>IF(OR($A782="TUA",$A782="TYA"),"",IF(ISNUMBER(_xll.BDP($C782,"DUR_ADJ_OAS_MID")),_xll.BDP($C782,"DUR_ADJ_OAS_MID"),IF(ISNUMBER(_xll.BDP($E782&amp;" ISIN","DUR_ADJ_OAS_MID")),_xll.BDP($E782&amp;" ISIN","DUR_ADJ_OAS_MID")," ")))</f>
        <v xml:space="preserve"> </v>
      </c>
      <c r="S782" s="7" t="str">
        <f t="shared" si="12"/>
        <v xml:space="preserve"> </v>
      </c>
      <c r="T782" t="s">
        <v>2643</v>
      </c>
      <c r="U782" t="s">
        <v>1397</v>
      </c>
      <c r="AG782" s="6">
        <v>33.863955429999997</v>
      </c>
    </row>
    <row r="783" spans="1:33" x14ac:dyDescent="0.25">
      <c r="A783" t="s">
        <v>2388</v>
      </c>
      <c r="B783" t="s">
        <v>2644</v>
      </c>
      <c r="C783" t="s">
        <v>2645</v>
      </c>
      <c r="D783" t="s">
        <v>2646</v>
      </c>
      <c r="E783" t="s">
        <v>2647</v>
      </c>
      <c r="F783" t="s">
        <v>2648</v>
      </c>
      <c r="G783" s="1">
        <v>95</v>
      </c>
      <c r="H783" s="1">
        <v>401.87</v>
      </c>
      <c r="I783" s="2">
        <v>38177.65</v>
      </c>
      <c r="J783" s="3">
        <v>5.6368900000000003E-3</v>
      </c>
      <c r="K783" s="4">
        <v>6772990.0607809797</v>
      </c>
      <c r="L783" s="5">
        <v>200001</v>
      </c>
      <c r="M783" s="6">
        <v>33.864780979999999</v>
      </c>
      <c r="N783" s="7" t="str">
        <f>IF(ISNUMBER(_xll.BDP($C783, "DELTA_MID")),_xll.BDP($C783, "DELTA_MID")," ")</f>
        <v xml:space="preserve"> </v>
      </c>
      <c r="O783" s="7" t="str">
        <f>IF(ISNUMBER(N783),_xll.BDP($C783, "OPT_UNDL_TICKER"),"")</f>
        <v/>
      </c>
      <c r="P783" s="8" t="str">
        <f>IF(ISNUMBER(N783),_xll.BDP($C783, "OPT_UNDL_PX")," ")</f>
        <v xml:space="preserve"> </v>
      </c>
      <c r="Q783" s="7" t="str">
        <f>IF(ISNUMBER(N783),+G783*_xll.BDP($C783, "PX_POS_MULT_FACTOR")*P783/K783," ")</f>
        <v xml:space="preserve"> </v>
      </c>
      <c r="R783" s="8" t="str">
        <f>IF(OR($A783="TUA",$A783="TYA"),"",IF(ISNUMBER(_xll.BDP($C783,"DUR_ADJ_OAS_MID")),_xll.BDP($C783,"DUR_ADJ_OAS_MID"),IF(ISNUMBER(_xll.BDP($E783&amp;" ISIN","DUR_ADJ_OAS_MID")),_xll.BDP($E783&amp;" ISIN","DUR_ADJ_OAS_MID")," ")))</f>
        <v xml:space="preserve"> </v>
      </c>
      <c r="S783" s="7" t="str">
        <f t="shared" si="12"/>
        <v xml:space="preserve"> </v>
      </c>
      <c r="T783" t="s">
        <v>2648</v>
      </c>
      <c r="U783" t="s">
        <v>1397</v>
      </c>
      <c r="AG783" s="6">
        <v>33.863955429999997</v>
      </c>
    </row>
    <row r="784" spans="1:33" x14ac:dyDescent="0.25">
      <c r="A784" t="s">
        <v>2388</v>
      </c>
      <c r="B784" t="s">
        <v>2649</v>
      </c>
      <c r="C784" t="s">
        <v>2650</v>
      </c>
      <c r="D784" t="s">
        <v>2651</v>
      </c>
      <c r="E784" t="s">
        <v>2652</v>
      </c>
      <c r="F784" t="s">
        <v>2653</v>
      </c>
      <c r="G784" s="1">
        <v>461</v>
      </c>
      <c r="H784" s="1">
        <v>95.9</v>
      </c>
      <c r="I784" s="2">
        <v>44209.9</v>
      </c>
      <c r="J784" s="3">
        <v>6.5275400000000001E-3</v>
      </c>
      <c r="K784" s="4">
        <v>6772990.0607809797</v>
      </c>
      <c r="L784" s="5">
        <v>200001</v>
      </c>
      <c r="M784" s="6">
        <v>33.864780979999999</v>
      </c>
      <c r="N784" s="7" t="str">
        <f>IF(ISNUMBER(_xll.BDP($C784, "DELTA_MID")),_xll.BDP($C784, "DELTA_MID")," ")</f>
        <v xml:space="preserve"> </v>
      </c>
      <c r="O784" s="7" t="str">
        <f>IF(ISNUMBER(N784),_xll.BDP($C784, "OPT_UNDL_TICKER"),"")</f>
        <v/>
      </c>
      <c r="P784" s="8" t="str">
        <f>IF(ISNUMBER(N784),_xll.BDP($C784, "OPT_UNDL_PX")," ")</f>
        <v xml:space="preserve"> </v>
      </c>
      <c r="Q784" s="7" t="str">
        <f>IF(ISNUMBER(N784),+G784*_xll.BDP($C784, "PX_POS_MULT_FACTOR")*P784/K784," ")</f>
        <v xml:space="preserve"> </v>
      </c>
      <c r="R784" s="8" t="str">
        <f>IF(OR($A784="TUA",$A784="TYA"),"",IF(ISNUMBER(_xll.BDP($C784,"DUR_ADJ_OAS_MID")),_xll.BDP($C784,"DUR_ADJ_OAS_MID"),IF(ISNUMBER(_xll.BDP($E784&amp;" ISIN","DUR_ADJ_OAS_MID")),_xll.BDP($E784&amp;" ISIN","DUR_ADJ_OAS_MID")," ")))</f>
        <v xml:space="preserve"> </v>
      </c>
      <c r="S784" s="7" t="str">
        <f t="shared" si="12"/>
        <v xml:space="preserve"> </v>
      </c>
      <c r="T784" t="s">
        <v>2653</v>
      </c>
      <c r="U784" t="s">
        <v>1397</v>
      </c>
      <c r="AG784" s="6">
        <v>33.863955429999997</v>
      </c>
    </row>
    <row r="785" spans="1:33" x14ac:dyDescent="0.25">
      <c r="A785" t="s">
        <v>2388</v>
      </c>
      <c r="B785" t="s">
        <v>2654</v>
      </c>
      <c r="C785" t="s">
        <v>2655</v>
      </c>
      <c r="D785" t="s">
        <v>2656</v>
      </c>
      <c r="E785" t="s">
        <v>2657</v>
      </c>
      <c r="F785" t="s">
        <v>2658</v>
      </c>
      <c r="G785" s="1">
        <v>3101</v>
      </c>
      <c r="H785" s="1">
        <v>13.55</v>
      </c>
      <c r="I785" s="2">
        <v>42018.55</v>
      </c>
      <c r="J785" s="3">
        <v>6.2039900000000004E-3</v>
      </c>
      <c r="K785" s="4">
        <v>6772990.0607809797</v>
      </c>
      <c r="L785" s="5">
        <v>200001</v>
      </c>
      <c r="M785" s="6">
        <v>33.864780979999999</v>
      </c>
      <c r="N785" s="7" t="str">
        <f>IF(ISNUMBER(_xll.BDP($C785, "DELTA_MID")),_xll.BDP($C785, "DELTA_MID")," ")</f>
        <v xml:space="preserve"> </v>
      </c>
      <c r="O785" s="7" t="str">
        <f>IF(ISNUMBER(N785),_xll.BDP($C785, "OPT_UNDL_TICKER"),"")</f>
        <v/>
      </c>
      <c r="P785" s="8" t="str">
        <f>IF(ISNUMBER(N785),_xll.BDP($C785, "OPT_UNDL_PX")," ")</f>
        <v xml:space="preserve"> </v>
      </c>
      <c r="Q785" s="7" t="str">
        <f>IF(ISNUMBER(N785),+G785*_xll.BDP($C785, "PX_POS_MULT_FACTOR")*P785/K785," ")</f>
        <v xml:space="preserve"> </v>
      </c>
      <c r="R785" s="8" t="str">
        <f>IF(OR($A785="TUA",$A785="TYA"),"",IF(ISNUMBER(_xll.BDP($C785,"DUR_ADJ_OAS_MID")),_xll.BDP($C785,"DUR_ADJ_OAS_MID"),IF(ISNUMBER(_xll.BDP($E785&amp;" ISIN","DUR_ADJ_OAS_MID")),_xll.BDP($E785&amp;" ISIN","DUR_ADJ_OAS_MID")," ")))</f>
        <v xml:space="preserve"> </v>
      </c>
      <c r="S785" s="7" t="str">
        <f t="shared" si="12"/>
        <v xml:space="preserve"> </v>
      </c>
      <c r="T785" t="s">
        <v>2658</v>
      </c>
      <c r="U785" t="s">
        <v>1397</v>
      </c>
      <c r="AG785" s="6">
        <v>33.863955429999997</v>
      </c>
    </row>
    <row r="786" spans="1:33" x14ac:dyDescent="0.25">
      <c r="A786" t="s">
        <v>2388</v>
      </c>
      <c r="B786" t="s">
        <v>2659</v>
      </c>
      <c r="C786" t="s">
        <v>2660</v>
      </c>
      <c r="D786" t="s">
        <v>2661</v>
      </c>
      <c r="E786" t="s">
        <v>2662</v>
      </c>
      <c r="F786" t="s">
        <v>2663</v>
      </c>
      <c r="G786" s="1">
        <v>1920</v>
      </c>
      <c r="H786" s="1">
        <v>21.85</v>
      </c>
      <c r="I786" s="2">
        <v>41952</v>
      </c>
      <c r="J786" s="3">
        <v>6.1941699999999997E-3</v>
      </c>
      <c r="K786" s="4">
        <v>6772990.0607809797</v>
      </c>
      <c r="L786" s="5">
        <v>200001</v>
      </c>
      <c r="M786" s="6">
        <v>33.864780979999999</v>
      </c>
      <c r="N786" s="7" t="str">
        <f>IF(ISNUMBER(_xll.BDP($C786, "DELTA_MID")),_xll.BDP($C786, "DELTA_MID")," ")</f>
        <v xml:space="preserve"> </v>
      </c>
      <c r="O786" s="7" t="str">
        <f>IF(ISNUMBER(N786),_xll.BDP($C786, "OPT_UNDL_TICKER"),"")</f>
        <v/>
      </c>
      <c r="P786" s="8" t="str">
        <f>IF(ISNUMBER(N786),_xll.BDP($C786, "OPT_UNDL_PX")," ")</f>
        <v xml:space="preserve"> </v>
      </c>
      <c r="Q786" s="7" t="str">
        <f>IF(ISNUMBER(N786),+G786*_xll.BDP($C786, "PX_POS_MULT_FACTOR")*P786/K786," ")</f>
        <v xml:space="preserve"> </v>
      </c>
      <c r="R786" s="8" t="str">
        <f>IF(OR($A786="TUA",$A786="TYA"),"",IF(ISNUMBER(_xll.BDP($C786,"DUR_ADJ_OAS_MID")),_xll.BDP($C786,"DUR_ADJ_OAS_MID"),IF(ISNUMBER(_xll.BDP($E786&amp;" ISIN","DUR_ADJ_OAS_MID")),_xll.BDP($E786&amp;" ISIN","DUR_ADJ_OAS_MID")," ")))</f>
        <v xml:space="preserve"> </v>
      </c>
      <c r="S786" s="7" t="str">
        <f t="shared" si="12"/>
        <v xml:space="preserve"> </v>
      </c>
      <c r="T786" t="s">
        <v>2663</v>
      </c>
      <c r="U786" t="s">
        <v>1397</v>
      </c>
      <c r="AG786" s="6">
        <v>33.863955429999997</v>
      </c>
    </row>
    <row r="787" spans="1:33" x14ac:dyDescent="0.25">
      <c r="A787" t="s">
        <v>2388</v>
      </c>
      <c r="B787" t="s">
        <v>2664</v>
      </c>
      <c r="C787" t="s">
        <v>2665</v>
      </c>
      <c r="D787" t="s">
        <v>2666</v>
      </c>
      <c r="E787" t="s">
        <v>2667</v>
      </c>
      <c r="F787" t="s">
        <v>2668</v>
      </c>
      <c r="G787" s="1">
        <v>1680</v>
      </c>
      <c r="H787" s="1">
        <v>27.15</v>
      </c>
      <c r="I787" s="2">
        <v>45612</v>
      </c>
      <c r="J787" s="3">
        <v>6.7345599999999997E-3</v>
      </c>
      <c r="K787" s="4">
        <v>6772990.0607809797</v>
      </c>
      <c r="L787" s="5">
        <v>200001</v>
      </c>
      <c r="M787" s="6">
        <v>33.864780979999999</v>
      </c>
      <c r="N787" s="7" t="str">
        <f>IF(ISNUMBER(_xll.BDP($C787, "DELTA_MID")),_xll.BDP($C787, "DELTA_MID")," ")</f>
        <v xml:space="preserve"> </v>
      </c>
      <c r="O787" s="7" t="str">
        <f>IF(ISNUMBER(N787),_xll.BDP($C787, "OPT_UNDL_TICKER"),"")</f>
        <v/>
      </c>
      <c r="P787" s="8" t="str">
        <f>IF(ISNUMBER(N787),_xll.BDP($C787, "OPT_UNDL_PX")," ")</f>
        <v xml:space="preserve"> </v>
      </c>
      <c r="Q787" s="7" t="str">
        <f>IF(ISNUMBER(N787),+G787*_xll.BDP($C787, "PX_POS_MULT_FACTOR")*P787/K787," ")</f>
        <v xml:space="preserve"> </v>
      </c>
      <c r="R787" s="8" t="str">
        <f>IF(OR($A787="TUA",$A787="TYA"),"",IF(ISNUMBER(_xll.BDP($C787,"DUR_ADJ_OAS_MID")),_xll.BDP($C787,"DUR_ADJ_OAS_MID"),IF(ISNUMBER(_xll.BDP($E787&amp;" ISIN","DUR_ADJ_OAS_MID")),_xll.BDP($E787&amp;" ISIN","DUR_ADJ_OAS_MID")," ")))</f>
        <v xml:space="preserve"> </v>
      </c>
      <c r="S787" s="7" t="str">
        <f t="shared" si="12"/>
        <v xml:space="preserve"> </v>
      </c>
      <c r="T787" t="s">
        <v>2668</v>
      </c>
      <c r="U787" t="s">
        <v>1397</v>
      </c>
      <c r="AG787" s="6">
        <v>33.863955429999997</v>
      </c>
    </row>
    <row r="788" spans="1:33" x14ac:dyDescent="0.25">
      <c r="A788" t="s">
        <v>2388</v>
      </c>
      <c r="B788" t="s">
        <v>2669</v>
      </c>
      <c r="C788" t="s">
        <v>2670</v>
      </c>
      <c r="D788" t="s">
        <v>2671</v>
      </c>
      <c r="E788" t="s">
        <v>2672</v>
      </c>
      <c r="F788" t="s">
        <v>2673</v>
      </c>
      <c r="G788" s="1">
        <v>1586</v>
      </c>
      <c r="H788" s="1">
        <v>29.29</v>
      </c>
      <c r="I788" s="2">
        <v>46453.94</v>
      </c>
      <c r="J788" s="3">
        <v>6.8588700000000004E-3</v>
      </c>
      <c r="K788" s="4">
        <v>6772990.0607809797</v>
      </c>
      <c r="L788" s="5">
        <v>200001</v>
      </c>
      <c r="M788" s="6">
        <v>33.864780979999999</v>
      </c>
      <c r="N788" s="7" t="str">
        <f>IF(ISNUMBER(_xll.BDP($C788, "DELTA_MID")),_xll.BDP($C788, "DELTA_MID")," ")</f>
        <v xml:space="preserve"> </v>
      </c>
      <c r="O788" s="7" t="str">
        <f>IF(ISNUMBER(N788),_xll.BDP($C788, "OPT_UNDL_TICKER"),"")</f>
        <v/>
      </c>
      <c r="P788" s="8" t="str">
        <f>IF(ISNUMBER(N788),_xll.BDP($C788, "OPT_UNDL_PX")," ")</f>
        <v xml:space="preserve"> </v>
      </c>
      <c r="Q788" s="7" t="str">
        <f>IF(ISNUMBER(N788),+G788*_xll.BDP($C788, "PX_POS_MULT_FACTOR")*P788/K788," ")</f>
        <v xml:space="preserve"> </v>
      </c>
      <c r="R788" s="8" t="str">
        <f>IF(OR($A788="TUA",$A788="TYA"),"",IF(ISNUMBER(_xll.BDP($C788,"DUR_ADJ_OAS_MID")),_xll.BDP($C788,"DUR_ADJ_OAS_MID"),IF(ISNUMBER(_xll.BDP($E788&amp;" ISIN","DUR_ADJ_OAS_MID")),_xll.BDP($E788&amp;" ISIN","DUR_ADJ_OAS_MID")," ")))</f>
        <v xml:space="preserve"> </v>
      </c>
      <c r="S788" s="7" t="str">
        <f t="shared" si="12"/>
        <v xml:space="preserve"> </v>
      </c>
      <c r="T788" t="s">
        <v>2673</v>
      </c>
      <c r="U788" t="s">
        <v>1397</v>
      </c>
      <c r="AG788" s="6">
        <v>33.863955429999997</v>
      </c>
    </row>
    <row r="789" spans="1:33" x14ac:dyDescent="0.25">
      <c r="A789" t="s">
        <v>2388</v>
      </c>
      <c r="B789" t="s">
        <v>2674</v>
      </c>
      <c r="C789" t="s">
        <v>2675</v>
      </c>
      <c r="D789" t="s">
        <v>2676</v>
      </c>
      <c r="E789" t="s">
        <v>2677</v>
      </c>
      <c r="F789" t="s">
        <v>2678</v>
      </c>
      <c r="G789" s="1">
        <v>576</v>
      </c>
      <c r="H789" s="1">
        <v>77.88</v>
      </c>
      <c r="I789" s="2">
        <v>44858.879999999997</v>
      </c>
      <c r="J789" s="3">
        <v>6.62336E-3</v>
      </c>
      <c r="K789" s="4">
        <v>6772990.0607809797</v>
      </c>
      <c r="L789" s="5">
        <v>200001</v>
      </c>
      <c r="M789" s="6">
        <v>33.864780979999999</v>
      </c>
      <c r="N789" s="7" t="str">
        <f>IF(ISNUMBER(_xll.BDP($C789, "DELTA_MID")),_xll.BDP($C789, "DELTA_MID")," ")</f>
        <v xml:space="preserve"> </v>
      </c>
      <c r="O789" s="7" t="str">
        <f>IF(ISNUMBER(N789),_xll.BDP($C789, "OPT_UNDL_TICKER"),"")</f>
        <v/>
      </c>
      <c r="P789" s="8" t="str">
        <f>IF(ISNUMBER(N789),_xll.BDP($C789, "OPT_UNDL_PX")," ")</f>
        <v xml:space="preserve"> </v>
      </c>
      <c r="Q789" s="7" t="str">
        <f>IF(ISNUMBER(N789),+G789*_xll.BDP($C789, "PX_POS_MULT_FACTOR")*P789/K789," ")</f>
        <v xml:space="preserve"> </v>
      </c>
      <c r="R789" s="8" t="str">
        <f>IF(OR($A789="TUA",$A789="TYA"),"",IF(ISNUMBER(_xll.BDP($C789,"DUR_ADJ_OAS_MID")),_xll.BDP($C789,"DUR_ADJ_OAS_MID"),IF(ISNUMBER(_xll.BDP($E789&amp;" ISIN","DUR_ADJ_OAS_MID")),_xll.BDP($E789&amp;" ISIN","DUR_ADJ_OAS_MID")," ")))</f>
        <v xml:space="preserve"> </v>
      </c>
      <c r="S789" s="7" t="str">
        <f t="shared" si="12"/>
        <v xml:space="preserve"> </v>
      </c>
      <c r="T789" t="s">
        <v>2678</v>
      </c>
      <c r="U789" t="s">
        <v>1397</v>
      </c>
      <c r="AG789" s="6">
        <v>33.863955429999997</v>
      </c>
    </row>
    <row r="790" spans="1:33" x14ac:dyDescent="0.25">
      <c r="A790" t="s">
        <v>2388</v>
      </c>
      <c r="B790" t="s">
        <v>2679</v>
      </c>
      <c r="C790" t="s">
        <v>2680</v>
      </c>
      <c r="D790" t="s">
        <v>2681</v>
      </c>
      <c r="E790" t="s">
        <v>2682</v>
      </c>
      <c r="F790" t="s">
        <v>2683</v>
      </c>
      <c r="G790" s="1">
        <v>4039</v>
      </c>
      <c r="H790" s="1">
        <v>11.18</v>
      </c>
      <c r="I790" s="2">
        <v>45156.02</v>
      </c>
      <c r="J790" s="3">
        <v>6.6672399999999996E-3</v>
      </c>
      <c r="K790" s="4">
        <v>6772990.0607809797</v>
      </c>
      <c r="L790" s="5">
        <v>200001</v>
      </c>
      <c r="M790" s="6">
        <v>33.864780979999999</v>
      </c>
      <c r="N790" s="7" t="str">
        <f>IF(ISNUMBER(_xll.BDP($C790, "DELTA_MID")),_xll.BDP($C790, "DELTA_MID")," ")</f>
        <v xml:space="preserve"> </v>
      </c>
      <c r="O790" s="7" t="str">
        <f>IF(ISNUMBER(N790),_xll.BDP($C790, "OPT_UNDL_TICKER"),"")</f>
        <v/>
      </c>
      <c r="P790" s="8" t="str">
        <f>IF(ISNUMBER(N790),_xll.BDP($C790, "OPT_UNDL_PX")," ")</f>
        <v xml:space="preserve"> </v>
      </c>
      <c r="Q790" s="7" t="str">
        <f>IF(ISNUMBER(N790),+G790*_xll.BDP($C790, "PX_POS_MULT_FACTOR")*P790/K790," ")</f>
        <v xml:space="preserve"> </v>
      </c>
      <c r="R790" s="8" t="str">
        <f>IF(OR($A790="TUA",$A790="TYA"),"",IF(ISNUMBER(_xll.BDP($C790,"DUR_ADJ_OAS_MID")),_xll.BDP($C790,"DUR_ADJ_OAS_MID"),IF(ISNUMBER(_xll.BDP($E790&amp;" ISIN","DUR_ADJ_OAS_MID")),_xll.BDP($E790&amp;" ISIN","DUR_ADJ_OAS_MID")," ")))</f>
        <v xml:space="preserve"> </v>
      </c>
      <c r="S790" s="7" t="str">
        <f t="shared" si="12"/>
        <v xml:space="preserve"> </v>
      </c>
      <c r="T790" t="s">
        <v>2683</v>
      </c>
      <c r="U790" t="s">
        <v>1397</v>
      </c>
      <c r="AG790" s="6">
        <v>33.863955429999997</v>
      </c>
    </row>
    <row r="791" spans="1:33" x14ac:dyDescent="0.25">
      <c r="A791" t="s">
        <v>2388</v>
      </c>
      <c r="B791" t="s">
        <v>2684</v>
      </c>
      <c r="C791" t="s">
        <v>2685</v>
      </c>
      <c r="D791" t="s">
        <v>2686</v>
      </c>
      <c r="E791" t="s">
        <v>2687</v>
      </c>
      <c r="F791" t="s">
        <v>2688</v>
      </c>
      <c r="G791" s="1">
        <v>2640</v>
      </c>
      <c r="H791" s="1">
        <v>16</v>
      </c>
      <c r="I791" s="2">
        <v>42240</v>
      </c>
      <c r="J791" s="3">
        <v>6.2366899999999996E-3</v>
      </c>
      <c r="K791" s="4">
        <v>6772990.0607809797</v>
      </c>
      <c r="L791" s="5">
        <v>200001</v>
      </c>
      <c r="M791" s="6">
        <v>33.864780979999999</v>
      </c>
      <c r="N791" s="7" t="str">
        <f>IF(ISNUMBER(_xll.BDP($C791, "DELTA_MID")),_xll.BDP($C791, "DELTA_MID")," ")</f>
        <v xml:space="preserve"> </v>
      </c>
      <c r="O791" s="7" t="str">
        <f>IF(ISNUMBER(N791),_xll.BDP($C791, "OPT_UNDL_TICKER"),"")</f>
        <v/>
      </c>
      <c r="P791" s="8" t="str">
        <f>IF(ISNUMBER(N791),_xll.BDP($C791, "OPT_UNDL_PX")," ")</f>
        <v xml:space="preserve"> </v>
      </c>
      <c r="Q791" s="7" t="str">
        <f>IF(ISNUMBER(N791),+G791*_xll.BDP($C791, "PX_POS_MULT_FACTOR")*P791/K791," ")</f>
        <v xml:space="preserve"> </v>
      </c>
      <c r="R791" s="8" t="str">
        <f>IF(OR($A791="TUA",$A791="TYA"),"",IF(ISNUMBER(_xll.BDP($C791,"DUR_ADJ_OAS_MID")),_xll.BDP($C791,"DUR_ADJ_OAS_MID"),IF(ISNUMBER(_xll.BDP($E791&amp;" ISIN","DUR_ADJ_OAS_MID")),_xll.BDP($E791&amp;" ISIN","DUR_ADJ_OAS_MID")," ")))</f>
        <v xml:space="preserve"> </v>
      </c>
      <c r="S791" s="7" t="str">
        <f t="shared" si="12"/>
        <v xml:space="preserve"> </v>
      </c>
      <c r="T791" t="s">
        <v>2688</v>
      </c>
      <c r="U791" t="s">
        <v>1397</v>
      </c>
      <c r="AG791" s="6">
        <v>33.863955429999997</v>
      </c>
    </row>
    <row r="792" spans="1:33" x14ac:dyDescent="0.25">
      <c r="A792" t="s">
        <v>2388</v>
      </c>
      <c r="B792" t="s">
        <v>2689</v>
      </c>
      <c r="C792" t="s">
        <v>2690</v>
      </c>
      <c r="D792" t="s">
        <v>2691</v>
      </c>
      <c r="E792" t="s">
        <v>2692</v>
      </c>
      <c r="F792" t="s">
        <v>2693</v>
      </c>
      <c r="G792" s="1">
        <v>319</v>
      </c>
      <c r="H792" s="1">
        <v>117.8</v>
      </c>
      <c r="I792" s="2">
        <v>37578.199999999997</v>
      </c>
      <c r="J792" s="3">
        <v>5.5483800000000003E-3</v>
      </c>
      <c r="K792" s="4">
        <v>6772990.0607809797</v>
      </c>
      <c r="L792" s="5">
        <v>200001</v>
      </c>
      <c r="M792" s="6">
        <v>33.864780979999999</v>
      </c>
      <c r="N792" s="7" t="str">
        <f>IF(ISNUMBER(_xll.BDP($C792, "DELTA_MID")),_xll.BDP($C792, "DELTA_MID")," ")</f>
        <v xml:space="preserve"> </v>
      </c>
      <c r="O792" s="7" t="str">
        <f>IF(ISNUMBER(N792),_xll.BDP($C792, "OPT_UNDL_TICKER"),"")</f>
        <v/>
      </c>
      <c r="P792" s="8" t="str">
        <f>IF(ISNUMBER(N792),_xll.BDP($C792, "OPT_UNDL_PX")," ")</f>
        <v xml:space="preserve"> </v>
      </c>
      <c r="Q792" s="7" t="str">
        <f>IF(ISNUMBER(N792),+G792*_xll.BDP($C792, "PX_POS_MULT_FACTOR")*P792/K792," ")</f>
        <v xml:space="preserve"> </v>
      </c>
      <c r="R792" s="8" t="str">
        <f>IF(OR($A792="TUA",$A792="TYA"),"",IF(ISNUMBER(_xll.BDP($C792,"DUR_ADJ_OAS_MID")),_xll.BDP($C792,"DUR_ADJ_OAS_MID"),IF(ISNUMBER(_xll.BDP($E792&amp;" ISIN","DUR_ADJ_OAS_MID")),_xll.BDP($E792&amp;" ISIN","DUR_ADJ_OAS_MID")," ")))</f>
        <v xml:space="preserve"> </v>
      </c>
      <c r="S792" s="7" t="str">
        <f t="shared" si="12"/>
        <v xml:space="preserve"> </v>
      </c>
      <c r="T792" t="s">
        <v>2693</v>
      </c>
      <c r="U792" t="s">
        <v>1397</v>
      </c>
      <c r="AG792" s="6">
        <v>33.863955429999997</v>
      </c>
    </row>
    <row r="793" spans="1:33" x14ac:dyDescent="0.25">
      <c r="A793" t="s">
        <v>2388</v>
      </c>
      <c r="B793" t="s">
        <v>2694</v>
      </c>
      <c r="C793" t="s">
        <v>2695</v>
      </c>
      <c r="D793" t="s">
        <v>2696</v>
      </c>
      <c r="E793" t="s">
        <v>2697</v>
      </c>
      <c r="F793" t="s">
        <v>2698</v>
      </c>
      <c r="G793" s="1">
        <v>2601</v>
      </c>
      <c r="H793" s="1">
        <v>16.600000000000001</v>
      </c>
      <c r="I793" s="2">
        <v>43176.6</v>
      </c>
      <c r="J793" s="3">
        <v>6.3749799999999997E-3</v>
      </c>
      <c r="K793" s="4">
        <v>6772990.0607809797</v>
      </c>
      <c r="L793" s="5">
        <v>200001</v>
      </c>
      <c r="M793" s="6">
        <v>33.864780979999999</v>
      </c>
      <c r="N793" s="7" t="str">
        <f>IF(ISNUMBER(_xll.BDP($C793, "DELTA_MID")),_xll.BDP($C793, "DELTA_MID")," ")</f>
        <v xml:space="preserve"> </v>
      </c>
      <c r="O793" s="7" t="str">
        <f>IF(ISNUMBER(N793),_xll.BDP($C793, "OPT_UNDL_TICKER"),"")</f>
        <v/>
      </c>
      <c r="P793" s="8" t="str">
        <f>IF(ISNUMBER(N793),_xll.BDP($C793, "OPT_UNDL_PX")," ")</f>
        <v xml:space="preserve"> </v>
      </c>
      <c r="Q793" s="7" t="str">
        <f>IF(ISNUMBER(N793),+G793*_xll.BDP($C793, "PX_POS_MULT_FACTOR")*P793/K793," ")</f>
        <v xml:space="preserve"> </v>
      </c>
      <c r="R793" s="8" t="str">
        <f>IF(OR($A793="TUA",$A793="TYA"),"",IF(ISNUMBER(_xll.BDP($C793,"DUR_ADJ_OAS_MID")),_xll.BDP($C793,"DUR_ADJ_OAS_MID"),IF(ISNUMBER(_xll.BDP($E793&amp;" ISIN","DUR_ADJ_OAS_MID")),_xll.BDP($E793&amp;" ISIN","DUR_ADJ_OAS_MID")," ")))</f>
        <v xml:space="preserve"> </v>
      </c>
      <c r="S793" s="7" t="str">
        <f t="shared" si="12"/>
        <v xml:space="preserve"> </v>
      </c>
      <c r="T793" t="s">
        <v>2698</v>
      </c>
      <c r="U793" t="s">
        <v>1397</v>
      </c>
      <c r="AG793" s="6">
        <v>33.863955429999997</v>
      </c>
    </row>
    <row r="794" spans="1:33" x14ac:dyDescent="0.25">
      <c r="A794" t="s">
        <v>2388</v>
      </c>
      <c r="B794" t="s">
        <v>2699</v>
      </c>
      <c r="C794" t="s">
        <v>2700</v>
      </c>
      <c r="D794" t="s">
        <v>2701</v>
      </c>
      <c r="E794" t="s">
        <v>2702</v>
      </c>
      <c r="F794" t="s">
        <v>2703</v>
      </c>
      <c r="G794" s="1">
        <v>1315</v>
      </c>
      <c r="H794" s="1">
        <v>29.92</v>
      </c>
      <c r="I794" s="2">
        <v>39344.800000000003</v>
      </c>
      <c r="J794" s="3">
        <v>5.8092200000000004E-3</v>
      </c>
      <c r="K794" s="4">
        <v>6772990.0607809797</v>
      </c>
      <c r="L794" s="5">
        <v>200001</v>
      </c>
      <c r="M794" s="6">
        <v>33.864780979999999</v>
      </c>
      <c r="N794" s="7" t="str">
        <f>IF(ISNUMBER(_xll.BDP($C794, "DELTA_MID")),_xll.BDP($C794, "DELTA_MID")," ")</f>
        <v xml:space="preserve"> </v>
      </c>
      <c r="O794" s="7" t="str">
        <f>IF(ISNUMBER(N794),_xll.BDP($C794, "OPT_UNDL_TICKER"),"")</f>
        <v/>
      </c>
      <c r="P794" s="8" t="str">
        <f>IF(ISNUMBER(N794),_xll.BDP($C794, "OPT_UNDL_PX")," ")</f>
        <v xml:space="preserve"> </v>
      </c>
      <c r="Q794" s="7" t="str">
        <f>IF(ISNUMBER(N794),+G794*_xll.BDP($C794, "PX_POS_MULT_FACTOR")*P794/K794," ")</f>
        <v xml:space="preserve"> </v>
      </c>
      <c r="R794" s="8" t="str">
        <f>IF(OR($A794="TUA",$A794="TYA"),"",IF(ISNUMBER(_xll.BDP($C794,"DUR_ADJ_OAS_MID")),_xll.BDP($C794,"DUR_ADJ_OAS_MID"),IF(ISNUMBER(_xll.BDP($E794&amp;" ISIN","DUR_ADJ_OAS_MID")),_xll.BDP($E794&amp;" ISIN","DUR_ADJ_OAS_MID")," ")))</f>
        <v xml:space="preserve"> </v>
      </c>
      <c r="S794" s="7" t="str">
        <f t="shared" si="12"/>
        <v xml:space="preserve"> </v>
      </c>
      <c r="T794" t="s">
        <v>2703</v>
      </c>
      <c r="U794" t="s">
        <v>1397</v>
      </c>
      <c r="AG794" s="6">
        <v>33.863955429999997</v>
      </c>
    </row>
    <row r="795" spans="1:33" x14ac:dyDescent="0.25">
      <c r="A795" t="s">
        <v>2388</v>
      </c>
      <c r="B795" t="s">
        <v>2704</v>
      </c>
      <c r="C795" t="s">
        <v>2705</v>
      </c>
      <c r="D795" t="s">
        <v>2706</v>
      </c>
      <c r="E795" t="s">
        <v>2707</v>
      </c>
      <c r="F795" t="s">
        <v>2708</v>
      </c>
      <c r="G795" s="1">
        <v>229</v>
      </c>
      <c r="H795" s="1">
        <v>179.27</v>
      </c>
      <c r="I795" s="2">
        <v>41052.83</v>
      </c>
      <c r="J795" s="3">
        <v>6.0613999999999998E-3</v>
      </c>
      <c r="K795" s="4">
        <v>6772990.0607809797</v>
      </c>
      <c r="L795" s="5">
        <v>200001</v>
      </c>
      <c r="M795" s="6">
        <v>33.864780979999999</v>
      </c>
      <c r="N795" s="7" t="str">
        <f>IF(ISNUMBER(_xll.BDP($C795, "DELTA_MID")),_xll.BDP($C795, "DELTA_MID")," ")</f>
        <v xml:space="preserve"> </v>
      </c>
      <c r="O795" s="7" t="str">
        <f>IF(ISNUMBER(N795),_xll.BDP($C795, "OPT_UNDL_TICKER"),"")</f>
        <v/>
      </c>
      <c r="P795" s="8" t="str">
        <f>IF(ISNUMBER(N795),_xll.BDP($C795, "OPT_UNDL_PX")," ")</f>
        <v xml:space="preserve"> </v>
      </c>
      <c r="Q795" s="7" t="str">
        <f>IF(ISNUMBER(N795),+G795*_xll.BDP($C795, "PX_POS_MULT_FACTOR")*P795/K795," ")</f>
        <v xml:space="preserve"> </v>
      </c>
      <c r="R795" s="8" t="str">
        <f>IF(OR($A795="TUA",$A795="TYA"),"",IF(ISNUMBER(_xll.BDP($C795,"DUR_ADJ_OAS_MID")),_xll.BDP($C795,"DUR_ADJ_OAS_MID"),IF(ISNUMBER(_xll.BDP($E795&amp;" ISIN","DUR_ADJ_OAS_MID")),_xll.BDP($E795&amp;" ISIN","DUR_ADJ_OAS_MID")," ")))</f>
        <v xml:space="preserve"> </v>
      </c>
      <c r="S795" s="7" t="str">
        <f t="shared" si="12"/>
        <v xml:space="preserve"> </v>
      </c>
      <c r="T795" t="s">
        <v>2708</v>
      </c>
      <c r="U795" t="s">
        <v>1397</v>
      </c>
      <c r="AG795" s="6">
        <v>33.863955429999997</v>
      </c>
    </row>
    <row r="796" spans="1:33" x14ac:dyDescent="0.25">
      <c r="A796" t="s">
        <v>2388</v>
      </c>
      <c r="B796" t="s">
        <v>2709</v>
      </c>
      <c r="C796" t="s">
        <v>2710</v>
      </c>
      <c r="D796" t="s">
        <v>2711</v>
      </c>
      <c r="E796" t="s">
        <v>2712</v>
      </c>
      <c r="F796" t="s">
        <v>2713</v>
      </c>
      <c r="G796" s="1">
        <v>1213</v>
      </c>
      <c r="H796" s="1">
        <v>37.28</v>
      </c>
      <c r="I796" s="2">
        <v>45220.639999999999</v>
      </c>
      <c r="J796" s="3">
        <v>6.6767800000000002E-3</v>
      </c>
      <c r="K796" s="4">
        <v>6772990.0607809797</v>
      </c>
      <c r="L796" s="5">
        <v>200001</v>
      </c>
      <c r="M796" s="6">
        <v>33.864780979999999</v>
      </c>
      <c r="N796" s="7" t="str">
        <f>IF(ISNUMBER(_xll.BDP($C796, "DELTA_MID")),_xll.BDP($C796, "DELTA_MID")," ")</f>
        <v xml:space="preserve"> </v>
      </c>
      <c r="O796" s="7" t="str">
        <f>IF(ISNUMBER(N796),_xll.BDP($C796, "OPT_UNDL_TICKER"),"")</f>
        <v/>
      </c>
      <c r="P796" s="8" t="str">
        <f>IF(ISNUMBER(N796),_xll.BDP($C796, "OPT_UNDL_PX")," ")</f>
        <v xml:space="preserve"> </v>
      </c>
      <c r="Q796" s="7" t="str">
        <f>IF(ISNUMBER(N796),+G796*_xll.BDP($C796, "PX_POS_MULT_FACTOR")*P796/K796," ")</f>
        <v xml:space="preserve"> </v>
      </c>
      <c r="R796" s="8" t="str">
        <f>IF(OR($A796="TUA",$A796="TYA"),"",IF(ISNUMBER(_xll.BDP($C796,"DUR_ADJ_OAS_MID")),_xll.BDP($C796,"DUR_ADJ_OAS_MID"),IF(ISNUMBER(_xll.BDP($E796&amp;" ISIN","DUR_ADJ_OAS_MID")),_xll.BDP($E796&amp;" ISIN","DUR_ADJ_OAS_MID")," ")))</f>
        <v xml:space="preserve"> </v>
      </c>
      <c r="S796" s="7" t="str">
        <f t="shared" si="12"/>
        <v xml:space="preserve"> </v>
      </c>
      <c r="T796" t="s">
        <v>2713</v>
      </c>
      <c r="U796" t="s">
        <v>1397</v>
      </c>
      <c r="AG796" s="6">
        <v>33.863955429999997</v>
      </c>
    </row>
    <row r="797" spans="1:33" x14ac:dyDescent="0.25">
      <c r="A797" t="s">
        <v>2388</v>
      </c>
      <c r="B797" t="s">
        <v>2714</v>
      </c>
      <c r="C797" t="s">
        <v>2715</v>
      </c>
      <c r="D797" t="s">
        <v>2716</v>
      </c>
      <c r="E797" t="s">
        <v>2717</v>
      </c>
      <c r="F797" t="s">
        <v>2718</v>
      </c>
      <c r="G797" s="1">
        <v>789</v>
      </c>
      <c r="H797" s="1">
        <v>52.74</v>
      </c>
      <c r="I797" s="2">
        <v>41611.86</v>
      </c>
      <c r="J797" s="3">
        <v>6.1439399999999996E-3</v>
      </c>
      <c r="K797" s="4">
        <v>6772990.0607809797</v>
      </c>
      <c r="L797" s="5">
        <v>200001</v>
      </c>
      <c r="M797" s="6">
        <v>33.864780979999999</v>
      </c>
      <c r="N797" s="7" t="str">
        <f>IF(ISNUMBER(_xll.BDP($C797, "DELTA_MID")),_xll.BDP($C797, "DELTA_MID")," ")</f>
        <v xml:space="preserve"> </v>
      </c>
      <c r="O797" s="7" t="str">
        <f>IF(ISNUMBER(N797),_xll.BDP($C797, "OPT_UNDL_TICKER"),"")</f>
        <v/>
      </c>
      <c r="P797" s="8" t="str">
        <f>IF(ISNUMBER(N797),_xll.BDP($C797, "OPT_UNDL_PX")," ")</f>
        <v xml:space="preserve"> </v>
      </c>
      <c r="Q797" s="7" t="str">
        <f>IF(ISNUMBER(N797),+G797*_xll.BDP($C797, "PX_POS_MULT_FACTOR")*P797/K797," ")</f>
        <v xml:space="preserve"> </v>
      </c>
      <c r="R797" s="8" t="str">
        <f>IF(OR($A797="TUA",$A797="TYA"),"",IF(ISNUMBER(_xll.BDP($C797,"DUR_ADJ_OAS_MID")),_xll.BDP($C797,"DUR_ADJ_OAS_MID"),IF(ISNUMBER(_xll.BDP($E797&amp;" ISIN","DUR_ADJ_OAS_MID")),_xll.BDP($E797&amp;" ISIN","DUR_ADJ_OAS_MID")," ")))</f>
        <v xml:space="preserve"> </v>
      </c>
      <c r="S797" s="7" t="str">
        <f t="shared" si="12"/>
        <v xml:space="preserve"> </v>
      </c>
      <c r="T797" t="s">
        <v>2718</v>
      </c>
      <c r="U797" t="s">
        <v>1397</v>
      </c>
      <c r="AG797" s="6">
        <v>33.863955429999997</v>
      </c>
    </row>
    <row r="798" spans="1:33" x14ac:dyDescent="0.25">
      <c r="A798" t="s">
        <v>2388</v>
      </c>
      <c r="B798" t="s">
        <v>2719</v>
      </c>
      <c r="C798" t="s">
        <v>2720</v>
      </c>
      <c r="D798" t="s">
        <v>2721</v>
      </c>
      <c r="E798" t="s">
        <v>2722</v>
      </c>
      <c r="F798" t="s">
        <v>2723</v>
      </c>
      <c r="G798" s="1">
        <v>1444</v>
      </c>
      <c r="H798" s="1">
        <v>30.29</v>
      </c>
      <c r="I798" s="2">
        <v>43738.76</v>
      </c>
      <c r="J798" s="3">
        <v>6.4579800000000003E-3</v>
      </c>
      <c r="K798" s="4">
        <v>6772990.0607809797</v>
      </c>
      <c r="L798" s="5">
        <v>200001</v>
      </c>
      <c r="M798" s="6">
        <v>33.864780979999999</v>
      </c>
      <c r="N798" s="7" t="str">
        <f>IF(ISNUMBER(_xll.BDP($C798, "DELTA_MID")),_xll.BDP($C798, "DELTA_MID")," ")</f>
        <v xml:space="preserve"> </v>
      </c>
      <c r="O798" s="7" t="str">
        <f>IF(ISNUMBER(N798),_xll.BDP($C798, "OPT_UNDL_TICKER"),"")</f>
        <v/>
      </c>
      <c r="P798" s="8" t="str">
        <f>IF(ISNUMBER(N798),_xll.BDP($C798, "OPT_UNDL_PX")," ")</f>
        <v xml:space="preserve"> </v>
      </c>
      <c r="Q798" s="7" t="str">
        <f>IF(ISNUMBER(N798),+G798*_xll.BDP($C798, "PX_POS_MULT_FACTOR")*P798/K798," ")</f>
        <v xml:space="preserve"> </v>
      </c>
      <c r="R798" s="8" t="str">
        <f>IF(OR($A798="TUA",$A798="TYA"),"",IF(ISNUMBER(_xll.BDP($C798,"DUR_ADJ_OAS_MID")),_xll.BDP($C798,"DUR_ADJ_OAS_MID"),IF(ISNUMBER(_xll.BDP($E798&amp;" ISIN","DUR_ADJ_OAS_MID")),_xll.BDP($E798&amp;" ISIN","DUR_ADJ_OAS_MID")," ")))</f>
        <v xml:space="preserve"> </v>
      </c>
      <c r="S798" s="7" t="str">
        <f t="shared" si="12"/>
        <v xml:space="preserve"> </v>
      </c>
      <c r="T798" t="s">
        <v>2723</v>
      </c>
      <c r="U798" t="s">
        <v>1397</v>
      </c>
      <c r="AG798" s="6">
        <v>33.863955429999997</v>
      </c>
    </row>
    <row r="799" spans="1:33" x14ac:dyDescent="0.25">
      <c r="A799" t="s">
        <v>2388</v>
      </c>
      <c r="B799" t="s">
        <v>2724</v>
      </c>
      <c r="C799" t="s">
        <v>2725</v>
      </c>
      <c r="D799" t="s">
        <v>2726</v>
      </c>
      <c r="E799" t="s">
        <v>2727</v>
      </c>
      <c r="F799" t="s">
        <v>2728</v>
      </c>
      <c r="G799" s="1">
        <v>3186</v>
      </c>
      <c r="H799" s="1">
        <v>12.54</v>
      </c>
      <c r="I799" s="2">
        <v>39952.44</v>
      </c>
      <c r="J799" s="3">
        <v>5.8989300000000001E-3</v>
      </c>
      <c r="K799" s="4">
        <v>6772990.0607809797</v>
      </c>
      <c r="L799" s="5">
        <v>200001</v>
      </c>
      <c r="M799" s="6">
        <v>33.864780979999999</v>
      </c>
      <c r="N799" s="7" t="str">
        <f>IF(ISNUMBER(_xll.BDP($C799, "DELTA_MID")),_xll.BDP($C799, "DELTA_MID")," ")</f>
        <v xml:space="preserve"> </v>
      </c>
      <c r="O799" s="7" t="str">
        <f>IF(ISNUMBER(N799),_xll.BDP($C799, "OPT_UNDL_TICKER"),"")</f>
        <v/>
      </c>
      <c r="P799" s="8" t="str">
        <f>IF(ISNUMBER(N799),_xll.BDP($C799, "OPT_UNDL_PX")," ")</f>
        <v xml:space="preserve"> </v>
      </c>
      <c r="Q799" s="7" t="str">
        <f>IF(ISNUMBER(N799),+G799*_xll.BDP($C799, "PX_POS_MULT_FACTOR")*P799/K799," ")</f>
        <v xml:space="preserve"> </v>
      </c>
      <c r="R799" s="8" t="str">
        <f>IF(OR($A799="TUA",$A799="TYA"),"",IF(ISNUMBER(_xll.BDP($C799,"DUR_ADJ_OAS_MID")),_xll.BDP($C799,"DUR_ADJ_OAS_MID"),IF(ISNUMBER(_xll.BDP($E799&amp;" ISIN","DUR_ADJ_OAS_MID")),_xll.BDP($E799&amp;" ISIN","DUR_ADJ_OAS_MID")," ")))</f>
        <v xml:space="preserve"> </v>
      </c>
      <c r="S799" s="7" t="str">
        <f t="shared" si="12"/>
        <v xml:space="preserve"> </v>
      </c>
      <c r="T799" t="s">
        <v>2728</v>
      </c>
      <c r="U799" t="s">
        <v>1397</v>
      </c>
      <c r="AG799" s="6">
        <v>33.863955429999997</v>
      </c>
    </row>
    <row r="800" spans="1:33" x14ac:dyDescent="0.25">
      <c r="A800" t="s">
        <v>2388</v>
      </c>
      <c r="B800" t="s">
        <v>2729</v>
      </c>
      <c r="C800" t="s">
        <v>2730</v>
      </c>
      <c r="D800" t="s">
        <v>2731</v>
      </c>
      <c r="E800" t="s">
        <v>2732</v>
      </c>
      <c r="F800" t="s">
        <v>2733</v>
      </c>
      <c r="G800" s="1">
        <v>710</v>
      </c>
      <c r="H800" s="1">
        <v>67.88</v>
      </c>
      <c r="I800" s="2">
        <v>48194.8</v>
      </c>
      <c r="J800" s="3">
        <v>7.1159099999999996E-3</v>
      </c>
      <c r="K800" s="4">
        <v>6772990.0607809797</v>
      </c>
      <c r="L800" s="5">
        <v>200001</v>
      </c>
      <c r="M800" s="6">
        <v>33.864780979999999</v>
      </c>
      <c r="N800" s="7" t="str">
        <f>IF(ISNUMBER(_xll.BDP($C800, "DELTA_MID")),_xll.BDP($C800, "DELTA_MID")," ")</f>
        <v xml:space="preserve"> </v>
      </c>
      <c r="O800" s="7" t="str">
        <f>IF(ISNUMBER(N800),_xll.BDP($C800, "OPT_UNDL_TICKER"),"")</f>
        <v/>
      </c>
      <c r="P800" s="8" t="str">
        <f>IF(ISNUMBER(N800),_xll.BDP($C800, "OPT_UNDL_PX")," ")</f>
        <v xml:space="preserve"> </v>
      </c>
      <c r="Q800" s="7" t="str">
        <f>IF(ISNUMBER(N800),+G800*_xll.BDP($C800, "PX_POS_MULT_FACTOR")*P800/K800," ")</f>
        <v xml:space="preserve"> </v>
      </c>
      <c r="R800" s="8" t="str">
        <f>IF(OR($A800="TUA",$A800="TYA"),"",IF(ISNUMBER(_xll.BDP($C800,"DUR_ADJ_OAS_MID")),_xll.BDP($C800,"DUR_ADJ_OAS_MID"),IF(ISNUMBER(_xll.BDP($E800&amp;" ISIN","DUR_ADJ_OAS_MID")),_xll.BDP($E800&amp;" ISIN","DUR_ADJ_OAS_MID")," ")))</f>
        <v xml:space="preserve"> </v>
      </c>
      <c r="S800" s="7" t="str">
        <f t="shared" si="12"/>
        <v xml:space="preserve"> </v>
      </c>
      <c r="T800" t="s">
        <v>2733</v>
      </c>
      <c r="U800" t="s">
        <v>1397</v>
      </c>
      <c r="AG800" s="6">
        <v>33.863955429999997</v>
      </c>
    </row>
    <row r="801" spans="1:33" x14ac:dyDescent="0.25">
      <c r="A801" t="s">
        <v>2388</v>
      </c>
      <c r="B801" t="s">
        <v>2734</v>
      </c>
      <c r="C801" t="s">
        <v>2735</v>
      </c>
      <c r="D801" t="s">
        <v>2736</v>
      </c>
      <c r="E801" t="s">
        <v>2737</v>
      </c>
      <c r="F801" t="s">
        <v>2738</v>
      </c>
      <c r="G801" s="1">
        <v>1049</v>
      </c>
      <c r="H801" s="1">
        <v>40.99</v>
      </c>
      <c r="I801" s="2">
        <v>42998.51</v>
      </c>
      <c r="J801" s="3">
        <v>6.3486799999999998E-3</v>
      </c>
      <c r="K801" s="4">
        <v>6772990.0607809797</v>
      </c>
      <c r="L801" s="5">
        <v>200001</v>
      </c>
      <c r="M801" s="6">
        <v>33.864780979999999</v>
      </c>
      <c r="N801" s="7" t="str">
        <f>IF(ISNUMBER(_xll.BDP($C801, "DELTA_MID")),_xll.BDP($C801, "DELTA_MID")," ")</f>
        <v xml:space="preserve"> </v>
      </c>
      <c r="O801" s="7" t="str">
        <f>IF(ISNUMBER(N801),_xll.BDP($C801, "OPT_UNDL_TICKER"),"")</f>
        <v/>
      </c>
      <c r="P801" s="8" t="str">
        <f>IF(ISNUMBER(N801),_xll.BDP($C801, "OPT_UNDL_PX")," ")</f>
        <v xml:space="preserve"> </v>
      </c>
      <c r="Q801" s="7" t="str">
        <f>IF(ISNUMBER(N801),+G801*_xll.BDP($C801, "PX_POS_MULT_FACTOR")*P801/K801," ")</f>
        <v xml:space="preserve"> </v>
      </c>
      <c r="R801" s="8" t="str">
        <f>IF(OR($A801="TUA",$A801="TYA"),"",IF(ISNUMBER(_xll.BDP($C801,"DUR_ADJ_OAS_MID")),_xll.BDP($C801,"DUR_ADJ_OAS_MID"),IF(ISNUMBER(_xll.BDP($E801&amp;" ISIN","DUR_ADJ_OAS_MID")),_xll.BDP($E801&amp;" ISIN","DUR_ADJ_OAS_MID")," ")))</f>
        <v xml:space="preserve"> </v>
      </c>
      <c r="S801" s="7" t="str">
        <f t="shared" si="12"/>
        <v xml:space="preserve"> </v>
      </c>
      <c r="T801" t="s">
        <v>2738</v>
      </c>
      <c r="U801" t="s">
        <v>1397</v>
      </c>
      <c r="AG801" s="6">
        <v>33.863955429999997</v>
      </c>
    </row>
    <row r="802" spans="1:33" x14ac:dyDescent="0.25">
      <c r="A802" t="s">
        <v>2388</v>
      </c>
      <c r="B802" t="s">
        <v>2739</v>
      </c>
      <c r="C802" t="s">
        <v>2740</v>
      </c>
      <c r="D802" t="s">
        <v>2741</v>
      </c>
      <c r="E802" t="s">
        <v>2742</v>
      </c>
      <c r="F802" t="s">
        <v>2743</v>
      </c>
      <c r="G802" s="1">
        <v>507</v>
      </c>
      <c r="H802" s="1">
        <v>93.6</v>
      </c>
      <c r="I802" s="2">
        <v>47455.199999999997</v>
      </c>
      <c r="J802" s="3">
        <v>7.0067100000000002E-3</v>
      </c>
      <c r="K802" s="4">
        <v>6772990.0607809797</v>
      </c>
      <c r="L802" s="5">
        <v>200001</v>
      </c>
      <c r="M802" s="6">
        <v>33.864780979999999</v>
      </c>
      <c r="N802" s="7" t="str">
        <f>IF(ISNUMBER(_xll.BDP($C802, "DELTA_MID")),_xll.BDP($C802, "DELTA_MID")," ")</f>
        <v xml:space="preserve"> </v>
      </c>
      <c r="O802" s="7" t="str">
        <f>IF(ISNUMBER(N802),_xll.BDP($C802, "OPT_UNDL_TICKER"),"")</f>
        <v/>
      </c>
      <c r="P802" s="8" t="str">
        <f>IF(ISNUMBER(N802),_xll.BDP($C802, "OPT_UNDL_PX")," ")</f>
        <v xml:space="preserve"> </v>
      </c>
      <c r="Q802" s="7" t="str">
        <f>IF(ISNUMBER(N802),+G802*_xll.BDP($C802, "PX_POS_MULT_FACTOR")*P802/K802," ")</f>
        <v xml:space="preserve"> </v>
      </c>
      <c r="R802" s="8" t="str">
        <f>IF(OR($A802="TUA",$A802="TYA"),"",IF(ISNUMBER(_xll.BDP($C802,"DUR_ADJ_OAS_MID")),_xll.BDP($C802,"DUR_ADJ_OAS_MID"),IF(ISNUMBER(_xll.BDP($E802&amp;" ISIN","DUR_ADJ_OAS_MID")),_xll.BDP($E802&amp;" ISIN","DUR_ADJ_OAS_MID")," ")))</f>
        <v xml:space="preserve"> </v>
      </c>
      <c r="S802" s="7" t="str">
        <f t="shared" si="12"/>
        <v xml:space="preserve"> </v>
      </c>
      <c r="T802" t="s">
        <v>2743</v>
      </c>
      <c r="U802" t="s">
        <v>1397</v>
      </c>
      <c r="AG802" s="6">
        <v>33.863955429999997</v>
      </c>
    </row>
    <row r="803" spans="1:33" x14ac:dyDescent="0.25">
      <c r="A803" t="s">
        <v>2388</v>
      </c>
      <c r="B803" t="s">
        <v>2744</v>
      </c>
      <c r="C803" t="s">
        <v>2745</v>
      </c>
      <c r="D803" t="s">
        <v>2746</v>
      </c>
      <c r="E803" t="s">
        <v>2747</v>
      </c>
      <c r="F803" t="s">
        <v>2748</v>
      </c>
      <c r="G803" s="1">
        <v>1872</v>
      </c>
      <c r="H803" s="1">
        <v>21.81</v>
      </c>
      <c r="I803" s="2">
        <v>40828.32</v>
      </c>
      <c r="J803" s="3">
        <v>6.0282599999999997E-3</v>
      </c>
      <c r="K803" s="4">
        <v>6772990.0607809797</v>
      </c>
      <c r="L803" s="5">
        <v>200001</v>
      </c>
      <c r="M803" s="6">
        <v>33.864780979999999</v>
      </c>
      <c r="N803" s="7" t="str">
        <f>IF(ISNUMBER(_xll.BDP($C803, "DELTA_MID")),_xll.BDP($C803, "DELTA_MID")," ")</f>
        <v xml:space="preserve"> </v>
      </c>
      <c r="O803" s="7" t="str">
        <f>IF(ISNUMBER(N803),_xll.BDP($C803, "OPT_UNDL_TICKER"),"")</f>
        <v/>
      </c>
      <c r="P803" s="8" t="str">
        <f>IF(ISNUMBER(N803),_xll.BDP($C803, "OPT_UNDL_PX")," ")</f>
        <v xml:space="preserve"> </v>
      </c>
      <c r="Q803" s="7" t="str">
        <f>IF(ISNUMBER(N803),+G803*_xll.BDP($C803, "PX_POS_MULT_FACTOR")*P803/K803," ")</f>
        <v xml:space="preserve"> </v>
      </c>
      <c r="R803" s="8" t="str">
        <f>IF(OR($A803="TUA",$A803="TYA"),"",IF(ISNUMBER(_xll.BDP($C803,"DUR_ADJ_OAS_MID")),_xll.BDP($C803,"DUR_ADJ_OAS_MID"),IF(ISNUMBER(_xll.BDP($E803&amp;" ISIN","DUR_ADJ_OAS_MID")),_xll.BDP($E803&amp;" ISIN","DUR_ADJ_OAS_MID")," ")))</f>
        <v xml:space="preserve"> </v>
      </c>
      <c r="S803" s="7" t="str">
        <f t="shared" si="12"/>
        <v xml:space="preserve"> </v>
      </c>
      <c r="T803" t="s">
        <v>2748</v>
      </c>
      <c r="U803" t="s">
        <v>1397</v>
      </c>
      <c r="AG803" s="6">
        <v>33.863955429999997</v>
      </c>
    </row>
    <row r="804" spans="1:33" x14ac:dyDescent="0.25">
      <c r="A804" t="s">
        <v>2388</v>
      </c>
      <c r="B804" t="s">
        <v>2749</v>
      </c>
      <c r="C804" t="s">
        <v>2750</v>
      </c>
      <c r="D804" t="s">
        <v>2751</v>
      </c>
      <c r="E804" t="s">
        <v>2752</v>
      </c>
      <c r="F804" t="s">
        <v>2753</v>
      </c>
      <c r="G804" s="1">
        <v>2271</v>
      </c>
      <c r="H804" s="1">
        <v>19.16</v>
      </c>
      <c r="I804" s="2">
        <v>43512.36</v>
      </c>
      <c r="J804" s="3">
        <v>6.4245500000000002E-3</v>
      </c>
      <c r="K804" s="4">
        <v>6772990.0607809797</v>
      </c>
      <c r="L804" s="5">
        <v>200001</v>
      </c>
      <c r="M804" s="6">
        <v>33.864780979999999</v>
      </c>
      <c r="N804" s="7" t="str">
        <f>IF(ISNUMBER(_xll.BDP($C804, "DELTA_MID")),_xll.BDP($C804, "DELTA_MID")," ")</f>
        <v xml:space="preserve"> </v>
      </c>
      <c r="O804" s="7" t="str">
        <f>IF(ISNUMBER(N804),_xll.BDP($C804, "OPT_UNDL_TICKER"),"")</f>
        <v/>
      </c>
      <c r="P804" s="8" t="str">
        <f>IF(ISNUMBER(N804),_xll.BDP($C804, "OPT_UNDL_PX")," ")</f>
        <v xml:space="preserve"> </v>
      </c>
      <c r="Q804" s="7" t="str">
        <f>IF(ISNUMBER(N804),+G804*_xll.BDP($C804, "PX_POS_MULT_FACTOR")*P804/K804," ")</f>
        <v xml:space="preserve"> </v>
      </c>
      <c r="R804" s="8" t="str">
        <f>IF(OR($A804="TUA",$A804="TYA"),"",IF(ISNUMBER(_xll.BDP($C804,"DUR_ADJ_OAS_MID")),_xll.BDP($C804,"DUR_ADJ_OAS_MID"),IF(ISNUMBER(_xll.BDP($E804&amp;" ISIN","DUR_ADJ_OAS_MID")),_xll.BDP($E804&amp;" ISIN","DUR_ADJ_OAS_MID")," ")))</f>
        <v xml:space="preserve"> </v>
      </c>
      <c r="S804" s="7" t="str">
        <f t="shared" si="12"/>
        <v xml:space="preserve"> </v>
      </c>
      <c r="T804" t="s">
        <v>2753</v>
      </c>
      <c r="U804" t="s">
        <v>1397</v>
      </c>
      <c r="AG804" s="6">
        <v>33.863955429999997</v>
      </c>
    </row>
    <row r="805" spans="1:33" x14ac:dyDescent="0.25">
      <c r="A805" t="s">
        <v>2388</v>
      </c>
      <c r="B805" t="s">
        <v>2754</v>
      </c>
      <c r="C805" t="s">
        <v>2755</v>
      </c>
      <c r="D805" t="s">
        <v>2756</v>
      </c>
      <c r="E805" t="s">
        <v>2757</v>
      </c>
      <c r="F805" t="s">
        <v>2758</v>
      </c>
      <c r="G805" s="1">
        <v>681</v>
      </c>
      <c r="H805" s="1">
        <v>62.26</v>
      </c>
      <c r="I805" s="2">
        <v>42399.06</v>
      </c>
      <c r="J805" s="3">
        <v>6.2601699999999998E-3</v>
      </c>
      <c r="K805" s="4">
        <v>6772990.0607809797</v>
      </c>
      <c r="L805" s="5">
        <v>200001</v>
      </c>
      <c r="M805" s="6">
        <v>33.864780979999999</v>
      </c>
      <c r="N805" s="7" t="str">
        <f>IF(ISNUMBER(_xll.BDP($C805, "DELTA_MID")),_xll.BDP($C805, "DELTA_MID")," ")</f>
        <v xml:space="preserve"> </v>
      </c>
      <c r="O805" s="7" t="str">
        <f>IF(ISNUMBER(N805),_xll.BDP($C805, "OPT_UNDL_TICKER"),"")</f>
        <v/>
      </c>
      <c r="P805" s="8" t="str">
        <f>IF(ISNUMBER(N805),_xll.BDP($C805, "OPT_UNDL_PX")," ")</f>
        <v xml:space="preserve"> </v>
      </c>
      <c r="Q805" s="7" t="str">
        <f>IF(ISNUMBER(N805),+G805*_xll.BDP($C805, "PX_POS_MULT_FACTOR")*P805/K805," ")</f>
        <v xml:space="preserve"> </v>
      </c>
      <c r="R805" s="8" t="str">
        <f>IF(OR($A805="TUA",$A805="TYA"),"",IF(ISNUMBER(_xll.BDP($C805,"DUR_ADJ_OAS_MID")),_xll.BDP($C805,"DUR_ADJ_OAS_MID"),IF(ISNUMBER(_xll.BDP($E805&amp;" ISIN","DUR_ADJ_OAS_MID")),_xll.BDP($E805&amp;" ISIN","DUR_ADJ_OAS_MID")," ")))</f>
        <v xml:space="preserve"> </v>
      </c>
      <c r="S805" s="7" t="str">
        <f t="shared" si="12"/>
        <v xml:space="preserve"> </v>
      </c>
      <c r="T805" t="s">
        <v>2758</v>
      </c>
      <c r="U805" t="s">
        <v>1397</v>
      </c>
      <c r="AG805" s="6">
        <v>33.863955429999997</v>
      </c>
    </row>
    <row r="806" spans="1:33" x14ac:dyDescent="0.25">
      <c r="A806" t="s">
        <v>2388</v>
      </c>
      <c r="B806" t="s">
        <v>2759</v>
      </c>
      <c r="C806" t="s">
        <v>2760</v>
      </c>
      <c r="D806" t="s">
        <v>2761</v>
      </c>
      <c r="E806" t="s">
        <v>2762</v>
      </c>
      <c r="F806" t="s">
        <v>2763</v>
      </c>
      <c r="G806" s="1">
        <v>237</v>
      </c>
      <c r="H806" s="1">
        <v>162.16</v>
      </c>
      <c r="I806" s="2">
        <v>38431.919999999998</v>
      </c>
      <c r="J806" s="3">
        <v>5.6744300000000003E-3</v>
      </c>
      <c r="K806" s="4">
        <v>6772990.0607809797</v>
      </c>
      <c r="L806" s="5">
        <v>200001</v>
      </c>
      <c r="M806" s="6">
        <v>33.864780979999999</v>
      </c>
      <c r="N806" s="7" t="str">
        <f>IF(ISNUMBER(_xll.BDP($C806, "DELTA_MID")),_xll.BDP($C806, "DELTA_MID")," ")</f>
        <v xml:space="preserve"> </v>
      </c>
      <c r="O806" s="7" t="str">
        <f>IF(ISNUMBER(N806),_xll.BDP($C806, "OPT_UNDL_TICKER"),"")</f>
        <v/>
      </c>
      <c r="P806" s="8" t="str">
        <f>IF(ISNUMBER(N806),_xll.BDP($C806, "OPT_UNDL_PX")," ")</f>
        <v xml:space="preserve"> </v>
      </c>
      <c r="Q806" s="7" t="str">
        <f>IF(ISNUMBER(N806),+G806*_xll.BDP($C806, "PX_POS_MULT_FACTOR")*P806/K806," ")</f>
        <v xml:space="preserve"> </v>
      </c>
      <c r="R806" s="8" t="str">
        <f>IF(OR($A806="TUA",$A806="TYA"),"",IF(ISNUMBER(_xll.BDP($C806,"DUR_ADJ_OAS_MID")),_xll.BDP($C806,"DUR_ADJ_OAS_MID"),IF(ISNUMBER(_xll.BDP($E806&amp;" ISIN","DUR_ADJ_OAS_MID")),_xll.BDP($E806&amp;" ISIN","DUR_ADJ_OAS_MID")," ")))</f>
        <v xml:space="preserve"> </v>
      </c>
      <c r="S806" s="7" t="str">
        <f t="shared" si="12"/>
        <v xml:space="preserve"> </v>
      </c>
      <c r="T806" t="s">
        <v>2763</v>
      </c>
      <c r="U806" t="s">
        <v>1397</v>
      </c>
      <c r="AG806" s="6">
        <v>33.863955429999997</v>
      </c>
    </row>
    <row r="807" spans="1:33" x14ac:dyDescent="0.25">
      <c r="A807" t="s">
        <v>2388</v>
      </c>
      <c r="B807" t="s">
        <v>2764</v>
      </c>
      <c r="C807" t="s">
        <v>2765</v>
      </c>
      <c r="D807" t="s">
        <v>2766</v>
      </c>
      <c r="E807" t="s">
        <v>2767</v>
      </c>
      <c r="F807" t="s">
        <v>2768</v>
      </c>
      <c r="G807" s="1">
        <v>820</v>
      </c>
      <c r="H807" s="1">
        <v>58.49</v>
      </c>
      <c r="I807" s="2">
        <v>47961.8</v>
      </c>
      <c r="J807" s="3">
        <v>7.0815100000000001E-3</v>
      </c>
      <c r="K807" s="4">
        <v>6772990.0607809797</v>
      </c>
      <c r="L807" s="5">
        <v>200001</v>
      </c>
      <c r="M807" s="6">
        <v>33.864780979999999</v>
      </c>
      <c r="N807" s="7" t="str">
        <f>IF(ISNUMBER(_xll.BDP($C807, "DELTA_MID")),_xll.BDP($C807, "DELTA_MID")," ")</f>
        <v xml:space="preserve"> </v>
      </c>
      <c r="O807" s="7" t="str">
        <f>IF(ISNUMBER(N807),_xll.BDP($C807, "OPT_UNDL_TICKER"),"")</f>
        <v/>
      </c>
      <c r="P807" s="8" t="str">
        <f>IF(ISNUMBER(N807),_xll.BDP($C807, "OPT_UNDL_PX")," ")</f>
        <v xml:space="preserve"> </v>
      </c>
      <c r="Q807" s="7" t="str">
        <f>IF(ISNUMBER(N807),+G807*_xll.BDP($C807, "PX_POS_MULT_FACTOR")*P807/K807," ")</f>
        <v xml:space="preserve"> </v>
      </c>
      <c r="R807" s="8" t="str">
        <f>IF(OR($A807="TUA",$A807="TYA"),"",IF(ISNUMBER(_xll.BDP($C807,"DUR_ADJ_OAS_MID")),_xll.BDP($C807,"DUR_ADJ_OAS_MID"),IF(ISNUMBER(_xll.BDP($E807&amp;" ISIN","DUR_ADJ_OAS_MID")),_xll.BDP($E807&amp;" ISIN","DUR_ADJ_OAS_MID")," ")))</f>
        <v xml:space="preserve"> </v>
      </c>
      <c r="S807" s="7" t="str">
        <f t="shared" si="12"/>
        <v xml:space="preserve"> </v>
      </c>
      <c r="T807" t="s">
        <v>2768</v>
      </c>
      <c r="U807" t="s">
        <v>1397</v>
      </c>
      <c r="AG807" s="6">
        <v>33.863955429999997</v>
      </c>
    </row>
    <row r="808" spans="1:33" x14ac:dyDescent="0.25">
      <c r="A808" t="s">
        <v>2388</v>
      </c>
      <c r="B808" t="s">
        <v>2769</v>
      </c>
      <c r="C808" t="s">
        <v>2770</v>
      </c>
      <c r="D808" t="s">
        <v>2771</v>
      </c>
      <c r="E808" t="s">
        <v>2772</v>
      </c>
      <c r="F808" t="s">
        <v>2773</v>
      </c>
      <c r="G808" s="1">
        <v>1247</v>
      </c>
      <c r="H808" s="1">
        <v>35.61</v>
      </c>
      <c r="I808" s="2">
        <v>44405.67</v>
      </c>
      <c r="J808" s="3">
        <v>6.5564500000000001E-3</v>
      </c>
      <c r="K808" s="4">
        <v>6772990.0607809797</v>
      </c>
      <c r="L808" s="5">
        <v>200001</v>
      </c>
      <c r="M808" s="6">
        <v>33.864780979999999</v>
      </c>
      <c r="N808" s="7" t="str">
        <f>IF(ISNUMBER(_xll.BDP($C808, "DELTA_MID")),_xll.BDP($C808, "DELTA_MID")," ")</f>
        <v xml:space="preserve"> </v>
      </c>
      <c r="O808" s="7" t="str">
        <f>IF(ISNUMBER(N808),_xll.BDP($C808, "OPT_UNDL_TICKER"),"")</f>
        <v/>
      </c>
      <c r="P808" s="8" t="str">
        <f>IF(ISNUMBER(N808),_xll.BDP($C808, "OPT_UNDL_PX")," ")</f>
        <v xml:space="preserve"> </v>
      </c>
      <c r="Q808" s="7" t="str">
        <f>IF(ISNUMBER(N808),+G808*_xll.BDP($C808, "PX_POS_MULT_FACTOR")*P808/K808," ")</f>
        <v xml:space="preserve"> </v>
      </c>
      <c r="R808" s="8" t="str">
        <f>IF(OR($A808="TUA",$A808="TYA"),"",IF(ISNUMBER(_xll.BDP($C808,"DUR_ADJ_OAS_MID")),_xll.BDP($C808,"DUR_ADJ_OAS_MID"),IF(ISNUMBER(_xll.BDP($E808&amp;" ISIN","DUR_ADJ_OAS_MID")),_xll.BDP($E808&amp;" ISIN","DUR_ADJ_OAS_MID")," ")))</f>
        <v xml:space="preserve"> </v>
      </c>
      <c r="S808" s="7" t="str">
        <f t="shared" si="12"/>
        <v xml:space="preserve"> </v>
      </c>
      <c r="T808" t="s">
        <v>2773</v>
      </c>
      <c r="U808" t="s">
        <v>1397</v>
      </c>
      <c r="AG808" s="6">
        <v>33.863955429999997</v>
      </c>
    </row>
    <row r="809" spans="1:33" x14ac:dyDescent="0.25">
      <c r="A809" t="s">
        <v>2388</v>
      </c>
      <c r="B809" t="s">
        <v>2774</v>
      </c>
      <c r="C809" t="s">
        <v>2775</v>
      </c>
      <c r="D809" t="s">
        <v>2776</v>
      </c>
      <c r="E809" t="s">
        <v>2777</v>
      </c>
      <c r="F809" t="s">
        <v>2778</v>
      </c>
      <c r="G809" s="1">
        <v>647</v>
      </c>
      <c r="H809" s="1">
        <v>79.44</v>
      </c>
      <c r="I809" s="2">
        <v>51397.68</v>
      </c>
      <c r="J809" s="3">
        <v>7.5888099999999997E-3</v>
      </c>
      <c r="K809" s="4">
        <v>6772990.0607809797</v>
      </c>
      <c r="L809" s="5">
        <v>200001</v>
      </c>
      <c r="M809" s="6">
        <v>33.864780979999999</v>
      </c>
      <c r="N809" s="7" t="str">
        <f>IF(ISNUMBER(_xll.BDP($C809, "DELTA_MID")),_xll.BDP($C809, "DELTA_MID")," ")</f>
        <v xml:space="preserve"> </v>
      </c>
      <c r="O809" s="7" t="str">
        <f>IF(ISNUMBER(N809),_xll.BDP($C809, "OPT_UNDL_TICKER"),"")</f>
        <v/>
      </c>
      <c r="P809" s="8" t="str">
        <f>IF(ISNUMBER(N809),_xll.BDP($C809, "OPT_UNDL_PX")," ")</f>
        <v xml:space="preserve"> </v>
      </c>
      <c r="Q809" s="7" t="str">
        <f>IF(ISNUMBER(N809),+G809*_xll.BDP($C809, "PX_POS_MULT_FACTOR")*P809/K809," ")</f>
        <v xml:space="preserve"> </v>
      </c>
      <c r="R809" s="8" t="str">
        <f>IF(OR($A809="TUA",$A809="TYA"),"",IF(ISNUMBER(_xll.BDP($C809,"DUR_ADJ_OAS_MID")),_xll.BDP($C809,"DUR_ADJ_OAS_MID"),IF(ISNUMBER(_xll.BDP($E809&amp;" ISIN","DUR_ADJ_OAS_MID")),_xll.BDP($E809&amp;" ISIN","DUR_ADJ_OAS_MID")," ")))</f>
        <v xml:space="preserve"> </v>
      </c>
      <c r="S809" s="7" t="str">
        <f t="shared" si="12"/>
        <v xml:space="preserve"> </v>
      </c>
      <c r="T809" t="s">
        <v>2778</v>
      </c>
      <c r="U809" t="s">
        <v>1397</v>
      </c>
      <c r="AG809" s="6">
        <v>33.863955429999997</v>
      </c>
    </row>
    <row r="810" spans="1:33" x14ac:dyDescent="0.25">
      <c r="A810" t="s">
        <v>2388</v>
      </c>
      <c r="B810" t="s">
        <v>2779</v>
      </c>
      <c r="C810" t="s">
        <v>2780</v>
      </c>
      <c r="D810" t="s">
        <v>2781</v>
      </c>
      <c r="E810" t="s">
        <v>2782</v>
      </c>
      <c r="F810" t="s">
        <v>2783</v>
      </c>
      <c r="G810" s="1">
        <v>2296</v>
      </c>
      <c r="H810" s="1">
        <v>19.09</v>
      </c>
      <c r="I810" s="2">
        <v>43830.64</v>
      </c>
      <c r="J810" s="3">
        <v>6.4715399999999996E-3</v>
      </c>
      <c r="K810" s="4">
        <v>6772990.0607809797</v>
      </c>
      <c r="L810" s="5">
        <v>200001</v>
      </c>
      <c r="M810" s="6">
        <v>33.864780979999999</v>
      </c>
      <c r="N810" s="7" t="str">
        <f>IF(ISNUMBER(_xll.BDP($C810, "DELTA_MID")),_xll.BDP($C810, "DELTA_MID")," ")</f>
        <v xml:space="preserve"> </v>
      </c>
      <c r="O810" s="7" t="str">
        <f>IF(ISNUMBER(N810),_xll.BDP($C810, "OPT_UNDL_TICKER"),"")</f>
        <v/>
      </c>
      <c r="P810" s="8" t="str">
        <f>IF(ISNUMBER(N810),_xll.BDP($C810, "OPT_UNDL_PX")," ")</f>
        <v xml:space="preserve"> </v>
      </c>
      <c r="Q810" s="7" t="str">
        <f>IF(ISNUMBER(N810),+G810*_xll.BDP($C810, "PX_POS_MULT_FACTOR")*P810/K810," ")</f>
        <v xml:space="preserve"> </v>
      </c>
      <c r="R810" s="8" t="str">
        <f>IF(OR($A810="TUA",$A810="TYA"),"",IF(ISNUMBER(_xll.BDP($C810,"DUR_ADJ_OAS_MID")),_xll.BDP($C810,"DUR_ADJ_OAS_MID"),IF(ISNUMBER(_xll.BDP($E810&amp;" ISIN","DUR_ADJ_OAS_MID")),_xll.BDP($E810&amp;" ISIN","DUR_ADJ_OAS_MID")," ")))</f>
        <v xml:space="preserve"> </v>
      </c>
      <c r="S810" s="7" t="str">
        <f t="shared" si="12"/>
        <v xml:space="preserve"> </v>
      </c>
      <c r="T810" t="s">
        <v>2783</v>
      </c>
      <c r="U810" t="s">
        <v>1397</v>
      </c>
      <c r="AG810" s="6">
        <v>33.863955429999997</v>
      </c>
    </row>
    <row r="811" spans="1:33" x14ac:dyDescent="0.25">
      <c r="A811" t="s">
        <v>2388</v>
      </c>
      <c r="B811" t="s">
        <v>2784</v>
      </c>
      <c r="C811" t="s">
        <v>2785</v>
      </c>
      <c r="D811" t="s">
        <v>2786</v>
      </c>
      <c r="E811" t="s">
        <v>2787</v>
      </c>
      <c r="F811" t="s">
        <v>2788</v>
      </c>
      <c r="G811" s="1">
        <v>3706</v>
      </c>
      <c r="H811" s="1">
        <v>11.24</v>
      </c>
      <c r="I811" s="2">
        <v>41655.440000000002</v>
      </c>
      <c r="J811" s="3">
        <v>6.1503800000000004E-3</v>
      </c>
      <c r="K811" s="4">
        <v>6772990.0607809797</v>
      </c>
      <c r="L811" s="5">
        <v>200001</v>
      </c>
      <c r="M811" s="6">
        <v>33.864780979999999</v>
      </c>
      <c r="N811" s="7" t="str">
        <f>IF(ISNUMBER(_xll.BDP($C811, "DELTA_MID")),_xll.BDP($C811, "DELTA_MID")," ")</f>
        <v xml:space="preserve"> </v>
      </c>
      <c r="O811" s="7" t="str">
        <f>IF(ISNUMBER(N811),_xll.BDP($C811, "OPT_UNDL_TICKER"),"")</f>
        <v/>
      </c>
      <c r="P811" s="8" t="str">
        <f>IF(ISNUMBER(N811),_xll.BDP($C811, "OPT_UNDL_PX")," ")</f>
        <v xml:space="preserve"> </v>
      </c>
      <c r="Q811" s="7" t="str">
        <f>IF(ISNUMBER(N811),+G811*_xll.BDP($C811, "PX_POS_MULT_FACTOR")*P811/K811," ")</f>
        <v xml:space="preserve"> </v>
      </c>
      <c r="R811" s="8" t="str">
        <f>IF(OR($A811="TUA",$A811="TYA"),"",IF(ISNUMBER(_xll.BDP($C811,"DUR_ADJ_OAS_MID")),_xll.BDP($C811,"DUR_ADJ_OAS_MID"),IF(ISNUMBER(_xll.BDP($E811&amp;" ISIN","DUR_ADJ_OAS_MID")),_xll.BDP($E811&amp;" ISIN","DUR_ADJ_OAS_MID")," ")))</f>
        <v xml:space="preserve"> </v>
      </c>
      <c r="S811" s="7" t="str">
        <f t="shared" si="12"/>
        <v xml:space="preserve"> </v>
      </c>
      <c r="T811" t="s">
        <v>2788</v>
      </c>
      <c r="U811" t="s">
        <v>1397</v>
      </c>
      <c r="AG811" s="6">
        <v>33.863955429999997</v>
      </c>
    </row>
    <row r="812" spans="1:33" x14ac:dyDescent="0.25">
      <c r="A812" t="s">
        <v>2388</v>
      </c>
      <c r="B812" t="s">
        <v>2789</v>
      </c>
      <c r="C812" t="s">
        <v>2790</v>
      </c>
      <c r="D812" t="s">
        <v>2791</v>
      </c>
      <c r="E812" t="s">
        <v>2792</v>
      </c>
      <c r="F812" t="s">
        <v>2793</v>
      </c>
      <c r="G812" s="1">
        <v>131</v>
      </c>
      <c r="H812" s="1">
        <v>296.27999999999997</v>
      </c>
      <c r="I812" s="2">
        <v>38812.68</v>
      </c>
      <c r="J812" s="3">
        <v>5.7306500000000003E-3</v>
      </c>
      <c r="K812" s="4">
        <v>6772990.0607809797</v>
      </c>
      <c r="L812" s="5">
        <v>200001</v>
      </c>
      <c r="M812" s="6">
        <v>33.864780979999999</v>
      </c>
      <c r="N812" s="7" t="str">
        <f>IF(ISNUMBER(_xll.BDP($C812, "DELTA_MID")),_xll.BDP($C812, "DELTA_MID")," ")</f>
        <v xml:space="preserve"> </v>
      </c>
      <c r="O812" s="7" t="str">
        <f>IF(ISNUMBER(N812),_xll.BDP($C812, "OPT_UNDL_TICKER"),"")</f>
        <v/>
      </c>
      <c r="P812" s="8" t="str">
        <f>IF(ISNUMBER(N812),_xll.BDP($C812, "OPT_UNDL_PX")," ")</f>
        <v xml:space="preserve"> </v>
      </c>
      <c r="Q812" s="7" t="str">
        <f>IF(ISNUMBER(N812),+G812*_xll.BDP($C812, "PX_POS_MULT_FACTOR")*P812/K812," ")</f>
        <v xml:space="preserve"> </v>
      </c>
      <c r="R812" s="8" t="str">
        <f>IF(OR($A812="TUA",$A812="TYA"),"",IF(ISNUMBER(_xll.BDP($C812,"DUR_ADJ_OAS_MID")),_xll.BDP($C812,"DUR_ADJ_OAS_MID"),IF(ISNUMBER(_xll.BDP($E812&amp;" ISIN","DUR_ADJ_OAS_MID")),_xll.BDP($E812&amp;" ISIN","DUR_ADJ_OAS_MID")," ")))</f>
        <v xml:space="preserve"> </v>
      </c>
      <c r="S812" s="7" t="str">
        <f t="shared" si="12"/>
        <v xml:space="preserve"> </v>
      </c>
      <c r="T812" t="s">
        <v>2793</v>
      </c>
      <c r="U812" t="s">
        <v>1397</v>
      </c>
      <c r="AG812" s="6">
        <v>33.863955429999997</v>
      </c>
    </row>
    <row r="813" spans="1:33" x14ac:dyDescent="0.25">
      <c r="A813" t="s">
        <v>2388</v>
      </c>
      <c r="B813" t="s">
        <v>2794</v>
      </c>
      <c r="C813" t="s">
        <v>2795</v>
      </c>
      <c r="D813" t="s">
        <v>2796</v>
      </c>
      <c r="E813" t="s">
        <v>2797</v>
      </c>
      <c r="F813" t="s">
        <v>2798</v>
      </c>
      <c r="G813" s="1">
        <v>724</v>
      </c>
      <c r="H813" s="1">
        <v>56.68</v>
      </c>
      <c r="I813" s="2">
        <v>41036.32</v>
      </c>
      <c r="J813" s="3">
        <v>6.0589700000000003E-3</v>
      </c>
      <c r="K813" s="4">
        <v>6772990.0607809797</v>
      </c>
      <c r="L813" s="5">
        <v>200001</v>
      </c>
      <c r="M813" s="6">
        <v>33.864780979999999</v>
      </c>
      <c r="N813" s="7" t="str">
        <f>IF(ISNUMBER(_xll.BDP($C813, "DELTA_MID")),_xll.BDP($C813, "DELTA_MID")," ")</f>
        <v xml:space="preserve"> </v>
      </c>
      <c r="O813" s="7" t="str">
        <f>IF(ISNUMBER(N813),_xll.BDP($C813, "OPT_UNDL_TICKER"),"")</f>
        <v/>
      </c>
      <c r="P813" s="8" t="str">
        <f>IF(ISNUMBER(N813),_xll.BDP($C813, "OPT_UNDL_PX")," ")</f>
        <v xml:space="preserve"> </v>
      </c>
      <c r="Q813" s="7" t="str">
        <f>IF(ISNUMBER(N813),+G813*_xll.BDP($C813, "PX_POS_MULT_FACTOR")*P813/K813," ")</f>
        <v xml:space="preserve"> </v>
      </c>
      <c r="R813" s="8" t="str">
        <f>IF(OR($A813="TUA",$A813="TYA"),"",IF(ISNUMBER(_xll.BDP($C813,"DUR_ADJ_OAS_MID")),_xll.BDP($C813,"DUR_ADJ_OAS_MID"),IF(ISNUMBER(_xll.BDP($E813&amp;" ISIN","DUR_ADJ_OAS_MID")),_xll.BDP($E813&amp;" ISIN","DUR_ADJ_OAS_MID")," ")))</f>
        <v xml:space="preserve"> </v>
      </c>
      <c r="S813" s="7" t="str">
        <f t="shared" si="12"/>
        <v xml:space="preserve"> </v>
      </c>
      <c r="T813" t="s">
        <v>2798</v>
      </c>
      <c r="U813" t="s">
        <v>1397</v>
      </c>
      <c r="AG813" s="6">
        <v>33.863955429999997</v>
      </c>
    </row>
    <row r="814" spans="1:33" x14ac:dyDescent="0.25">
      <c r="A814" t="s">
        <v>2388</v>
      </c>
      <c r="B814" t="s">
        <v>2799</v>
      </c>
      <c r="C814" t="s">
        <v>2799</v>
      </c>
      <c r="D814" t="s">
        <v>2800</v>
      </c>
      <c r="F814" t="s">
        <v>2801</v>
      </c>
      <c r="G814" s="1">
        <v>971</v>
      </c>
      <c r="H814" s="1">
        <v>0.01</v>
      </c>
      <c r="I814" s="2">
        <v>9.7100000000000009</v>
      </c>
      <c r="J814" s="3">
        <v>1.4300000000000001E-6</v>
      </c>
      <c r="K814" s="4">
        <v>6772990.0607809797</v>
      </c>
      <c r="L814" s="5">
        <v>200001</v>
      </c>
      <c r="M814" s="6">
        <v>33.864780979999999</v>
      </c>
      <c r="N814" s="7" t="str">
        <f>IF(ISNUMBER(_xll.BDP($C814, "DELTA_MID")),_xll.BDP($C814, "DELTA_MID")," ")</f>
        <v xml:space="preserve"> </v>
      </c>
      <c r="O814" s="7" t="str">
        <f>IF(ISNUMBER(N814),_xll.BDP($C814, "OPT_UNDL_TICKER"),"")</f>
        <v/>
      </c>
      <c r="P814" s="8" t="str">
        <f>IF(ISNUMBER(N814),_xll.BDP($C814, "OPT_UNDL_PX")," ")</f>
        <v xml:space="preserve"> </v>
      </c>
      <c r="Q814" s="7" t="str">
        <f>IF(ISNUMBER(N814),+G814*_xll.BDP($C814, "PX_POS_MULT_FACTOR")*P814/K814," ")</f>
        <v xml:space="preserve"> </v>
      </c>
      <c r="R814" s="8" t="str">
        <f>IF(OR($A814="TUA",$A814="TYA"),"",IF(ISNUMBER(_xll.BDP($C814,"DUR_ADJ_OAS_MID")),_xll.BDP($C814,"DUR_ADJ_OAS_MID"),IF(ISNUMBER(_xll.BDP($E814&amp;" ISIN","DUR_ADJ_OAS_MID")),_xll.BDP($E814&amp;" ISIN","DUR_ADJ_OAS_MID")," ")))</f>
        <v xml:space="preserve"> </v>
      </c>
      <c r="S814" s="7" t="str">
        <f t="shared" si="12"/>
        <v xml:space="preserve"> </v>
      </c>
      <c r="T814" t="s">
        <v>2801</v>
      </c>
      <c r="U814" t="s">
        <v>1397</v>
      </c>
      <c r="AG814" s="6">
        <v>33.863955429999997</v>
      </c>
    </row>
    <row r="815" spans="1:33" x14ac:dyDescent="0.25">
      <c r="A815" t="s">
        <v>2388</v>
      </c>
      <c r="B815" t="s">
        <v>2802</v>
      </c>
      <c r="C815" t="s">
        <v>2803</v>
      </c>
      <c r="D815" t="s">
        <v>2804</v>
      </c>
      <c r="E815" t="s">
        <v>2805</v>
      </c>
      <c r="F815" t="s">
        <v>2806</v>
      </c>
      <c r="G815" s="1">
        <v>406</v>
      </c>
      <c r="H815" s="1">
        <v>102.3</v>
      </c>
      <c r="I815" s="2">
        <v>41533.800000000003</v>
      </c>
      <c r="J815" s="3">
        <v>6.1324200000000004E-3</v>
      </c>
      <c r="K815" s="4">
        <v>6772990.0607809797</v>
      </c>
      <c r="L815" s="5">
        <v>200001</v>
      </c>
      <c r="M815" s="6">
        <v>33.864780979999999</v>
      </c>
      <c r="N815" s="7" t="str">
        <f>IF(ISNUMBER(_xll.BDP($C815, "DELTA_MID")),_xll.BDP($C815, "DELTA_MID")," ")</f>
        <v xml:space="preserve"> </v>
      </c>
      <c r="O815" s="7" t="str">
        <f>IF(ISNUMBER(N815),_xll.BDP($C815, "OPT_UNDL_TICKER"),"")</f>
        <v/>
      </c>
      <c r="P815" s="8" t="str">
        <f>IF(ISNUMBER(N815),_xll.BDP($C815, "OPT_UNDL_PX")," ")</f>
        <v xml:space="preserve"> </v>
      </c>
      <c r="Q815" s="7" t="str">
        <f>IF(ISNUMBER(N815),+G815*_xll.BDP($C815, "PX_POS_MULT_FACTOR")*P815/K815," ")</f>
        <v xml:space="preserve"> </v>
      </c>
      <c r="R815" s="8" t="str">
        <f>IF(OR($A815="TUA",$A815="TYA"),"",IF(ISNUMBER(_xll.BDP($C815,"DUR_ADJ_OAS_MID")),_xll.BDP($C815,"DUR_ADJ_OAS_MID"),IF(ISNUMBER(_xll.BDP($E815&amp;" ISIN","DUR_ADJ_OAS_MID")),_xll.BDP($E815&amp;" ISIN","DUR_ADJ_OAS_MID")," ")))</f>
        <v xml:space="preserve"> </v>
      </c>
      <c r="S815" s="7" t="str">
        <f t="shared" si="12"/>
        <v xml:space="preserve"> </v>
      </c>
      <c r="T815" t="s">
        <v>2806</v>
      </c>
      <c r="U815" t="s">
        <v>1397</v>
      </c>
      <c r="AG815" s="6">
        <v>33.863955429999997</v>
      </c>
    </row>
    <row r="816" spans="1:33" x14ac:dyDescent="0.25">
      <c r="A816" t="s">
        <v>2388</v>
      </c>
      <c r="B816" t="s">
        <v>2807</v>
      </c>
      <c r="C816" t="s">
        <v>2808</v>
      </c>
      <c r="D816" t="s">
        <v>2809</v>
      </c>
      <c r="E816" t="s">
        <v>2810</v>
      </c>
      <c r="F816" t="s">
        <v>2811</v>
      </c>
      <c r="G816" s="1">
        <v>1160</v>
      </c>
      <c r="H816" s="1">
        <v>44.47</v>
      </c>
      <c r="I816" s="2">
        <v>51585.2</v>
      </c>
      <c r="J816" s="3">
        <v>7.6165E-3</v>
      </c>
      <c r="K816" s="4">
        <v>6772990.0607809797</v>
      </c>
      <c r="L816" s="5">
        <v>200001</v>
      </c>
      <c r="M816" s="6">
        <v>33.864780979999999</v>
      </c>
      <c r="N816" s="7" t="str">
        <f>IF(ISNUMBER(_xll.BDP($C816, "DELTA_MID")),_xll.BDP($C816, "DELTA_MID")," ")</f>
        <v xml:space="preserve"> </v>
      </c>
      <c r="O816" s="7" t="str">
        <f>IF(ISNUMBER(N816),_xll.BDP($C816, "OPT_UNDL_TICKER"),"")</f>
        <v/>
      </c>
      <c r="P816" s="8" t="str">
        <f>IF(ISNUMBER(N816),_xll.BDP($C816, "OPT_UNDL_PX")," ")</f>
        <v xml:space="preserve"> </v>
      </c>
      <c r="Q816" s="7" t="str">
        <f>IF(ISNUMBER(N816),+G816*_xll.BDP($C816, "PX_POS_MULT_FACTOR")*P816/K816," ")</f>
        <v xml:space="preserve"> </v>
      </c>
      <c r="R816" s="8" t="str">
        <f>IF(OR($A816="TUA",$A816="TYA"),"",IF(ISNUMBER(_xll.BDP($C816,"DUR_ADJ_OAS_MID")),_xll.BDP($C816,"DUR_ADJ_OAS_MID"),IF(ISNUMBER(_xll.BDP($E816&amp;" ISIN","DUR_ADJ_OAS_MID")),_xll.BDP($E816&amp;" ISIN","DUR_ADJ_OAS_MID")," ")))</f>
        <v xml:space="preserve"> </v>
      </c>
      <c r="S816" s="7" t="str">
        <f t="shared" si="12"/>
        <v xml:space="preserve"> </v>
      </c>
      <c r="T816" t="s">
        <v>2811</v>
      </c>
      <c r="U816" t="s">
        <v>1397</v>
      </c>
      <c r="AG816" s="6">
        <v>33.863955429999997</v>
      </c>
    </row>
    <row r="817" spans="1:33" x14ac:dyDescent="0.25">
      <c r="A817" t="s">
        <v>2388</v>
      </c>
      <c r="B817" t="s">
        <v>2812</v>
      </c>
      <c r="C817" t="s">
        <v>2813</v>
      </c>
      <c r="D817" t="s">
        <v>2814</v>
      </c>
      <c r="E817" t="s">
        <v>2815</v>
      </c>
      <c r="F817" t="s">
        <v>2816</v>
      </c>
      <c r="G817" s="1">
        <v>3925</v>
      </c>
      <c r="H817" s="1">
        <v>11.43</v>
      </c>
      <c r="I817" s="2">
        <v>44862.75</v>
      </c>
      <c r="J817" s="3">
        <v>6.6239300000000001E-3</v>
      </c>
      <c r="K817" s="4">
        <v>6772990.0607809797</v>
      </c>
      <c r="L817" s="5">
        <v>200001</v>
      </c>
      <c r="M817" s="6">
        <v>33.864780979999999</v>
      </c>
      <c r="N817" s="7" t="str">
        <f>IF(ISNUMBER(_xll.BDP($C817, "DELTA_MID")),_xll.BDP($C817, "DELTA_MID")," ")</f>
        <v xml:space="preserve"> </v>
      </c>
      <c r="O817" s="7" t="str">
        <f>IF(ISNUMBER(N817),_xll.BDP($C817, "OPT_UNDL_TICKER"),"")</f>
        <v/>
      </c>
      <c r="P817" s="8" t="str">
        <f>IF(ISNUMBER(N817),_xll.BDP($C817, "OPT_UNDL_PX")," ")</f>
        <v xml:space="preserve"> </v>
      </c>
      <c r="Q817" s="7" t="str">
        <f>IF(ISNUMBER(N817),+G817*_xll.BDP($C817, "PX_POS_MULT_FACTOR")*P817/K817," ")</f>
        <v xml:space="preserve"> </v>
      </c>
      <c r="R817" s="8" t="str">
        <f>IF(OR($A817="TUA",$A817="TYA"),"",IF(ISNUMBER(_xll.BDP($C817,"DUR_ADJ_OAS_MID")),_xll.BDP($C817,"DUR_ADJ_OAS_MID"),IF(ISNUMBER(_xll.BDP($E817&amp;" ISIN","DUR_ADJ_OAS_MID")),_xll.BDP($E817&amp;" ISIN","DUR_ADJ_OAS_MID")," ")))</f>
        <v xml:space="preserve"> </v>
      </c>
      <c r="S817" s="7" t="str">
        <f t="shared" si="12"/>
        <v xml:space="preserve"> </v>
      </c>
      <c r="T817" t="s">
        <v>2816</v>
      </c>
      <c r="U817" t="s">
        <v>1397</v>
      </c>
      <c r="AG817" s="6">
        <v>33.863955429999997</v>
      </c>
    </row>
    <row r="818" spans="1:33" x14ac:dyDescent="0.25">
      <c r="A818" t="s">
        <v>2388</v>
      </c>
      <c r="B818" t="s">
        <v>2817</v>
      </c>
      <c r="C818" t="s">
        <v>2818</v>
      </c>
      <c r="D818" t="s">
        <v>2819</v>
      </c>
      <c r="E818" t="s">
        <v>2820</v>
      </c>
      <c r="F818" t="s">
        <v>2821</v>
      </c>
      <c r="G818" s="1">
        <v>205</v>
      </c>
      <c r="H818" s="1">
        <v>203.1</v>
      </c>
      <c r="I818" s="2">
        <v>41635.5</v>
      </c>
      <c r="J818" s="3">
        <v>6.1474299999999997E-3</v>
      </c>
      <c r="K818" s="4">
        <v>6772990.0607809797</v>
      </c>
      <c r="L818" s="5">
        <v>200001</v>
      </c>
      <c r="M818" s="6">
        <v>33.864780979999999</v>
      </c>
      <c r="N818" s="7" t="str">
        <f>IF(ISNUMBER(_xll.BDP($C818, "DELTA_MID")),_xll.BDP($C818, "DELTA_MID")," ")</f>
        <v xml:space="preserve"> </v>
      </c>
      <c r="O818" s="7" t="str">
        <f>IF(ISNUMBER(N818),_xll.BDP($C818, "OPT_UNDL_TICKER"),"")</f>
        <v/>
      </c>
      <c r="P818" s="8" t="str">
        <f>IF(ISNUMBER(N818),_xll.BDP($C818, "OPT_UNDL_PX")," ")</f>
        <v xml:space="preserve"> </v>
      </c>
      <c r="Q818" s="7" t="str">
        <f>IF(ISNUMBER(N818),+G818*_xll.BDP($C818, "PX_POS_MULT_FACTOR")*P818/K818," ")</f>
        <v xml:space="preserve"> </v>
      </c>
      <c r="R818" s="8" t="str">
        <f>IF(OR($A818="TUA",$A818="TYA"),"",IF(ISNUMBER(_xll.BDP($C818,"DUR_ADJ_OAS_MID")),_xll.BDP($C818,"DUR_ADJ_OAS_MID"),IF(ISNUMBER(_xll.BDP($E818&amp;" ISIN","DUR_ADJ_OAS_MID")),_xll.BDP($E818&amp;" ISIN","DUR_ADJ_OAS_MID")," ")))</f>
        <v xml:space="preserve"> </v>
      </c>
      <c r="S818" s="7" t="str">
        <f t="shared" si="12"/>
        <v xml:space="preserve"> </v>
      </c>
      <c r="T818" t="s">
        <v>2821</v>
      </c>
      <c r="U818" t="s">
        <v>1397</v>
      </c>
      <c r="AG818" s="6">
        <v>33.863955429999997</v>
      </c>
    </row>
    <row r="819" spans="1:33" x14ac:dyDescent="0.25">
      <c r="A819" t="s">
        <v>2388</v>
      </c>
      <c r="B819" t="s">
        <v>2822</v>
      </c>
      <c r="C819" t="s">
        <v>2823</v>
      </c>
      <c r="D819" t="s">
        <v>2824</v>
      </c>
      <c r="E819" t="s">
        <v>2825</v>
      </c>
      <c r="F819" t="s">
        <v>2826</v>
      </c>
      <c r="G819" s="1">
        <v>321</v>
      </c>
      <c r="H819" s="1">
        <v>122.79</v>
      </c>
      <c r="I819" s="2">
        <v>39415.589999999997</v>
      </c>
      <c r="J819" s="3">
        <v>5.8196699999999999E-3</v>
      </c>
      <c r="K819" s="4">
        <v>6772990.0607809797</v>
      </c>
      <c r="L819" s="5">
        <v>200001</v>
      </c>
      <c r="M819" s="6">
        <v>33.864780979999999</v>
      </c>
      <c r="N819" s="7" t="str">
        <f>IF(ISNUMBER(_xll.BDP($C819, "DELTA_MID")),_xll.BDP($C819, "DELTA_MID")," ")</f>
        <v xml:space="preserve"> </v>
      </c>
      <c r="O819" s="7" t="str">
        <f>IF(ISNUMBER(N819),_xll.BDP($C819, "OPT_UNDL_TICKER"),"")</f>
        <v/>
      </c>
      <c r="P819" s="8" t="str">
        <f>IF(ISNUMBER(N819),_xll.BDP($C819, "OPT_UNDL_PX")," ")</f>
        <v xml:space="preserve"> </v>
      </c>
      <c r="Q819" s="7" t="str">
        <f>IF(ISNUMBER(N819),+G819*_xll.BDP($C819, "PX_POS_MULT_FACTOR")*P819/K819," ")</f>
        <v xml:space="preserve"> </v>
      </c>
      <c r="R819" s="8" t="str">
        <f>IF(OR($A819="TUA",$A819="TYA"),"",IF(ISNUMBER(_xll.BDP($C819,"DUR_ADJ_OAS_MID")),_xll.BDP($C819,"DUR_ADJ_OAS_MID"),IF(ISNUMBER(_xll.BDP($E819&amp;" ISIN","DUR_ADJ_OAS_MID")),_xll.BDP($E819&amp;" ISIN","DUR_ADJ_OAS_MID")," ")))</f>
        <v xml:space="preserve"> </v>
      </c>
      <c r="S819" s="7" t="str">
        <f t="shared" si="12"/>
        <v xml:space="preserve"> </v>
      </c>
      <c r="T819" t="s">
        <v>2826</v>
      </c>
      <c r="U819" t="s">
        <v>1397</v>
      </c>
      <c r="AG819" s="6">
        <v>33.863955429999997</v>
      </c>
    </row>
    <row r="820" spans="1:33" x14ac:dyDescent="0.25">
      <c r="A820" t="s">
        <v>2388</v>
      </c>
      <c r="B820" t="s">
        <v>2827</v>
      </c>
      <c r="C820" t="s">
        <v>2828</v>
      </c>
      <c r="D820" t="s">
        <v>2829</v>
      </c>
      <c r="E820" t="s">
        <v>2830</v>
      </c>
      <c r="F820" t="s">
        <v>2831</v>
      </c>
      <c r="G820" s="1">
        <v>378</v>
      </c>
      <c r="H820" s="1">
        <v>109.51</v>
      </c>
      <c r="I820" s="2">
        <v>41394.78</v>
      </c>
      <c r="J820" s="3">
        <v>6.11189E-3</v>
      </c>
      <c r="K820" s="4">
        <v>6772990.0607809797</v>
      </c>
      <c r="L820" s="5">
        <v>200001</v>
      </c>
      <c r="M820" s="6">
        <v>33.864780979999999</v>
      </c>
      <c r="N820" s="7" t="str">
        <f>IF(ISNUMBER(_xll.BDP($C820, "DELTA_MID")),_xll.BDP($C820, "DELTA_MID")," ")</f>
        <v xml:space="preserve"> </v>
      </c>
      <c r="O820" s="7" t="str">
        <f>IF(ISNUMBER(N820),_xll.BDP($C820, "OPT_UNDL_TICKER"),"")</f>
        <v/>
      </c>
      <c r="P820" s="8" t="str">
        <f>IF(ISNUMBER(N820),_xll.BDP($C820, "OPT_UNDL_PX")," ")</f>
        <v xml:space="preserve"> </v>
      </c>
      <c r="Q820" s="7" t="str">
        <f>IF(ISNUMBER(N820),+G820*_xll.BDP($C820, "PX_POS_MULT_FACTOR")*P820/K820," ")</f>
        <v xml:space="preserve"> </v>
      </c>
      <c r="R820" s="8" t="str">
        <f>IF(OR($A820="TUA",$A820="TYA"),"",IF(ISNUMBER(_xll.BDP($C820,"DUR_ADJ_OAS_MID")),_xll.BDP($C820,"DUR_ADJ_OAS_MID"),IF(ISNUMBER(_xll.BDP($E820&amp;" ISIN","DUR_ADJ_OAS_MID")),_xll.BDP($E820&amp;" ISIN","DUR_ADJ_OAS_MID")," ")))</f>
        <v xml:space="preserve"> </v>
      </c>
      <c r="S820" s="7" t="str">
        <f t="shared" si="12"/>
        <v xml:space="preserve"> </v>
      </c>
      <c r="T820" t="s">
        <v>2831</v>
      </c>
      <c r="U820" t="s">
        <v>1397</v>
      </c>
      <c r="AG820" s="6">
        <v>33.863955429999997</v>
      </c>
    </row>
    <row r="821" spans="1:33" x14ac:dyDescent="0.25">
      <c r="A821" t="s">
        <v>2388</v>
      </c>
      <c r="B821" t="s">
        <v>2832</v>
      </c>
      <c r="C821" t="s">
        <v>2833</v>
      </c>
      <c r="D821" t="s">
        <v>2834</v>
      </c>
      <c r="E821" t="s">
        <v>2835</v>
      </c>
      <c r="F821" t="s">
        <v>2836</v>
      </c>
      <c r="G821" s="1">
        <v>1561</v>
      </c>
      <c r="H821" s="1">
        <v>26.86</v>
      </c>
      <c r="I821" s="2">
        <v>41928.46</v>
      </c>
      <c r="J821" s="3">
        <v>6.1906900000000004E-3</v>
      </c>
      <c r="K821" s="4">
        <v>6772990.0607809797</v>
      </c>
      <c r="L821" s="5">
        <v>200001</v>
      </c>
      <c r="M821" s="6">
        <v>33.864780979999999</v>
      </c>
      <c r="N821" s="7" t="str">
        <f>IF(ISNUMBER(_xll.BDP($C821, "DELTA_MID")),_xll.BDP($C821, "DELTA_MID")," ")</f>
        <v xml:space="preserve"> </v>
      </c>
      <c r="O821" s="7" t="str">
        <f>IF(ISNUMBER(N821),_xll.BDP($C821, "OPT_UNDL_TICKER"),"")</f>
        <v/>
      </c>
      <c r="P821" s="8" t="str">
        <f>IF(ISNUMBER(N821),_xll.BDP($C821, "OPT_UNDL_PX")," ")</f>
        <v xml:space="preserve"> </v>
      </c>
      <c r="Q821" s="7" t="str">
        <f>IF(ISNUMBER(N821),+G821*_xll.BDP($C821, "PX_POS_MULT_FACTOR")*P821/K821," ")</f>
        <v xml:space="preserve"> </v>
      </c>
      <c r="R821" s="8" t="str">
        <f>IF(OR($A821="TUA",$A821="TYA"),"",IF(ISNUMBER(_xll.BDP($C821,"DUR_ADJ_OAS_MID")),_xll.BDP($C821,"DUR_ADJ_OAS_MID"),IF(ISNUMBER(_xll.BDP($E821&amp;" ISIN","DUR_ADJ_OAS_MID")),_xll.BDP($E821&amp;" ISIN","DUR_ADJ_OAS_MID")," ")))</f>
        <v xml:space="preserve"> </v>
      </c>
      <c r="S821" s="7" t="str">
        <f t="shared" si="12"/>
        <v xml:space="preserve"> </v>
      </c>
      <c r="T821" t="s">
        <v>2836</v>
      </c>
      <c r="U821" t="s">
        <v>1397</v>
      </c>
      <c r="AG821" s="6">
        <v>33.863955429999997</v>
      </c>
    </row>
    <row r="822" spans="1:33" x14ac:dyDescent="0.25">
      <c r="A822" t="s">
        <v>2388</v>
      </c>
      <c r="B822" t="s">
        <v>2837</v>
      </c>
      <c r="C822" t="s">
        <v>2838</v>
      </c>
      <c r="D822" t="s">
        <v>2839</v>
      </c>
      <c r="E822" t="s">
        <v>2840</v>
      </c>
      <c r="F822" t="s">
        <v>2841</v>
      </c>
      <c r="G822" s="1">
        <v>396</v>
      </c>
      <c r="H822" s="1">
        <v>101.1</v>
      </c>
      <c r="I822" s="2">
        <v>40035.599999999999</v>
      </c>
      <c r="J822" s="3">
        <v>5.9112100000000001E-3</v>
      </c>
      <c r="K822" s="4">
        <v>6772990.0607809797</v>
      </c>
      <c r="L822" s="5">
        <v>200001</v>
      </c>
      <c r="M822" s="6">
        <v>33.864780979999999</v>
      </c>
      <c r="N822" s="7" t="str">
        <f>IF(ISNUMBER(_xll.BDP($C822, "DELTA_MID")),_xll.BDP($C822, "DELTA_MID")," ")</f>
        <v xml:space="preserve"> </v>
      </c>
      <c r="O822" s="7" t="str">
        <f>IF(ISNUMBER(N822),_xll.BDP($C822, "OPT_UNDL_TICKER"),"")</f>
        <v/>
      </c>
      <c r="P822" s="8" t="str">
        <f>IF(ISNUMBER(N822),_xll.BDP($C822, "OPT_UNDL_PX")," ")</f>
        <v xml:space="preserve"> </v>
      </c>
      <c r="Q822" s="7" t="str">
        <f>IF(ISNUMBER(N822),+G822*_xll.BDP($C822, "PX_POS_MULT_FACTOR")*P822/K822," ")</f>
        <v xml:space="preserve"> </v>
      </c>
      <c r="R822" s="8" t="str">
        <f>IF(OR($A822="TUA",$A822="TYA"),"",IF(ISNUMBER(_xll.BDP($C822,"DUR_ADJ_OAS_MID")),_xll.BDP($C822,"DUR_ADJ_OAS_MID"),IF(ISNUMBER(_xll.BDP($E822&amp;" ISIN","DUR_ADJ_OAS_MID")),_xll.BDP($E822&amp;" ISIN","DUR_ADJ_OAS_MID")," ")))</f>
        <v xml:space="preserve"> </v>
      </c>
      <c r="S822" s="7" t="str">
        <f t="shared" si="12"/>
        <v xml:space="preserve"> </v>
      </c>
      <c r="T822" t="s">
        <v>2841</v>
      </c>
      <c r="U822" t="s">
        <v>1397</v>
      </c>
      <c r="AG822" s="6">
        <v>33.863955429999997</v>
      </c>
    </row>
    <row r="823" spans="1:33" x14ac:dyDescent="0.25">
      <c r="A823" t="s">
        <v>2388</v>
      </c>
      <c r="B823" t="s">
        <v>2842</v>
      </c>
      <c r="C823" t="s">
        <v>2843</v>
      </c>
      <c r="D823" t="s">
        <v>2844</v>
      </c>
      <c r="E823" t="s">
        <v>2845</v>
      </c>
      <c r="F823" t="s">
        <v>2846</v>
      </c>
      <c r="G823" s="1">
        <v>427</v>
      </c>
      <c r="H823" s="1">
        <v>109.09</v>
      </c>
      <c r="I823" s="2">
        <v>46581.43</v>
      </c>
      <c r="J823" s="3">
        <v>6.8776999999999996E-3</v>
      </c>
      <c r="K823" s="4">
        <v>6772990.0607809797</v>
      </c>
      <c r="L823" s="5">
        <v>200001</v>
      </c>
      <c r="M823" s="6">
        <v>33.864780979999999</v>
      </c>
      <c r="N823" s="7" t="str">
        <f>IF(ISNUMBER(_xll.BDP($C823, "DELTA_MID")),_xll.BDP($C823, "DELTA_MID")," ")</f>
        <v xml:space="preserve"> </v>
      </c>
      <c r="O823" s="7" t="str">
        <f>IF(ISNUMBER(N823),_xll.BDP($C823, "OPT_UNDL_TICKER"),"")</f>
        <v/>
      </c>
      <c r="P823" s="8" t="str">
        <f>IF(ISNUMBER(N823),_xll.BDP($C823, "OPT_UNDL_PX")," ")</f>
        <v xml:space="preserve"> </v>
      </c>
      <c r="Q823" s="7" t="str">
        <f>IF(ISNUMBER(N823),+G823*_xll.BDP($C823, "PX_POS_MULT_FACTOR")*P823/K823," ")</f>
        <v xml:space="preserve"> </v>
      </c>
      <c r="R823" s="8" t="str">
        <f>IF(OR($A823="TUA",$A823="TYA"),"",IF(ISNUMBER(_xll.BDP($C823,"DUR_ADJ_OAS_MID")),_xll.BDP($C823,"DUR_ADJ_OAS_MID"),IF(ISNUMBER(_xll.BDP($E823&amp;" ISIN","DUR_ADJ_OAS_MID")),_xll.BDP($E823&amp;" ISIN","DUR_ADJ_OAS_MID")," ")))</f>
        <v xml:space="preserve"> </v>
      </c>
      <c r="S823" s="7" t="str">
        <f t="shared" si="12"/>
        <v xml:space="preserve"> </v>
      </c>
      <c r="T823" t="s">
        <v>2846</v>
      </c>
      <c r="U823" t="s">
        <v>1397</v>
      </c>
      <c r="AG823" s="6">
        <v>33.863955429999997</v>
      </c>
    </row>
    <row r="824" spans="1:33" x14ac:dyDescent="0.25">
      <c r="A824" t="s">
        <v>2388</v>
      </c>
      <c r="B824" t="s">
        <v>2847</v>
      </c>
      <c r="C824" t="s">
        <v>2848</v>
      </c>
      <c r="D824" t="s">
        <v>2849</v>
      </c>
      <c r="E824" t="s">
        <v>2850</v>
      </c>
      <c r="F824" t="s">
        <v>2851</v>
      </c>
      <c r="G824" s="1">
        <v>1110</v>
      </c>
      <c r="H824" s="1">
        <v>38.049999999999997</v>
      </c>
      <c r="I824" s="2">
        <v>42235.5</v>
      </c>
      <c r="J824" s="3">
        <v>6.2360200000000001E-3</v>
      </c>
      <c r="K824" s="4">
        <v>6772990.0607809797</v>
      </c>
      <c r="L824" s="5">
        <v>200001</v>
      </c>
      <c r="M824" s="6">
        <v>33.864780979999999</v>
      </c>
      <c r="N824" s="7" t="str">
        <f>IF(ISNUMBER(_xll.BDP($C824, "DELTA_MID")),_xll.BDP($C824, "DELTA_MID")," ")</f>
        <v xml:space="preserve"> </v>
      </c>
      <c r="O824" s="7" t="str">
        <f>IF(ISNUMBER(N824),_xll.BDP($C824, "OPT_UNDL_TICKER"),"")</f>
        <v/>
      </c>
      <c r="P824" s="8" t="str">
        <f>IF(ISNUMBER(N824),_xll.BDP($C824, "OPT_UNDL_PX")," ")</f>
        <v xml:space="preserve"> </v>
      </c>
      <c r="Q824" s="7" t="str">
        <f>IF(ISNUMBER(N824),+G824*_xll.BDP($C824, "PX_POS_MULT_FACTOR")*P824/K824," ")</f>
        <v xml:space="preserve"> </v>
      </c>
      <c r="R824" s="8" t="str">
        <f>IF(OR($A824="TUA",$A824="TYA"),"",IF(ISNUMBER(_xll.BDP($C824,"DUR_ADJ_OAS_MID")),_xll.BDP($C824,"DUR_ADJ_OAS_MID"),IF(ISNUMBER(_xll.BDP($E824&amp;" ISIN","DUR_ADJ_OAS_MID")),_xll.BDP($E824&amp;" ISIN","DUR_ADJ_OAS_MID")," ")))</f>
        <v xml:space="preserve"> </v>
      </c>
      <c r="S824" s="7" t="str">
        <f t="shared" si="12"/>
        <v xml:space="preserve"> </v>
      </c>
      <c r="T824" t="s">
        <v>2851</v>
      </c>
      <c r="U824" t="s">
        <v>1397</v>
      </c>
      <c r="AG824" s="6">
        <v>33.863955429999997</v>
      </c>
    </row>
    <row r="825" spans="1:33" x14ac:dyDescent="0.25">
      <c r="A825" t="s">
        <v>2388</v>
      </c>
      <c r="B825" t="s">
        <v>2852</v>
      </c>
      <c r="C825" t="s">
        <v>2853</v>
      </c>
      <c r="D825" t="s">
        <v>2854</v>
      </c>
      <c r="E825" t="s">
        <v>2855</v>
      </c>
      <c r="F825" t="s">
        <v>2856</v>
      </c>
      <c r="G825" s="1">
        <v>1324</v>
      </c>
      <c r="H825" s="1">
        <v>33.47</v>
      </c>
      <c r="I825" s="2">
        <v>44314.28</v>
      </c>
      <c r="J825" s="3">
        <v>6.5429499999999996E-3</v>
      </c>
      <c r="K825" s="4">
        <v>6772990.0607809797</v>
      </c>
      <c r="L825" s="5">
        <v>200001</v>
      </c>
      <c r="M825" s="6">
        <v>33.864780979999999</v>
      </c>
      <c r="N825" s="7" t="str">
        <f>IF(ISNUMBER(_xll.BDP($C825, "DELTA_MID")),_xll.BDP($C825, "DELTA_MID")," ")</f>
        <v xml:space="preserve"> </v>
      </c>
      <c r="O825" s="7" t="str">
        <f>IF(ISNUMBER(N825),_xll.BDP($C825, "OPT_UNDL_TICKER"),"")</f>
        <v/>
      </c>
      <c r="P825" s="8" t="str">
        <f>IF(ISNUMBER(N825),_xll.BDP($C825, "OPT_UNDL_PX")," ")</f>
        <v xml:space="preserve"> </v>
      </c>
      <c r="Q825" s="7" t="str">
        <f>IF(ISNUMBER(N825),+G825*_xll.BDP($C825, "PX_POS_MULT_FACTOR")*P825/K825," ")</f>
        <v xml:space="preserve"> </v>
      </c>
      <c r="R825" s="8" t="str">
        <f>IF(OR($A825="TUA",$A825="TYA"),"",IF(ISNUMBER(_xll.BDP($C825,"DUR_ADJ_OAS_MID")),_xll.BDP($C825,"DUR_ADJ_OAS_MID"),IF(ISNUMBER(_xll.BDP($E825&amp;" ISIN","DUR_ADJ_OAS_MID")),_xll.BDP($E825&amp;" ISIN","DUR_ADJ_OAS_MID")," ")))</f>
        <v xml:space="preserve"> </v>
      </c>
      <c r="S825" s="7" t="str">
        <f t="shared" si="12"/>
        <v xml:space="preserve"> </v>
      </c>
      <c r="T825" t="s">
        <v>2856</v>
      </c>
      <c r="U825" t="s">
        <v>1397</v>
      </c>
      <c r="AG825" s="6">
        <v>33.863955429999997</v>
      </c>
    </row>
    <row r="826" spans="1:33" x14ac:dyDescent="0.25">
      <c r="A826" t="s">
        <v>2388</v>
      </c>
      <c r="B826" t="s">
        <v>2857</v>
      </c>
      <c r="C826" t="s">
        <v>2858</v>
      </c>
      <c r="D826" t="s">
        <v>2859</v>
      </c>
      <c r="E826" t="s">
        <v>2860</v>
      </c>
      <c r="F826" t="s">
        <v>2861</v>
      </c>
      <c r="G826" s="1">
        <v>96</v>
      </c>
      <c r="H826" s="1">
        <v>340.72</v>
      </c>
      <c r="I826" s="2">
        <v>32709.119999999999</v>
      </c>
      <c r="J826" s="3">
        <v>4.8294599999999998E-3</v>
      </c>
      <c r="K826" s="4">
        <v>6772990.0607809797</v>
      </c>
      <c r="L826" s="5">
        <v>200001</v>
      </c>
      <c r="M826" s="6">
        <v>33.864780979999999</v>
      </c>
      <c r="N826" s="7" t="str">
        <f>IF(ISNUMBER(_xll.BDP($C826, "DELTA_MID")),_xll.BDP($C826, "DELTA_MID")," ")</f>
        <v xml:space="preserve"> </v>
      </c>
      <c r="O826" s="7" t="str">
        <f>IF(ISNUMBER(N826),_xll.BDP($C826, "OPT_UNDL_TICKER"),"")</f>
        <v/>
      </c>
      <c r="P826" s="8" t="str">
        <f>IF(ISNUMBER(N826),_xll.BDP($C826, "OPT_UNDL_PX")," ")</f>
        <v xml:space="preserve"> </v>
      </c>
      <c r="Q826" s="7" t="str">
        <f>IF(ISNUMBER(N826),+G826*_xll.BDP($C826, "PX_POS_MULT_FACTOR")*P826/K826," ")</f>
        <v xml:space="preserve"> </v>
      </c>
      <c r="R826" s="8" t="str">
        <f>IF(OR($A826="TUA",$A826="TYA"),"",IF(ISNUMBER(_xll.BDP($C826,"DUR_ADJ_OAS_MID")),_xll.BDP($C826,"DUR_ADJ_OAS_MID"),IF(ISNUMBER(_xll.BDP($E826&amp;" ISIN","DUR_ADJ_OAS_MID")),_xll.BDP($E826&amp;" ISIN","DUR_ADJ_OAS_MID")," ")))</f>
        <v xml:space="preserve"> </v>
      </c>
      <c r="S826" s="7" t="str">
        <f t="shared" si="12"/>
        <v xml:space="preserve"> </v>
      </c>
      <c r="T826" t="s">
        <v>2861</v>
      </c>
      <c r="U826" t="s">
        <v>1397</v>
      </c>
      <c r="AG826" s="6">
        <v>33.863955429999997</v>
      </c>
    </row>
    <row r="827" spans="1:33" x14ac:dyDescent="0.25">
      <c r="A827" t="s">
        <v>2388</v>
      </c>
      <c r="B827" t="s">
        <v>2862</v>
      </c>
      <c r="C827" t="s">
        <v>2863</v>
      </c>
      <c r="D827" t="s">
        <v>2864</v>
      </c>
      <c r="E827" t="s">
        <v>2865</v>
      </c>
      <c r="F827" t="s">
        <v>2866</v>
      </c>
      <c r="G827" s="1">
        <v>1945</v>
      </c>
      <c r="H827" s="1">
        <v>20.74</v>
      </c>
      <c r="I827" s="2">
        <v>40339.300000000003</v>
      </c>
      <c r="J827" s="3">
        <v>5.9560500000000001E-3</v>
      </c>
      <c r="K827" s="4">
        <v>6772990.0607809797</v>
      </c>
      <c r="L827" s="5">
        <v>200001</v>
      </c>
      <c r="M827" s="6">
        <v>33.864780979999999</v>
      </c>
      <c r="N827" s="7" t="str">
        <f>IF(ISNUMBER(_xll.BDP($C827, "DELTA_MID")),_xll.BDP($C827, "DELTA_MID")," ")</f>
        <v xml:space="preserve"> </v>
      </c>
      <c r="O827" s="7" t="str">
        <f>IF(ISNUMBER(N827),_xll.BDP($C827, "OPT_UNDL_TICKER"),"")</f>
        <v/>
      </c>
      <c r="P827" s="8" t="str">
        <f>IF(ISNUMBER(N827),_xll.BDP($C827, "OPT_UNDL_PX")," ")</f>
        <v xml:space="preserve"> </v>
      </c>
      <c r="Q827" s="7" t="str">
        <f>IF(ISNUMBER(N827),+G827*_xll.BDP($C827, "PX_POS_MULT_FACTOR")*P827/K827," ")</f>
        <v xml:space="preserve"> </v>
      </c>
      <c r="R827" s="8" t="str">
        <f>IF(OR($A827="TUA",$A827="TYA"),"",IF(ISNUMBER(_xll.BDP($C827,"DUR_ADJ_OAS_MID")),_xll.BDP($C827,"DUR_ADJ_OAS_MID"),IF(ISNUMBER(_xll.BDP($E827&amp;" ISIN","DUR_ADJ_OAS_MID")),_xll.BDP($E827&amp;" ISIN","DUR_ADJ_OAS_MID")," ")))</f>
        <v xml:space="preserve"> </v>
      </c>
      <c r="S827" s="7" t="str">
        <f t="shared" si="12"/>
        <v xml:space="preserve"> </v>
      </c>
      <c r="T827" t="s">
        <v>2866</v>
      </c>
      <c r="U827" t="s">
        <v>1397</v>
      </c>
      <c r="AG827" s="6">
        <v>33.863955429999997</v>
      </c>
    </row>
    <row r="828" spans="1:33" x14ac:dyDescent="0.25">
      <c r="A828" t="s">
        <v>2388</v>
      </c>
      <c r="B828" t="s">
        <v>2867</v>
      </c>
      <c r="C828" t="s">
        <v>2868</v>
      </c>
      <c r="D828" t="s">
        <v>2869</v>
      </c>
      <c r="E828" t="s">
        <v>2870</v>
      </c>
      <c r="F828" t="s">
        <v>2871</v>
      </c>
      <c r="G828" s="1">
        <v>311</v>
      </c>
      <c r="H828" s="1">
        <v>126.46</v>
      </c>
      <c r="I828" s="2">
        <v>39329.06</v>
      </c>
      <c r="J828" s="3">
        <v>5.8068900000000003E-3</v>
      </c>
      <c r="K828" s="4">
        <v>6772990.0607809797</v>
      </c>
      <c r="L828" s="5">
        <v>200001</v>
      </c>
      <c r="M828" s="6">
        <v>33.864780979999999</v>
      </c>
      <c r="N828" s="7" t="str">
        <f>IF(ISNUMBER(_xll.BDP($C828, "DELTA_MID")),_xll.BDP($C828, "DELTA_MID")," ")</f>
        <v xml:space="preserve"> </v>
      </c>
      <c r="O828" s="7" t="str">
        <f>IF(ISNUMBER(N828),_xll.BDP($C828, "OPT_UNDL_TICKER"),"")</f>
        <v/>
      </c>
      <c r="P828" s="8" t="str">
        <f>IF(ISNUMBER(N828),_xll.BDP($C828, "OPT_UNDL_PX")," ")</f>
        <v xml:space="preserve"> </v>
      </c>
      <c r="Q828" s="7" t="str">
        <f>IF(ISNUMBER(N828),+G828*_xll.BDP($C828, "PX_POS_MULT_FACTOR")*P828/K828," ")</f>
        <v xml:space="preserve"> </v>
      </c>
      <c r="R828" s="8" t="str">
        <f>IF(OR($A828="TUA",$A828="TYA"),"",IF(ISNUMBER(_xll.BDP($C828,"DUR_ADJ_OAS_MID")),_xll.BDP($C828,"DUR_ADJ_OAS_MID"),IF(ISNUMBER(_xll.BDP($E828&amp;" ISIN","DUR_ADJ_OAS_MID")),_xll.BDP($E828&amp;" ISIN","DUR_ADJ_OAS_MID")," ")))</f>
        <v xml:space="preserve"> </v>
      </c>
      <c r="S828" s="7" t="str">
        <f t="shared" si="12"/>
        <v xml:space="preserve"> </v>
      </c>
      <c r="T828" t="s">
        <v>2871</v>
      </c>
      <c r="U828" t="s">
        <v>1397</v>
      </c>
      <c r="AG828" s="6">
        <v>33.863955429999997</v>
      </c>
    </row>
    <row r="829" spans="1:33" x14ac:dyDescent="0.25">
      <c r="A829" t="s">
        <v>2388</v>
      </c>
      <c r="B829" t="s">
        <v>2872</v>
      </c>
      <c r="C829" t="s">
        <v>2873</v>
      </c>
      <c r="D829" t="s">
        <v>2874</v>
      </c>
      <c r="E829" t="s">
        <v>2875</v>
      </c>
      <c r="F829" t="s">
        <v>2876</v>
      </c>
      <c r="G829" s="1">
        <v>536</v>
      </c>
      <c r="H829" s="1">
        <v>75.64</v>
      </c>
      <c r="I829" s="2">
        <v>40543.040000000001</v>
      </c>
      <c r="J829" s="3">
        <v>5.9861300000000001E-3</v>
      </c>
      <c r="K829" s="4">
        <v>6772990.0607809797</v>
      </c>
      <c r="L829" s="5">
        <v>200001</v>
      </c>
      <c r="M829" s="6">
        <v>33.864780979999999</v>
      </c>
      <c r="N829" s="7" t="str">
        <f>IF(ISNUMBER(_xll.BDP($C829, "DELTA_MID")),_xll.BDP($C829, "DELTA_MID")," ")</f>
        <v xml:space="preserve"> </v>
      </c>
      <c r="O829" s="7" t="str">
        <f>IF(ISNUMBER(N829),_xll.BDP($C829, "OPT_UNDL_TICKER"),"")</f>
        <v/>
      </c>
      <c r="P829" s="8" t="str">
        <f>IF(ISNUMBER(N829),_xll.BDP($C829, "OPT_UNDL_PX")," ")</f>
        <v xml:space="preserve"> </v>
      </c>
      <c r="Q829" s="7" t="str">
        <f>IF(ISNUMBER(N829),+G829*_xll.BDP($C829, "PX_POS_MULT_FACTOR")*P829/K829," ")</f>
        <v xml:space="preserve"> </v>
      </c>
      <c r="R829" s="8" t="str">
        <f>IF(OR($A829="TUA",$A829="TYA"),"",IF(ISNUMBER(_xll.BDP($C829,"DUR_ADJ_OAS_MID")),_xll.BDP($C829,"DUR_ADJ_OAS_MID"),IF(ISNUMBER(_xll.BDP($E829&amp;" ISIN","DUR_ADJ_OAS_MID")),_xll.BDP($E829&amp;" ISIN","DUR_ADJ_OAS_MID")," ")))</f>
        <v xml:space="preserve"> </v>
      </c>
      <c r="S829" s="7" t="str">
        <f t="shared" si="12"/>
        <v xml:space="preserve"> </v>
      </c>
      <c r="T829" t="s">
        <v>2876</v>
      </c>
      <c r="U829" t="s">
        <v>1397</v>
      </c>
      <c r="AG829" s="6">
        <v>33.863955429999997</v>
      </c>
    </row>
    <row r="830" spans="1:33" x14ac:dyDescent="0.25">
      <c r="A830" t="s">
        <v>2388</v>
      </c>
      <c r="B830" t="s">
        <v>2877</v>
      </c>
      <c r="C830" t="s">
        <v>2878</v>
      </c>
      <c r="D830" t="s">
        <v>2879</v>
      </c>
      <c r="E830" t="s">
        <v>2880</v>
      </c>
      <c r="F830" t="s">
        <v>2881</v>
      </c>
      <c r="G830" s="1">
        <v>191</v>
      </c>
      <c r="H830" s="1">
        <v>231</v>
      </c>
      <c r="I830" s="2">
        <v>44121</v>
      </c>
      <c r="J830" s="3">
        <v>6.5144199999999999E-3</v>
      </c>
      <c r="K830" s="4">
        <v>6772990.0607809797</v>
      </c>
      <c r="L830" s="5">
        <v>200001</v>
      </c>
      <c r="M830" s="6">
        <v>33.864780979999999</v>
      </c>
      <c r="N830" s="7" t="str">
        <f>IF(ISNUMBER(_xll.BDP($C830, "DELTA_MID")),_xll.BDP($C830, "DELTA_MID")," ")</f>
        <v xml:space="preserve"> </v>
      </c>
      <c r="O830" s="7" t="str">
        <f>IF(ISNUMBER(N830),_xll.BDP($C830, "OPT_UNDL_TICKER"),"")</f>
        <v/>
      </c>
      <c r="P830" s="8" t="str">
        <f>IF(ISNUMBER(N830),_xll.BDP($C830, "OPT_UNDL_PX")," ")</f>
        <v xml:space="preserve"> </v>
      </c>
      <c r="Q830" s="7" t="str">
        <f>IF(ISNUMBER(N830),+G830*_xll.BDP($C830, "PX_POS_MULT_FACTOR")*P830/K830," ")</f>
        <v xml:space="preserve"> </v>
      </c>
      <c r="R830" s="8" t="str">
        <f>IF(OR($A830="TUA",$A830="TYA"),"",IF(ISNUMBER(_xll.BDP($C830,"DUR_ADJ_OAS_MID")),_xll.BDP($C830,"DUR_ADJ_OAS_MID"),IF(ISNUMBER(_xll.BDP($E830&amp;" ISIN","DUR_ADJ_OAS_MID")),_xll.BDP($E830&amp;" ISIN","DUR_ADJ_OAS_MID")," ")))</f>
        <v xml:space="preserve"> </v>
      </c>
      <c r="S830" s="7" t="str">
        <f t="shared" si="12"/>
        <v xml:space="preserve"> </v>
      </c>
      <c r="T830" t="s">
        <v>2881</v>
      </c>
      <c r="U830" t="s">
        <v>1397</v>
      </c>
      <c r="AG830" s="6">
        <v>33.863955429999997</v>
      </c>
    </row>
    <row r="831" spans="1:33" x14ac:dyDescent="0.25">
      <c r="A831" t="s">
        <v>2388</v>
      </c>
      <c r="B831" t="s">
        <v>2882</v>
      </c>
      <c r="C831" t="s">
        <v>2883</v>
      </c>
      <c r="D831" t="s">
        <v>2884</v>
      </c>
      <c r="E831" t="s">
        <v>2885</v>
      </c>
      <c r="F831" t="s">
        <v>2886</v>
      </c>
      <c r="G831" s="1">
        <v>726</v>
      </c>
      <c r="H831" s="1">
        <v>59.86</v>
      </c>
      <c r="I831" s="2">
        <v>43458.36</v>
      </c>
      <c r="J831" s="3">
        <v>6.4165799999999999E-3</v>
      </c>
      <c r="K831" s="4">
        <v>6772990.0607809797</v>
      </c>
      <c r="L831" s="5">
        <v>200001</v>
      </c>
      <c r="M831" s="6">
        <v>33.864780979999999</v>
      </c>
      <c r="N831" s="7" t="str">
        <f>IF(ISNUMBER(_xll.BDP($C831, "DELTA_MID")),_xll.BDP($C831, "DELTA_MID")," ")</f>
        <v xml:space="preserve"> </v>
      </c>
      <c r="O831" s="7" t="str">
        <f>IF(ISNUMBER(N831),_xll.BDP($C831, "OPT_UNDL_TICKER"),"")</f>
        <v/>
      </c>
      <c r="P831" s="8" t="str">
        <f>IF(ISNUMBER(N831),_xll.BDP($C831, "OPT_UNDL_PX")," ")</f>
        <v xml:space="preserve"> </v>
      </c>
      <c r="Q831" s="7" t="str">
        <f>IF(ISNUMBER(N831),+G831*_xll.BDP($C831, "PX_POS_MULT_FACTOR")*P831/K831," ")</f>
        <v xml:space="preserve"> </v>
      </c>
      <c r="R831" s="8" t="str">
        <f>IF(OR($A831="TUA",$A831="TYA"),"",IF(ISNUMBER(_xll.BDP($C831,"DUR_ADJ_OAS_MID")),_xll.BDP($C831,"DUR_ADJ_OAS_MID"),IF(ISNUMBER(_xll.BDP($E831&amp;" ISIN","DUR_ADJ_OAS_MID")),_xll.BDP($E831&amp;" ISIN","DUR_ADJ_OAS_MID")," ")))</f>
        <v xml:space="preserve"> </v>
      </c>
      <c r="S831" s="7" t="str">
        <f t="shared" si="12"/>
        <v xml:space="preserve"> </v>
      </c>
      <c r="T831" t="s">
        <v>2886</v>
      </c>
      <c r="U831" t="s">
        <v>1397</v>
      </c>
      <c r="AG831" s="6">
        <v>33.863955429999997</v>
      </c>
    </row>
    <row r="832" spans="1:33" x14ac:dyDescent="0.25">
      <c r="A832" t="s">
        <v>2388</v>
      </c>
      <c r="B832" t="s">
        <v>2887</v>
      </c>
      <c r="C832" t="s">
        <v>2888</v>
      </c>
      <c r="D832" t="s">
        <v>2889</v>
      </c>
      <c r="E832" t="s">
        <v>2890</v>
      </c>
      <c r="F832" t="s">
        <v>2891</v>
      </c>
      <c r="G832" s="1">
        <v>368</v>
      </c>
      <c r="H832" s="1">
        <v>124.8</v>
      </c>
      <c r="I832" s="2">
        <v>45926.400000000001</v>
      </c>
      <c r="J832" s="3">
        <v>6.7809799999999998E-3</v>
      </c>
      <c r="K832" s="4">
        <v>6772990.0607809797</v>
      </c>
      <c r="L832" s="5">
        <v>200001</v>
      </c>
      <c r="M832" s="6">
        <v>33.864780979999999</v>
      </c>
      <c r="N832" s="7" t="str">
        <f>IF(ISNUMBER(_xll.BDP($C832, "DELTA_MID")),_xll.BDP($C832, "DELTA_MID")," ")</f>
        <v xml:space="preserve"> </v>
      </c>
      <c r="O832" s="7" t="str">
        <f>IF(ISNUMBER(N832),_xll.BDP($C832, "OPT_UNDL_TICKER"),"")</f>
        <v/>
      </c>
      <c r="P832" s="8" t="str">
        <f>IF(ISNUMBER(N832),_xll.BDP($C832, "OPT_UNDL_PX")," ")</f>
        <v xml:space="preserve"> </v>
      </c>
      <c r="Q832" s="7" t="str">
        <f>IF(ISNUMBER(N832),+G832*_xll.BDP($C832, "PX_POS_MULT_FACTOR")*P832/K832," ")</f>
        <v xml:space="preserve"> </v>
      </c>
      <c r="R832" s="8" t="str">
        <f>IF(OR($A832="TUA",$A832="TYA"),"",IF(ISNUMBER(_xll.BDP($C832,"DUR_ADJ_OAS_MID")),_xll.BDP($C832,"DUR_ADJ_OAS_MID"),IF(ISNUMBER(_xll.BDP($E832&amp;" ISIN","DUR_ADJ_OAS_MID")),_xll.BDP($E832&amp;" ISIN","DUR_ADJ_OAS_MID")," ")))</f>
        <v xml:space="preserve"> </v>
      </c>
      <c r="S832" s="7" t="str">
        <f t="shared" si="12"/>
        <v xml:space="preserve"> </v>
      </c>
      <c r="T832" t="s">
        <v>2891</v>
      </c>
      <c r="U832" t="s">
        <v>1397</v>
      </c>
      <c r="AG832" s="6">
        <v>33.863955429999997</v>
      </c>
    </row>
    <row r="833" spans="1:33" x14ac:dyDescent="0.25">
      <c r="A833" t="s">
        <v>2388</v>
      </c>
      <c r="B833" t="s">
        <v>2892</v>
      </c>
      <c r="C833" t="s">
        <v>2893</v>
      </c>
      <c r="D833" t="s">
        <v>2894</v>
      </c>
      <c r="E833" t="s">
        <v>2895</v>
      </c>
      <c r="F833" t="s">
        <v>2896</v>
      </c>
      <c r="G833" s="1">
        <v>1105</v>
      </c>
      <c r="H833" s="1">
        <v>37.25</v>
      </c>
      <c r="I833" s="2">
        <v>41161.25</v>
      </c>
      <c r="J833" s="3">
        <v>6.0774100000000001E-3</v>
      </c>
      <c r="K833" s="4">
        <v>6772990.0607809797</v>
      </c>
      <c r="L833" s="5">
        <v>200001</v>
      </c>
      <c r="M833" s="6">
        <v>33.864780979999999</v>
      </c>
      <c r="N833" s="7" t="str">
        <f>IF(ISNUMBER(_xll.BDP($C833, "DELTA_MID")),_xll.BDP($C833, "DELTA_MID")," ")</f>
        <v xml:space="preserve"> </v>
      </c>
      <c r="O833" s="7" t="str">
        <f>IF(ISNUMBER(N833),_xll.BDP($C833, "OPT_UNDL_TICKER"),"")</f>
        <v/>
      </c>
      <c r="P833" s="8" t="str">
        <f>IF(ISNUMBER(N833),_xll.BDP($C833, "OPT_UNDL_PX")," ")</f>
        <v xml:space="preserve"> </v>
      </c>
      <c r="Q833" s="7" t="str">
        <f>IF(ISNUMBER(N833),+G833*_xll.BDP($C833, "PX_POS_MULT_FACTOR")*P833/K833," ")</f>
        <v xml:space="preserve"> </v>
      </c>
      <c r="R833" s="8" t="str">
        <f>IF(OR($A833="TUA",$A833="TYA"),"",IF(ISNUMBER(_xll.BDP($C833,"DUR_ADJ_OAS_MID")),_xll.BDP($C833,"DUR_ADJ_OAS_MID"),IF(ISNUMBER(_xll.BDP($E833&amp;" ISIN","DUR_ADJ_OAS_MID")),_xll.BDP($E833&amp;" ISIN","DUR_ADJ_OAS_MID")," ")))</f>
        <v xml:space="preserve"> </v>
      </c>
      <c r="S833" s="7" t="str">
        <f t="shared" si="12"/>
        <v xml:space="preserve"> </v>
      </c>
      <c r="T833" t="s">
        <v>2896</v>
      </c>
      <c r="U833" t="s">
        <v>1397</v>
      </c>
      <c r="AG833" s="6">
        <v>33.863955429999997</v>
      </c>
    </row>
    <row r="834" spans="1:33" x14ac:dyDescent="0.25">
      <c r="A834" t="s">
        <v>2388</v>
      </c>
      <c r="B834" t="s">
        <v>2897</v>
      </c>
      <c r="C834" t="s">
        <v>2898</v>
      </c>
      <c r="D834" t="s">
        <v>2899</v>
      </c>
      <c r="E834" t="s">
        <v>2900</v>
      </c>
      <c r="F834" t="s">
        <v>2901</v>
      </c>
      <c r="G834" s="1">
        <v>213</v>
      </c>
      <c r="H834" s="1">
        <v>149.03</v>
      </c>
      <c r="I834" s="2">
        <v>31743.39</v>
      </c>
      <c r="J834" s="3">
        <v>4.68688E-3</v>
      </c>
      <c r="K834" s="4">
        <v>6772990.0607809797</v>
      </c>
      <c r="L834" s="5">
        <v>200001</v>
      </c>
      <c r="M834" s="6">
        <v>33.864780979999999</v>
      </c>
      <c r="N834" s="7" t="str">
        <f>IF(ISNUMBER(_xll.BDP($C834, "DELTA_MID")),_xll.BDP($C834, "DELTA_MID")," ")</f>
        <v xml:space="preserve"> </v>
      </c>
      <c r="O834" s="7" t="str">
        <f>IF(ISNUMBER(N834),_xll.BDP($C834, "OPT_UNDL_TICKER"),"")</f>
        <v/>
      </c>
      <c r="P834" s="8" t="str">
        <f>IF(ISNUMBER(N834),_xll.BDP($C834, "OPT_UNDL_PX")," ")</f>
        <v xml:space="preserve"> </v>
      </c>
      <c r="Q834" s="7" t="str">
        <f>IF(ISNUMBER(N834),+G834*_xll.BDP($C834, "PX_POS_MULT_FACTOR")*P834/K834," ")</f>
        <v xml:space="preserve"> </v>
      </c>
      <c r="R834" s="8" t="str">
        <f>IF(OR($A834="TUA",$A834="TYA"),"",IF(ISNUMBER(_xll.BDP($C834,"DUR_ADJ_OAS_MID")),_xll.BDP($C834,"DUR_ADJ_OAS_MID"),IF(ISNUMBER(_xll.BDP($E834&amp;" ISIN","DUR_ADJ_OAS_MID")),_xll.BDP($E834&amp;" ISIN","DUR_ADJ_OAS_MID")," ")))</f>
        <v xml:space="preserve"> </v>
      </c>
      <c r="S834" s="7" t="str">
        <f t="shared" si="12"/>
        <v xml:space="preserve"> </v>
      </c>
      <c r="T834" t="s">
        <v>2901</v>
      </c>
      <c r="U834" t="s">
        <v>1397</v>
      </c>
      <c r="AG834" s="6">
        <v>33.863955429999997</v>
      </c>
    </row>
    <row r="835" spans="1:33" x14ac:dyDescent="0.25">
      <c r="A835" t="s">
        <v>2388</v>
      </c>
      <c r="B835" t="s">
        <v>2902</v>
      </c>
      <c r="C835" t="s">
        <v>2903</v>
      </c>
      <c r="D835" t="s">
        <v>2904</v>
      </c>
      <c r="E835" t="s">
        <v>2905</v>
      </c>
      <c r="F835" t="s">
        <v>2906</v>
      </c>
      <c r="G835" s="1">
        <v>425</v>
      </c>
      <c r="H835" s="1">
        <v>116.61</v>
      </c>
      <c r="I835" s="2">
        <v>49559.25</v>
      </c>
      <c r="J835" s="3">
        <v>7.3173700000000001E-3</v>
      </c>
      <c r="K835" s="4">
        <v>6772990.0607809797</v>
      </c>
      <c r="L835" s="5">
        <v>200001</v>
      </c>
      <c r="M835" s="6">
        <v>33.864780979999999</v>
      </c>
      <c r="N835" s="7" t="str">
        <f>IF(ISNUMBER(_xll.BDP($C835, "DELTA_MID")),_xll.BDP($C835, "DELTA_MID")," ")</f>
        <v xml:space="preserve"> </v>
      </c>
      <c r="O835" s="7" t="str">
        <f>IF(ISNUMBER(N835),_xll.BDP($C835, "OPT_UNDL_TICKER"),"")</f>
        <v/>
      </c>
      <c r="P835" s="8" t="str">
        <f>IF(ISNUMBER(N835),_xll.BDP($C835, "OPT_UNDL_PX")," ")</f>
        <v xml:space="preserve"> </v>
      </c>
      <c r="Q835" s="7" t="str">
        <f>IF(ISNUMBER(N835),+G835*_xll.BDP($C835, "PX_POS_MULT_FACTOR")*P835/K835," ")</f>
        <v xml:space="preserve"> </v>
      </c>
      <c r="R835" s="8" t="str">
        <f>IF(OR($A835="TUA",$A835="TYA"),"",IF(ISNUMBER(_xll.BDP($C835,"DUR_ADJ_OAS_MID")),_xll.BDP($C835,"DUR_ADJ_OAS_MID"),IF(ISNUMBER(_xll.BDP($E835&amp;" ISIN","DUR_ADJ_OAS_MID")),_xll.BDP($E835&amp;" ISIN","DUR_ADJ_OAS_MID")," ")))</f>
        <v xml:space="preserve"> </v>
      </c>
      <c r="S835" s="7" t="str">
        <f t="shared" ref="S835:S898" si="13">IF(ISNUMBER(N835),Q835*N835,IF(ISNUMBER(R835),J835*R835," "))</f>
        <v xml:space="preserve"> </v>
      </c>
      <c r="T835" t="s">
        <v>2906</v>
      </c>
      <c r="U835" t="s">
        <v>1397</v>
      </c>
      <c r="AG835" s="6">
        <v>33.863955429999997</v>
      </c>
    </row>
    <row r="836" spans="1:33" x14ac:dyDescent="0.25">
      <c r="A836" t="s">
        <v>2388</v>
      </c>
      <c r="B836" t="s">
        <v>2907</v>
      </c>
      <c r="C836" t="s">
        <v>2908</v>
      </c>
      <c r="D836" t="s">
        <v>2909</v>
      </c>
      <c r="E836" t="s">
        <v>2910</v>
      </c>
      <c r="F836" t="s">
        <v>2911</v>
      </c>
      <c r="G836" s="1">
        <v>2184</v>
      </c>
      <c r="H836" s="1">
        <v>21.77</v>
      </c>
      <c r="I836" s="2">
        <v>47545.68</v>
      </c>
      <c r="J836" s="3">
        <v>7.0200699999999998E-3</v>
      </c>
      <c r="K836" s="4">
        <v>6772990.0607809797</v>
      </c>
      <c r="L836" s="5">
        <v>200001</v>
      </c>
      <c r="M836" s="6">
        <v>33.864780979999999</v>
      </c>
      <c r="N836" s="7" t="str">
        <f>IF(ISNUMBER(_xll.BDP($C836, "DELTA_MID")),_xll.BDP($C836, "DELTA_MID")," ")</f>
        <v xml:space="preserve"> </v>
      </c>
      <c r="O836" s="7" t="str">
        <f>IF(ISNUMBER(N836),_xll.BDP($C836, "OPT_UNDL_TICKER"),"")</f>
        <v/>
      </c>
      <c r="P836" s="8" t="str">
        <f>IF(ISNUMBER(N836),_xll.BDP($C836, "OPT_UNDL_PX")," ")</f>
        <v xml:space="preserve"> </v>
      </c>
      <c r="Q836" s="7" t="str">
        <f>IF(ISNUMBER(N836),+G836*_xll.BDP($C836, "PX_POS_MULT_FACTOR")*P836/K836," ")</f>
        <v xml:space="preserve"> </v>
      </c>
      <c r="R836" s="8" t="str">
        <f>IF(OR($A836="TUA",$A836="TYA"),"",IF(ISNUMBER(_xll.BDP($C836,"DUR_ADJ_OAS_MID")),_xll.BDP($C836,"DUR_ADJ_OAS_MID"),IF(ISNUMBER(_xll.BDP($E836&amp;" ISIN","DUR_ADJ_OAS_MID")),_xll.BDP($E836&amp;" ISIN","DUR_ADJ_OAS_MID")," ")))</f>
        <v xml:space="preserve"> </v>
      </c>
      <c r="S836" s="7" t="str">
        <f t="shared" si="13"/>
        <v xml:space="preserve"> </v>
      </c>
      <c r="T836" t="s">
        <v>2911</v>
      </c>
      <c r="U836" t="s">
        <v>1397</v>
      </c>
      <c r="AG836" s="6">
        <v>33.863955429999997</v>
      </c>
    </row>
    <row r="837" spans="1:33" x14ac:dyDescent="0.25">
      <c r="A837" t="s">
        <v>2388</v>
      </c>
      <c r="B837" t="s">
        <v>2912</v>
      </c>
      <c r="C837" t="s">
        <v>2913</v>
      </c>
      <c r="D837" t="s">
        <v>2914</v>
      </c>
      <c r="E837" t="s">
        <v>2915</v>
      </c>
      <c r="F837" t="s">
        <v>2916</v>
      </c>
      <c r="G837" s="1">
        <v>305</v>
      </c>
      <c r="H837" s="1">
        <v>126.25</v>
      </c>
      <c r="I837" s="2">
        <v>38506.25</v>
      </c>
      <c r="J837" s="3">
        <v>5.6854000000000002E-3</v>
      </c>
      <c r="K837" s="4">
        <v>6772990.0607809797</v>
      </c>
      <c r="L837" s="5">
        <v>200001</v>
      </c>
      <c r="M837" s="6">
        <v>33.864780979999999</v>
      </c>
      <c r="N837" s="7" t="str">
        <f>IF(ISNUMBER(_xll.BDP($C837, "DELTA_MID")),_xll.BDP($C837, "DELTA_MID")," ")</f>
        <v xml:space="preserve"> </v>
      </c>
      <c r="O837" s="7" t="str">
        <f>IF(ISNUMBER(N837),_xll.BDP($C837, "OPT_UNDL_TICKER"),"")</f>
        <v/>
      </c>
      <c r="P837" s="8" t="str">
        <f>IF(ISNUMBER(N837),_xll.BDP($C837, "OPT_UNDL_PX")," ")</f>
        <v xml:space="preserve"> </v>
      </c>
      <c r="Q837" s="7" t="str">
        <f>IF(ISNUMBER(N837),+G837*_xll.BDP($C837, "PX_POS_MULT_FACTOR")*P837/K837," ")</f>
        <v xml:space="preserve"> </v>
      </c>
      <c r="R837" s="8" t="str">
        <f>IF(OR($A837="TUA",$A837="TYA"),"",IF(ISNUMBER(_xll.BDP($C837,"DUR_ADJ_OAS_MID")),_xll.BDP($C837,"DUR_ADJ_OAS_MID"),IF(ISNUMBER(_xll.BDP($E837&amp;" ISIN","DUR_ADJ_OAS_MID")),_xll.BDP($E837&amp;" ISIN","DUR_ADJ_OAS_MID")," ")))</f>
        <v xml:space="preserve"> </v>
      </c>
      <c r="S837" s="7" t="str">
        <f t="shared" si="13"/>
        <v xml:space="preserve"> </v>
      </c>
      <c r="T837" t="s">
        <v>2916</v>
      </c>
      <c r="U837" t="s">
        <v>1397</v>
      </c>
      <c r="AG837" s="6">
        <v>33.863955429999997</v>
      </c>
    </row>
    <row r="838" spans="1:33" x14ac:dyDescent="0.25">
      <c r="A838" t="s">
        <v>2388</v>
      </c>
      <c r="B838" t="s">
        <v>2917</v>
      </c>
      <c r="C838" t="s">
        <v>2918</v>
      </c>
      <c r="D838" t="s">
        <v>2919</v>
      </c>
      <c r="E838" t="s">
        <v>2920</v>
      </c>
      <c r="F838" t="s">
        <v>2921</v>
      </c>
      <c r="G838" s="1">
        <v>844</v>
      </c>
      <c r="H838" s="1">
        <v>53.03</v>
      </c>
      <c r="I838" s="2">
        <v>44757.32</v>
      </c>
      <c r="J838" s="3">
        <v>6.6083699999999997E-3</v>
      </c>
      <c r="K838" s="4">
        <v>6772990.0607809797</v>
      </c>
      <c r="L838" s="5">
        <v>200001</v>
      </c>
      <c r="M838" s="6">
        <v>33.864780979999999</v>
      </c>
      <c r="N838" s="7" t="str">
        <f>IF(ISNUMBER(_xll.BDP($C838, "DELTA_MID")),_xll.BDP($C838, "DELTA_MID")," ")</f>
        <v xml:space="preserve"> </v>
      </c>
      <c r="O838" s="7" t="str">
        <f>IF(ISNUMBER(N838),_xll.BDP($C838, "OPT_UNDL_TICKER"),"")</f>
        <v/>
      </c>
      <c r="P838" s="8" t="str">
        <f>IF(ISNUMBER(N838),_xll.BDP($C838, "OPT_UNDL_PX")," ")</f>
        <v xml:space="preserve"> </v>
      </c>
      <c r="Q838" s="7" t="str">
        <f>IF(ISNUMBER(N838),+G838*_xll.BDP($C838, "PX_POS_MULT_FACTOR")*P838/K838," ")</f>
        <v xml:space="preserve"> </v>
      </c>
      <c r="R838" s="8" t="str">
        <f>IF(OR($A838="TUA",$A838="TYA"),"",IF(ISNUMBER(_xll.BDP($C838,"DUR_ADJ_OAS_MID")),_xll.BDP($C838,"DUR_ADJ_OAS_MID"),IF(ISNUMBER(_xll.BDP($E838&amp;" ISIN","DUR_ADJ_OAS_MID")),_xll.BDP($E838&amp;" ISIN","DUR_ADJ_OAS_MID")," ")))</f>
        <v xml:space="preserve"> </v>
      </c>
      <c r="S838" s="7" t="str">
        <f t="shared" si="13"/>
        <v xml:space="preserve"> </v>
      </c>
      <c r="T838" t="s">
        <v>2921</v>
      </c>
      <c r="U838" t="s">
        <v>1397</v>
      </c>
      <c r="AG838" s="6">
        <v>33.863955429999997</v>
      </c>
    </row>
    <row r="839" spans="1:33" x14ac:dyDescent="0.25">
      <c r="A839" t="s">
        <v>2388</v>
      </c>
      <c r="B839" t="s">
        <v>2922</v>
      </c>
      <c r="C839" t="s">
        <v>2923</v>
      </c>
      <c r="D839" t="s">
        <v>2924</v>
      </c>
      <c r="E839" t="s">
        <v>2925</v>
      </c>
      <c r="F839" t="s">
        <v>2926</v>
      </c>
      <c r="G839" s="1">
        <v>457</v>
      </c>
      <c r="H839" s="1">
        <v>93.59</v>
      </c>
      <c r="I839" s="2">
        <v>42770.63</v>
      </c>
      <c r="J839" s="3">
        <v>6.3150400000000001E-3</v>
      </c>
      <c r="K839" s="4">
        <v>6772990.0607809797</v>
      </c>
      <c r="L839" s="5">
        <v>200001</v>
      </c>
      <c r="M839" s="6">
        <v>33.864780979999999</v>
      </c>
      <c r="N839" s="7" t="str">
        <f>IF(ISNUMBER(_xll.BDP($C839, "DELTA_MID")),_xll.BDP($C839, "DELTA_MID")," ")</f>
        <v xml:space="preserve"> </v>
      </c>
      <c r="O839" s="7" t="str">
        <f>IF(ISNUMBER(N839),_xll.BDP($C839, "OPT_UNDL_TICKER"),"")</f>
        <v/>
      </c>
      <c r="P839" s="8" t="str">
        <f>IF(ISNUMBER(N839),_xll.BDP($C839, "OPT_UNDL_PX")," ")</f>
        <v xml:space="preserve"> </v>
      </c>
      <c r="Q839" s="7" t="str">
        <f>IF(ISNUMBER(N839),+G839*_xll.BDP($C839, "PX_POS_MULT_FACTOR")*P839/K839," ")</f>
        <v xml:space="preserve"> </v>
      </c>
      <c r="R839" s="8" t="str">
        <f>IF(OR($A839="TUA",$A839="TYA"),"",IF(ISNUMBER(_xll.BDP($C839,"DUR_ADJ_OAS_MID")),_xll.BDP($C839,"DUR_ADJ_OAS_MID"),IF(ISNUMBER(_xll.BDP($E839&amp;" ISIN","DUR_ADJ_OAS_MID")),_xll.BDP($E839&amp;" ISIN","DUR_ADJ_OAS_MID")," ")))</f>
        <v xml:space="preserve"> </v>
      </c>
      <c r="S839" s="7" t="str">
        <f t="shared" si="13"/>
        <v xml:space="preserve"> </v>
      </c>
      <c r="T839" t="s">
        <v>2926</v>
      </c>
      <c r="U839" t="s">
        <v>1397</v>
      </c>
      <c r="AG839" s="6">
        <v>33.863955429999997</v>
      </c>
    </row>
    <row r="840" spans="1:33" x14ac:dyDescent="0.25">
      <c r="A840" t="s">
        <v>2388</v>
      </c>
      <c r="B840" t="s">
        <v>2927</v>
      </c>
      <c r="C840" t="s">
        <v>2928</v>
      </c>
      <c r="D840" t="s">
        <v>2929</v>
      </c>
      <c r="E840" t="s">
        <v>2930</v>
      </c>
      <c r="F840" t="s">
        <v>2931</v>
      </c>
      <c r="G840" s="1">
        <v>1271</v>
      </c>
      <c r="H840" s="1">
        <v>32.479999999999997</v>
      </c>
      <c r="I840" s="2">
        <v>41282.080000000002</v>
      </c>
      <c r="J840" s="3">
        <v>6.09525E-3</v>
      </c>
      <c r="K840" s="4">
        <v>6772990.0607809797</v>
      </c>
      <c r="L840" s="5">
        <v>200001</v>
      </c>
      <c r="M840" s="6">
        <v>33.864780979999999</v>
      </c>
      <c r="N840" s="7" t="str">
        <f>IF(ISNUMBER(_xll.BDP($C840, "DELTA_MID")),_xll.BDP($C840, "DELTA_MID")," ")</f>
        <v xml:space="preserve"> </v>
      </c>
      <c r="O840" s="7" t="str">
        <f>IF(ISNUMBER(N840),_xll.BDP($C840, "OPT_UNDL_TICKER"),"")</f>
        <v/>
      </c>
      <c r="P840" s="8" t="str">
        <f>IF(ISNUMBER(N840),_xll.BDP($C840, "OPT_UNDL_PX")," ")</f>
        <v xml:space="preserve"> </v>
      </c>
      <c r="Q840" s="7" t="str">
        <f>IF(ISNUMBER(N840),+G840*_xll.BDP($C840, "PX_POS_MULT_FACTOR")*P840/K840," ")</f>
        <v xml:space="preserve"> </v>
      </c>
      <c r="R840" s="8" t="str">
        <f>IF(OR($A840="TUA",$A840="TYA"),"",IF(ISNUMBER(_xll.BDP($C840,"DUR_ADJ_OAS_MID")),_xll.BDP($C840,"DUR_ADJ_OAS_MID"),IF(ISNUMBER(_xll.BDP($E840&amp;" ISIN","DUR_ADJ_OAS_MID")),_xll.BDP($E840&amp;" ISIN","DUR_ADJ_OAS_MID")," ")))</f>
        <v xml:space="preserve"> </v>
      </c>
      <c r="S840" s="7" t="str">
        <f t="shared" si="13"/>
        <v xml:space="preserve"> </v>
      </c>
      <c r="T840" t="s">
        <v>2931</v>
      </c>
      <c r="U840" t="s">
        <v>1397</v>
      </c>
      <c r="AG840" s="6">
        <v>33.863955429999997</v>
      </c>
    </row>
    <row r="841" spans="1:33" x14ac:dyDescent="0.25">
      <c r="A841" t="s">
        <v>2388</v>
      </c>
      <c r="B841" t="s">
        <v>2932</v>
      </c>
      <c r="C841" t="s">
        <v>2933</v>
      </c>
      <c r="D841" t="s">
        <v>2934</v>
      </c>
      <c r="E841" t="s">
        <v>2935</v>
      </c>
      <c r="F841" t="s">
        <v>2936</v>
      </c>
      <c r="G841" s="1">
        <v>939</v>
      </c>
      <c r="H841" s="1">
        <v>46.96</v>
      </c>
      <c r="I841" s="2">
        <v>44095.44</v>
      </c>
      <c r="J841" s="3">
        <v>6.5106399999999998E-3</v>
      </c>
      <c r="K841" s="4">
        <v>6772990.0607809797</v>
      </c>
      <c r="L841" s="5">
        <v>200001</v>
      </c>
      <c r="M841" s="6">
        <v>33.864780979999999</v>
      </c>
      <c r="N841" s="7" t="str">
        <f>IF(ISNUMBER(_xll.BDP($C841, "DELTA_MID")),_xll.BDP($C841, "DELTA_MID")," ")</f>
        <v xml:space="preserve"> </v>
      </c>
      <c r="O841" s="7" t="str">
        <f>IF(ISNUMBER(N841),_xll.BDP($C841, "OPT_UNDL_TICKER"),"")</f>
        <v/>
      </c>
      <c r="P841" s="8" t="str">
        <f>IF(ISNUMBER(N841),_xll.BDP($C841, "OPT_UNDL_PX")," ")</f>
        <v xml:space="preserve"> </v>
      </c>
      <c r="Q841" s="7" t="str">
        <f>IF(ISNUMBER(N841),+G841*_xll.BDP($C841, "PX_POS_MULT_FACTOR")*P841/K841," ")</f>
        <v xml:space="preserve"> </v>
      </c>
      <c r="R841" s="8" t="str">
        <f>IF(OR($A841="TUA",$A841="TYA"),"",IF(ISNUMBER(_xll.BDP($C841,"DUR_ADJ_OAS_MID")),_xll.BDP($C841,"DUR_ADJ_OAS_MID"),IF(ISNUMBER(_xll.BDP($E841&amp;" ISIN","DUR_ADJ_OAS_MID")),_xll.BDP($E841&amp;" ISIN","DUR_ADJ_OAS_MID")," ")))</f>
        <v xml:space="preserve"> </v>
      </c>
      <c r="S841" s="7" t="str">
        <f t="shared" si="13"/>
        <v xml:space="preserve"> </v>
      </c>
      <c r="T841" t="s">
        <v>2936</v>
      </c>
      <c r="U841" t="s">
        <v>1397</v>
      </c>
      <c r="AG841" s="6">
        <v>33.863955429999997</v>
      </c>
    </row>
    <row r="842" spans="1:33" x14ac:dyDescent="0.25">
      <c r="A842" t="s">
        <v>2388</v>
      </c>
      <c r="B842" t="s">
        <v>2937</v>
      </c>
      <c r="C842" t="s">
        <v>2938</v>
      </c>
      <c r="D842" t="s">
        <v>2939</v>
      </c>
      <c r="E842" t="s">
        <v>2940</v>
      </c>
      <c r="F842" t="s">
        <v>2941</v>
      </c>
      <c r="G842" s="1">
        <v>4185</v>
      </c>
      <c r="H842" s="1">
        <v>10.31</v>
      </c>
      <c r="I842" s="2">
        <v>43147.35</v>
      </c>
      <c r="J842" s="3">
        <v>6.3706600000000002E-3</v>
      </c>
      <c r="K842" s="4">
        <v>6772990.0607809797</v>
      </c>
      <c r="L842" s="5">
        <v>200001</v>
      </c>
      <c r="M842" s="6">
        <v>33.864780979999999</v>
      </c>
      <c r="N842" s="7" t="str">
        <f>IF(ISNUMBER(_xll.BDP($C842, "DELTA_MID")),_xll.BDP($C842, "DELTA_MID")," ")</f>
        <v xml:space="preserve"> </v>
      </c>
      <c r="O842" s="7" t="str">
        <f>IF(ISNUMBER(N842),_xll.BDP($C842, "OPT_UNDL_TICKER"),"")</f>
        <v/>
      </c>
      <c r="P842" s="8" t="str">
        <f>IF(ISNUMBER(N842),_xll.BDP($C842, "OPT_UNDL_PX")," ")</f>
        <v xml:space="preserve"> </v>
      </c>
      <c r="Q842" s="7" t="str">
        <f>IF(ISNUMBER(N842),+G842*_xll.BDP($C842, "PX_POS_MULT_FACTOR")*P842/K842," ")</f>
        <v xml:space="preserve"> </v>
      </c>
      <c r="R842" s="8" t="str">
        <f>IF(OR($A842="TUA",$A842="TYA"),"",IF(ISNUMBER(_xll.BDP($C842,"DUR_ADJ_OAS_MID")),_xll.BDP($C842,"DUR_ADJ_OAS_MID"),IF(ISNUMBER(_xll.BDP($E842&amp;" ISIN","DUR_ADJ_OAS_MID")),_xll.BDP($E842&amp;" ISIN","DUR_ADJ_OAS_MID")," ")))</f>
        <v xml:space="preserve"> </v>
      </c>
      <c r="S842" s="7" t="str">
        <f t="shared" si="13"/>
        <v xml:space="preserve"> </v>
      </c>
      <c r="T842" t="s">
        <v>2941</v>
      </c>
      <c r="U842" t="s">
        <v>1397</v>
      </c>
      <c r="AG842" s="6">
        <v>33.863955429999997</v>
      </c>
    </row>
    <row r="843" spans="1:33" x14ac:dyDescent="0.25">
      <c r="A843" t="s">
        <v>2388</v>
      </c>
      <c r="B843" t="s">
        <v>2942</v>
      </c>
      <c r="C843" t="s">
        <v>2943</v>
      </c>
      <c r="D843" t="s">
        <v>2944</v>
      </c>
      <c r="E843" t="s">
        <v>2945</v>
      </c>
      <c r="F843" t="s">
        <v>2946</v>
      </c>
      <c r="G843" s="1">
        <v>681</v>
      </c>
      <c r="H843" s="1">
        <v>56.34</v>
      </c>
      <c r="I843" s="2">
        <v>38367.54</v>
      </c>
      <c r="J843" s="3">
        <v>5.6649200000000004E-3</v>
      </c>
      <c r="K843" s="4">
        <v>6772990.0607809797</v>
      </c>
      <c r="L843" s="5">
        <v>200001</v>
      </c>
      <c r="M843" s="6">
        <v>33.864780979999999</v>
      </c>
      <c r="N843" s="7" t="str">
        <f>IF(ISNUMBER(_xll.BDP($C843, "DELTA_MID")),_xll.BDP($C843, "DELTA_MID")," ")</f>
        <v xml:space="preserve"> </v>
      </c>
      <c r="O843" s="7" t="str">
        <f>IF(ISNUMBER(N843),_xll.BDP($C843, "OPT_UNDL_TICKER"),"")</f>
        <v/>
      </c>
      <c r="P843" s="8" t="str">
        <f>IF(ISNUMBER(N843),_xll.BDP($C843, "OPT_UNDL_PX")," ")</f>
        <v xml:space="preserve"> </v>
      </c>
      <c r="Q843" s="7" t="str">
        <f>IF(ISNUMBER(N843),+G843*_xll.BDP($C843, "PX_POS_MULT_FACTOR")*P843/K843," ")</f>
        <v xml:space="preserve"> </v>
      </c>
      <c r="R843" s="8" t="str">
        <f>IF(OR($A843="TUA",$A843="TYA"),"",IF(ISNUMBER(_xll.BDP($C843,"DUR_ADJ_OAS_MID")),_xll.BDP($C843,"DUR_ADJ_OAS_MID"),IF(ISNUMBER(_xll.BDP($E843&amp;" ISIN","DUR_ADJ_OAS_MID")),_xll.BDP($E843&amp;" ISIN","DUR_ADJ_OAS_MID")," ")))</f>
        <v xml:space="preserve"> </v>
      </c>
      <c r="S843" s="7" t="str">
        <f t="shared" si="13"/>
        <v xml:space="preserve"> </v>
      </c>
      <c r="T843" t="s">
        <v>2946</v>
      </c>
      <c r="U843" t="s">
        <v>1397</v>
      </c>
      <c r="AG843" s="6">
        <v>33.863955429999997</v>
      </c>
    </row>
    <row r="844" spans="1:33" x14ac:dyDescent="0.25">
      <c r="A844" t="s">
        <v>2388</v>
      </c>
      <c r="B844" t="s">
        <v>2947</v>
      </c>
      <c r="C844" t="s">
        <v>2948</v>
      </c>
      <c r="D844" t="s">
        <v>2949</v>
      </c>
      <c r="E844" t="s">
        <v>2950</v>
      </c>
      <c r="F844" t="s">
        <v>2951</v>
      </c>
      <c r="G844" s="1">
        <v>390</v>
      </c>
      <c r="H844" s="1">
        <v>105.18</v>
      </c>
      <c r="I844" s="2">
        <v>41020.199999999997</v>
      </c>
      <c r="J844" s="3">
        <v>6.0565899999999997E-3</v>
      </c>
      <c r="K844" s="4">
        <v>6772990.0607809797</v>
      </c>
      <c r="L844" s="5">
        <v>200001</v>
      </c>
      <c r="M844" s="6">
        <v>33.864780979999999</v>
      </c>
      <c r="N844" s="7" t="str">
        <f>IF(ISNUMBER(_xll.BDP($C844, "DELTA_MID")),_xll.BDP($C844, "DELTA_MID")," ")</f>
        <v xml:space="preserve"> </v>
      </c>
      <c r="O844" s="7" t="str">
        <f>IF(ISNUMBER(N844),_xll.BDP($C844, "OPT_UNDL_TICKER"),"")</f>
        <v/>
      </c>
      <c r="P844" s="8" t="str">
        <f>IF(ISNUMBER(N844),_xll.BDP($C844, "OPT_UNDL_PX")," ")</f>
        <v xml:space="preserve"> </v>
      </c>
      <c r="Q844" s="7" t="str">
        <f>IF(ISNUMBER(N844),+G844*_xll.BDP($C844, "PX_POS_MULT_FACTOR")*P844/K844," ")</f>
        <v xml:space="preserve"> </v>
      </c>
      <c r="R844" s="8" t="str">
        <f>IF(OR($A844="TUA",$A844="TYA"),"",IF(ISNUMBER(_xll.BDP($C844,"DUR_ADJ_OAS_MID")),_xll.BDP($C844,"DUR_ADJ_OAS_MID"),IF(ISNUMBER(_xll.BDP($E844&amp;" ISIN","DUR_ADJ_OAS_MID")),_xll.BDP($E844&amp;" ISIN","DUR_ADJ_OAS_MID")," ")))</f>
        <v xml:space="preserve"> </v>
      </c>
      <c r="S844" s="7" t="str">
        <f t="shared" si="13"/>
        <v xml:space="preserve"> </v>
      </c>
      <c r="T844" t="s">
        <v>2951</v>
      </c>
      <c r="U844" t="s">
        <v>1397</v>
      </c>
      <c r="AG844" s="6">
        <v>33.863955429999997</v>
      </c>
    </row>
    <row r="845" spans="1:33" x14ac:dyDescent="0.25">
      <c r="A845" t="s">
        <v>2388</v>
      </c>
      <c r="B845" t="s">
        <v>2952</v>
      </c>
      <c r="C845" t="s">
        <v>2953</v>
      </c>
      <c r="D845" t="s">
        <v>2954</v>
      </c>
      <c r="E845" t="s">
        <v>2955</v>
      </c>
      <c r="F845" t="s">
        <v>2956</v>
      </c>
      <c r="G845" s="1">
        <v>1382</v>
      </c>
      <c r="H845" s="1">
        <v>30.76</v>
      </c>
      <c r="I845" s="2">
        <v>42510.32</v>
      </c>
      <c r="J845" s="3">
        <v>6.2766000000000002E-3</v>
      </c>
      <c r="K845" s="4">
        <v>6772990.0607809797</v>
      </c>
      <c r="L845" s="5">
        <v>200001</v>
      </c>
      <c r="M845" s="6">
        <v>33.864780979999999</v>
      </c>
      <c r="N845" s="7" t="str">
        <f>IF(ISNUMBER(_xll.BDP($C845, "DELTA_MID")),_xll.BDP($C845, "DELTA_MID")," ")</f>
        <v xml:space="preserve"> </v>
      </c>
      <c r="O845" s="7" t="str">
        <f>IF(ISNUMBER(N845),_xll.BDP($C845, "OPT_UNDL_TICKER"),"")</f>
        <v/>
      </c>
      <c r="P845" s="8" t="str">
        <f>IF(ISNUMBER(N845),_xll.BDP($C845, "OPT_UNDL_PX")," ")</f>
        <v xml:space="preserve"> </v>
      </c>
      <c r="Q845" s="7" t="str">
        <f>IF(ISNUMBER(N845),+G845*_xll.BDP($C845, "PX_POS_MULT_FACTOR")*P845/K845," ")</f>
        <v xml:space="preserve"> </v>
      </c>
      <c r="R845" s="8" t="str">
        <f>IF(OR($A845="TUA",$A845="TYA"),"",IF(ISNUMBER(_xll.BDP($C845,"DUR_ADJ_OAS_MID")),_xll.BDP($C845,"DUR_ADJ_OAS_MID"),IF(ISNUMBER(_xll.BDP($E845&amp;" ISIN","DUR_ADJ_OAS_MID")),_xll.BDP($E845&amp;" ISIN","DUR_ADJ_OAS_MID")," ")))</f>
        <v xml:space="preserve"> </v>
      </c>
      <c r="S845" s="7" t="str">
        <f t="shared" si="13"/>
        <v xml:space="preserve"> </v>
      </c>
      <c r="T845" t="s">
        <v>2956</v>
      </c>
      <c r="U845" t="s">
        <v>1397</v>
      </c>
      <c r="AG845" s="6">
        <v>33.863955429999997</v>
      </c>
    </row>
    <row r="846" spans="1:33" x14ac:dyDescent="0.25">
      <c r="A846" t="s">
        <v>2388</v>
      </c>
      <c r="B846" t="s">
        <v>2957</v>
      </c>
      <c r="C846" t="s">
        <v>2958</v>
      </c>
      <c r="D846" t="s">
        <v>2959</v>
      </c>
      <c r="E846" t="s">
        <v>2960</v>
      </c>
      <c r="F846" t="s">
        <v>2961</v>
      </c>
      <c r="G846" s="1">
        <v>2348</v>
      </c>
      <c r="H846" s="1">
        <v>16.61</v>
      </c>
      <c r="I846" s="2">
        <v>39000.28</v>
      </c>
      <c r="J846" s="3">
        <v>5.7583499999999998E-3</v>
      </c>
      <c r="K846" s="4">
        <v>6772990.0607809797</v>
      </c>
      <c r="L846" s="5">
        <v>200001</v>
      </c>
      <c r="M846" s="6">
        <v>33.864780979999999</v>
      </c>
      <c r="N846" s="7" t="str">
        <f>IF(ISNUMBER(_xll.BDP($C846, "DELTA_MID")),_xll.BDP($C846, "DELTA_MID")," ")</f>
        <v xml:space="preserve"> </v>
      </c>
      <c r="O846" s="7" t="str">
        <f>IF(ISNUMBER(N846),_xll.BDP($C846, "OPT_UNDL_TICKER"),"")</f>
        <v/>
      </c>
      <c r="P846" s="8" t="str">
        <f>IF(ISNUMBER(N846),_xll.BDP($C846, "OPT_UNDL_PX")," ")</f>
        <v xml:space="preserve"> </v>
      </c>
      <c r="Q846" s="7" t="str">
        <f>IF(ISNUMBER(N846),+G846*_xll.BDP($C846, "PX_POS_MULT_FACTOR")*P846/K846," ")</f>
        <v xml:space="preserve"> </v>
      </c>
      <c r="R846" s="8" t="str">
        <f>IF(OR($A846="TUA",$A846="TYA"),"",IF(ISNUMBER(_xll.BDP($C846,"DUR_ADJ_OAS_MID")),_xll.BDP($C846,"DUR_ADJ_OAS_MID"),IF(ISNUMBER(_xll.BDP($E846&amp;" ISIN","DUR_ADJ_OAS_MID")),_xll.BDP($E846&amp;" ISIN","DUR_ADJ_OAS_MID")," ")))</f>
        <v xml:space="preserve"> </v>
      </c>
      <c r="S846" s="7" t="str">
        <f t="shared" si="13"/>
        <v xml:space="preserve"> </v>
      </c>
      <c r="T846" t="s">
        <v>2961</v>
      </c>
      <c r="U846" t="s">
        <v>1397</v>
      </c>
      <c r="AG846" s="6">
        <v>33.863955429999997</v>
      </c>
    </row>
    <row r="847" spans="1:33" x14ac:dyDescent="0.25">
      <c r="A847" t="s">
        <v>2388</v>
      </c>
      <c r="B847" t="s">
        <v>2962</v>
      </c>
      <c r="C847" t="s">
        <v>2963</v>
      </c>
      <c r="D847" t="s">
        <v>2964</v>
      </c>
      <c r="E847" t="s">
        <v>2965</v>
      </c>
      <c r="F847" t="s">
        <v>2966</v>
      </c>
      <c r="G847" s="1">
        <v>1268</v>
      </c>
      <c r="H847" s="1">
        <v>34.130000000000003</v>
      </c>
      <c r="I847" s="2">
        <v>43276.84</v>
      </c>
      <c r="J847" s="3">
        <v>6.3897800000000003E-3</v>
      </c>
      <c r="K847" s="4">
        <v>6772990.0607809797</v>
      </c>
      <c r="L847" s="5">
        <v>200001</v>
      </c>
      <c r="M847" s="6">
        <v>33.864780979999999</v>
      </c>
      <c r="N847" s="7" t="str">
        <f>IF(ISNUMBER(_xll.BDP($C847, "DELTA_MID")),_xll.BDP($C847, "DELTA_MID")," ")</f>
        <v xml:space="preserve"> </v>
      </c>
      <c r="O847" s="7" t="str">
        <f>IF(ISNUMBER(N847),_xll.BDP($C847, "OPT_UNDL_TICKER"),"")</f>
        <v/>
      </c>
      <c r="P847" s="8" t="str">
        <f>IF(ISNUMBER(N847),_xll.BDP($C847, "OPT_UNDL_PX")," ")</f>
        <v xml:space="preserve"> </v>
      </c>
      <c r="Q847" s="7" t="str">
        <f>IF(ISNUMBER(N847),+G847*_xll.BDP($C847, "PX_POS_MULT_FACTOR")*P847/K847," ")</f>
        <v xml:space="preserve"> </v>
      </c>
      <c r="R847" s="8" t="str">
        <f>IF(OR($A847="TUA",$A847="TYA"),"",IF(ISNUMBER(_xll.BDP($C847,"DUR_ADJ_OAS_MID")),_xll.BDP($C847,"DUR_ADJ_OAS_MID"),IF(ISNUMBER(_xll.BDP($E847&amp;" ISIN","DUR_ADJ_OAS_MID")),_xll.BDP($E847&amp;" ISIN","DUR_ADJ_OAS_MID")," ")))</f>
        <v xml:space="preserve"> </v>
      </c>
      <c r="S847" s="7" t="str">
        <f t="shared" si="13"/>
        <v xml:space="preserve"> </v>
      </c>
      <c r="T847" t="s">
        <v>2966</v>
      </c>
      <c r="U847" t="s">
        <v>1397</v>
      </c>
      <c r="AG847" s="6">
        <v>33.863955429999997</v>
      </c>
    </row>
    <row r="848" spans="1:33" x14ac:dyDescent="0.25">
      <c r="A848" t="s">
        <v>2388</v>
      </c>
      <c r="B848" t="s">
        <v>2967</v>
      </c>
      <c r="C848" t="s">
        <v>2968</v>
      </c>
      <c r="D848" t="s">
        <v>2969</v>
      </c>
      <c r="E848" t="s">
        <v>2970</v>
      </c>
      <c r="F848" t="s">
        <v>2971</v>
      </c>
      <c r="G848" s="1">
        <v>831</v>
      </c>
      <c r="H848" s="1">
        <v>45.12</v>
      </c>
      <c r="I848" s="2">
        <v>37494.720000000001</v>
      </c>
      <c r="J848" s="3">
        <v>5.5360499999999998E-3</v>
      </c>
      <c r="K848" s="4">
        <v>6772990.0607809797</v>
      </c>
      <c r="L848" s="5">
        <v>200001</v>
      </c>
      <c r="M848" s="6">
        <v>33.864780979999999</v>
      </c>
      <c r="N848" s="7" t="str">
        <f>IF(ISNUMBER(_xll.BDP($C848, "DELTA_MID")),_xll.BDP($C848, "DELTA_MID")," ")</f>
        <v xml:space="preserve"> </v>
      </c>
      <c r="O848" s="7" t="str">
        <f>IF(ISNUMBER(N848),_xll.BDP($C848, "OPT_UNDL_TICKER"),"")</f>
        <v/>
      </c>
      <c r="P848" s="8" t="str">
        <f>IF(ISNUMBER(N848),_xll.BDP($C848, "OPT_UNDL_PX")," ")</f>
        <v xml:space="preserve"> </v>
      </c>
      <c r="Q848" s="7" t="str">
        <f>IF(ISNUMBER(N848),+G848*_xll.BDP($C848, "PX_POS_MULT_FACTOR")*P848/K848," ")</f>
        <v xml:space="preserve"> </v>
      </c>
      <c r="R848" s="8" t="str">
        <f>IF(OR($A848="TUA",$A848="TYA"),"",IF(ISNUMBER(_xll.BDP($C848,"DUR_ADJ_OAS_MID")),_xll.BDP($C848,"DUR_ADJ_OAS_MID"),IF(ISNUMBER(_xll.BDP($E848&amp;" ISIN","DUR_ADJ_OAS_MID")),_xll.BDP($E848&amp;" ISIN","DUR_ADJ_OAS_MID")," ")))</f>
        <v xml:space="preserve"> </v>
      </c>
      <c r="S848" s="7" t="str">
        <f t="shared" si="13"/>
        <v xml:space="preserve"> </v>
      </c>
      <c r="T848" t="s">
        <v>2971</v>
      </c>
      <c r="U848" t="s">
        <v>1397</v>
      </c>
      <c r="AG848" s="6">
        <v>33.863955429999997</v>
      </c>
    </row>
    <row r="849" spans="1:33" x14ac:dyDescent="0.25">
      <c r="A849" t="s">
        <v>2388</v>
      </c>
      <c r="B849" t="s">
        <v>2972</v>
      </c>
      <c r="C849" t="s">
        <v>2973</v>
      </c>
      <c r="D849" t="s">
        <v>2974</v>
      </c>
      <c r="E849" t="s">
        <v>2975</v>
      </c>
      <c r="F849" t="s">
        <v>2976</v>
      </c>
      <c r="G849" s="1">
        <v>1084</v>
      </c>
      <c r="H849" s="1">
        <v>42.02</v>
      </c>
      <c r="I849" s="2">
        <v>45549.68</v>
      </c>
      <c r="J849" s="3">
        <v>6.7253599999999997E-3</v>
      </c>
      <c r="K849" s="4">
        <v>6772990.0607809797</v>
      </c>
      <c r="L849" s="5">
        <v>200001</v>
      </c>
      <c r="M849" s="6">
        <v>33.864780979999999</v>
      </c>
      <c r="N849" s="7" t="str">
        <f>IF(ISNUMBER(_xll.BDP($C849, "DELTA_MID")),_xll.BDP($C849, "DELTA_MID")," ")</f>
        <v xml:space="preserve"> </v>
      </c>
      <c r="O849" s="7" t="str">
        <f>IF(ISNUMBER(N849),_xll.BDP($C849, "OPT_UNDL_TICKER"),"")</f>
        <v/>
      </c>
      <c r="P849" s="8" t="str">
        <f>IF(ISNUMBER(N849),_xll.BDP($C849, "OPT_UNDL_PX")," ")</f>
        <v xml:space="preserve"> </v>
      </c>
      <c r="Q849" s="7" t="str">
        <f>IF(ISNUMBER(N849),+G849*_xll.BDP($C849, "PX_POS_MULT_FACTOR")*P849/K849," ")</f>
        <v xml:space="preserve"> </v>
      </c>
      <c r="R849" s="8" t="str">
        <f>IF(OR($A849="TUA",$A849="TYA"),"",IF(ISNUMBER(_xll.BDP($C849,"DUR_ADJ_OAS_MID")),_xll.BDP($C849,"DUR_ADJ_OAS_MID"),IF(ISNUMBER(_xll.BDP($E849&amp;" ISIN","DUR_ADJ_OAS_MID")),_xll.BDP($E849&amp;" ISIN","DUR_ADJ_OAS_MID")," ")))</f>
        <v xml:space="preserve"> </v>
      </c>
      <c r="S849" s="7" t="str">
        <f t="shared" si="13"/>
        <v xml:space="preserve"> </v>
      </c>
      <c r="T849" t="s">
        <v>2976</v>
      </c>
      <c r="U849" t="s">
        <v>1397</v>
      </c>
      <c r="AG849" s="6">
        <v>33.863955429999997</v>
      </c>
    </row>
    <row r="850" spans="1:33" x14ac:dyDescent="0.25">
      <c r="A850" t="s">
        <v>2388</v>
      </c>
      <c r="B850" t="s">
        <v>2977</v>
      </c>
      <c r="C850" t="s">
        <v>2978</v>
      </c>
      <c r="D850" t="s">
        <v>2979</v>
      </c>
      <c r="E850" t="s">
        <v>2980</v>
      </c>
      <c r="F850" t="s">
        <v>2981</v>
      </c>
      <c r="G850" s="1">
        <v>5817</v>
      </c>
      <c r="H850" s="1">
        <v>6.89</v>
      </c>
      <c r="I850" s="2">
        <v>40079.129999999997</v>
      </c>
      <c r="J850" s="3">
        <v>5.9176400000000001E-3</v>
      </c>
      <c r="K850" s="4">
        <v>6772990.0607809797</v>
      </c>
      <c r="L850" s="5">
        <v>200001</v>
      </c>
      <c r="M850" s="6">
        <v>33.864780979999999</v>
      </c>
      <c r="N850" s="7" t="str">
        <f>IF(ISNUMBER(_xll.BDP($C850, "DELTA_MID")),_xll.BDP($C850, "DELTA_MID")," ")</f>
        <v xml:space="preserve"> </v>
      </c>
      <c r="O850" s="7" t="str">
        <f>IF(ISNUMBER(N850),_xll.BDP($C850, "OPT_UNDL_TICKER"),"")</f>
        <v/>
      </c>
      <c r="P850" s="8" t="str">
        <f>IF(ISNUMBER(N850),_xll.BDP($C850, "OPT_UNDL_PX")," ")</f>
        <v xml:space="preserve"> </v>
      </c>
      <c r="Q850" s="7" t="str">
        <f>IF(ISNUMBER(N850),+G850*_xll.BDP($C850, "PX_POS_MULT_FACTOR")*P850/K850," ")</f>
        <v xml:space="preserve"> </v>
      </c>
      <c r="R850" s="8" t="str">
        <f>IF(OR($A850="TUA",$A850="TYA"),"",IF(ISNUMBER(_xll.BDP($C850,"DUR_ADJ_OAS_MID")),_xll.BDP($C850,"DUR_ADJ_OAS_MID"),IF(ISNUMBER(_xll.BDP($E850&amp;" ISIN","DUR_ADJ_OAS_MID")),_xll.BDP($E850&amp;" ISIN","DUR_ADJ_OAS_MID")," ")))</f>
        <v xml:space="preserve"> </v>
      </c>
      <c r="S850" s="7" t="str">
        <f t="shared" si="13"/>
        <v xml:space="preserve"> </v>
      </c>
      <c r="T850" t="s">
        <v>2981</v>
      </c>
      <c r="U850" t="s">
        <v>1397</v>
      </c>
      <c r="AG850" s="6">
        <v>33.863955429999997</v>
      </c>
    </row>
    <row r="851" spans="1:33" x14ac:dyDescent="0.25">
      <c r="A851" t="s">
        <v>2388</v>
      </c>
      <c r="B851" t="s">
        <v>2982</v>
      </c>
      <c r="C851" t="s">
        <v>2983</v>
      </c>
      <c r="D851" t="s">
        <v>2984</v>
      </c>
      <c r="E851" t="s">
        <v>2985</v>
      </c>
      <c r="F851" t="s">
        <v>2986</v>
      </c>
      <c r="G851" s="1">
        <v>501</v>
      </c>
      <c r="H851" s="1">
        <v>75.39</v>
      </c>
      <c r="I851" s="2">
        <v>37770.39</v>
      </c>
      <c r="J851" s="3">
        <v>5.5767600000000001E-3</v>
      </c>
      <c r="K851" s="4">
        <v>6772990.0607809797</v>
      </c>
      <c r="L851" s="5">
        <v>200001</v>
      </c>
      <c r="M851" s="6">
        <v>33.864780979999999</v>
      </c>
      <c r="N851" s="7" t="str">
        <f>IF(ISNUMBER(_xll.BDP($C851, "DELTA_MID")),_xll.BDP($C851, "DELTA_MID")," ")</f>
        <v xml:space="preserve"> </v>
      </c>
      <c r="O851" s="7" t="str">
        <f>IF(ISNUMBER(N851),_xll.BDP($C851, "OPT_UNDL_TICKER"),"")</f>
        <v/>
      </c>
      <c r="P851" s="8" t="str">
        <f>IF(ISNUMBER(N851),_xll.BDP($C851, "OPT_UNDL_PX")," ")</f>
        <v xml:space="preserve"> </v>
      </c>
      <c r="Q851" s="7" t="str">
        <f>IF(ISNUMBER(N851),+G851*_xll.BDP($C851, "PX_POS_MULT_FACTOR")*P851/K851," ")</f>
        <v xml:space="preserve"> </v>
      </c>
      <c r="R851" s="8" t="str">
        <f>IF(OR($A851="TUA",$A851="TYA"),"",IF(ISNUMBER(_xll.BDP($C851,"DUR_ADJ_OAS_MID")),_xll.BDP($C851,"DUR_ADJ_OAS_MID"),IF(ISNUMBER(_xll.BDP($E851&amp;" ISIN","DUR_ADJ_OAS_MID")),_xll.BDP($E851&amp;" ISIN","DUR_ADJ_OAS_MID")," ")))</f>
        <v xml:space="preserve"> </v>
      </c>
      <c r="S851" s="7" t="str">
        <f t="shared" si="13"/>
        <v xml:space="preserve"> </v>
      </c>
      <c r="T851" t="s">
        <v>2986</v>
      </c>
      <c r="U851" t="s">
        <v>1397</v>
      </c>
      <c r="AG851" s="6">
        <v>33.863955429999997</v>
      </c>
    </row>
    <row r="852" spans="1:33" x14ac:dyDescent="0.25">
      <c r="A852" t="s">
        <v>2388</v>
      </c>
      <c r="B852" t="s">
        <v>2987</v>
      </c>
      <c r="C852" t="s">
        <v>2988</v>
      </c>
      <c r="D852" t="s">
        <v>2989</v>
      </c>
      <c r="E852" t="s">
        <v>2990</v>
      </c>
      <c r="F852" t="s">
        <v>2991</v>
      </c>
      <c r="G852" s="1">
        <v>282</v>
      </c>
      <c r="H852" s="1">
        <v>135.75</v>
      </c>
      <c r="I852" s="2">
        <v>38281.5</v>
      </c>
      <c r="J852" s="3">
        <v>5.6522200000000003E-3</v>
      </c>
      <c r="K852" s="4">
        <v>6772990.0607809797</v>
      </c>
      <c r="L852" s="5">
        <v>200001</v>
      </c>
      <c r="M852" s="6">
        <v>33.864780979999999</v>
      </c>
      <c r="N852" s="7" t="str">
        <f>IF(ISNUMBER(_xll.BDP($C852, "DELTA_MID")),_xll.BDP($C852, "DELTA_MID")," ")</f>
        <v xml:space="preserve"> </v>
      </c>
      <c r="O852" s="7" t="str">
        <f>IF(ISNUMBER(N852),_xll.BDP($C852, "OPT_UNDL_TICKER"),"")</f>
        <v/>
      </c>
      <c r="P852" s="8" t="str">
        <f>IF(ISNUMBER(N852),_xll.BDP($C852, "OPT_UNDL_PX")," ")</f>
        <v xml:space="preserve"> </v>
      </c>
      <c r="Q852" s="7" t="str">
        <f>IF(ISNUMBER(N852),+G852*_xll.BDP($C852, "PX_POS_MULT_FACTOR")*P852/K852," ")</f>
        <v xml:space="preserve"> </v>
      </c>
      <c r="R852" s="8" t="str">
        <f>IF(OR($A852="TUA",$A852="TYA"),"",IF(ISNUMBER(_xll.BDP($C852,"DUR_ADJ_OAS_MID")),_xll.BDP($C852,"DUR_ADJ_OAS_MID"),IF(ISNUMBER(_xll.BDP($E852&amp;" ISIN","DUR_ADJ_OAS_MID")),_xll.BDP($E852&amp;" ISIN","DUR_ADJ_OAS_MID")," ")))</f>
        <v xml:space="preserve"> </v>
      </c>
      <c r="S852" s="7" t="str">
        <f t="shared" si="13"/>
        <v xml:space="preserve"> </v>
      </c>
      <c r="T852" t="s">
        <v>2991</v>
      </c>
      <c r="U852" t="s">
        <v>1397</v>
      </c>
      <c r="AG852" s="6">
        <v>33.863955429999997</v>
      </c>
    </row>
    <row r="853" spans="1:33" x14ac:dyDescent="0.25">
      <c r="A853" t="s">
        <v>2388</v>
      </c>
      <c r="B853" t="s">
        <v>2992</v>
      </c>
      <c r="C853" t="s">
        <v>2993</v>
      </c>
      <c r="D853" t="s">
        <v>2994</v>
      </c>
      <c r="E853" t="s">
        <v>2995</v>
      </c>
      <c r="F853" t="s">
        <v>2996</v>
      </c>
      <c r="G853" s="1">
        <v>637</v>
      </c>
      <c r="H853" s="1">
        <v>66.459999999999994</v>
      </c>
      <c r="I853" s="2">
        <v>42335.02</v>
      </c>
      <c r="J853" s="3">
        <v>6.2507200000000004E-3</v>
      </c>
      <c r="K853" s="4">
        <v>6772990.0607809797</v>
      </c>
      <c r="L853" s="5">
        <v>200001</v>
      </c>
      <c r="M853" s="6">
        <v>33.864780979999999</v>
      </c>
      <c r="N853" s="7" t="str">
        <f>IF(ISNUMBER(_xll.BDP($C853, "DELTA_MID")),_xll.BDP($C853, "DELTA_MID")," ")</f>
        <v xml:space="preserve"> </v>
      </c>
      <c r="O853" s="7" t="str">
        <f>IF(ISNUMBER(N853),_xll.BDP($C853, "OPT_UNDL_TICKER"),"")</f>
        <v/>
      </c>
      <c r="P853" s="8" t="str">
        <f>IF(ISNUMBER(N853),_xll.BDP($C853, "OPT_UNDL_PX")," ")</f>
        <v xml:space="preserve"> </v>
      </c>
      <c r="Q853" s="7" t="str">
        <f>IF(ISNUMBER(N853),+G853*_xll.BDP($C853, "PX_POS_MULT_FACTOR")*P853/K853," ")</f>
        <v xml:space="preserve"> </v>
      </c>
      <c r="R853" s="8" t="str">
        <f>IF(OR($A853="TUA",$A853="TYA"),"",IF(ISNUMBER(_xll.BDP($C853,"DUR_ADJ_OAS_MID")),_xll.BDP($C853,"DUR_ADJ_OAS_MID"),IF(ISNUMBER(_xll.BDP($E853&amp;" ISIN","DUR_ADJ_OAS_MID")),_xll.BDP($E853&amp;" ISIN","DUR_ADJ_OAS_MID")," ")))</f>
        <v xml:space="preserve"> </v>
      </c>
      <c r="S853" s="7" t="str">
        <f t="shared" si="13"/>
        <v xml:space="preserve"> </v>
      </c>
      <c r="T853" t="s">
        <v>2996</v>
      </c>
      <c r="U853" t="s">
        <v>1397</v>
      </c>
      <c r="AG853" s="6">
        <v>33.863955429999997</v>
      </c>
    </row>
    <row r="854" spans="1:33" x14ac:dyDescent="0.25">
      <c r="A854" t="s">
        <v>2388</v>
      </c>
      <c r="B854" t="s">
        <v>2997</v>
      </c>
      <c r="C854" t="s">
        <v>2998</v>
      </c>
      <c r="D854" t="s">
        <v>2999</v>
      </c>
      <c r="E854" t="s">
        <v>3000</v>
      </c>
      <c r="F854" t="s">
        <v>3001</v>
      </c>
      <c r="G854" s="1">
        <v>929</v>
      </c>
      <c r="H854" s="1">
        <v>42.45</v>
      </c>
      <c r="I854" s="2">
        <v>39436.050000000003</v>
      </c>
      <c r="J854" s="3">
        <v>5.8226900000000002E-3</v>
      </c>
      <c r="K854" s="4">
        <v>6772990.0607809797</v>
      </c>
      <c r="L854" s="5">
        <v>200001</v>
      </c>
      <c r="M854" s="6">
        <v>33.864780979999999</v>
      </c>
      <c r="N854" s="7" t="str">
        <f>IF(ISNUMBER(_xll.BDP($C854, "DELTA_MID")),_xll.BDP($C854, "DELTA_MID")," ")</f>
        <v xml:space="preserve"> </v>
      </c>
      <c r="O854" s="7" t="str">
        <f>IF(ISNUMBER(N854),_xll.BDP($C854, "OPT_UNDL_TICKER"),"")</f>
        <v/>
      </c>
      <c r="P854" s="8" t="str">
        <f>IF(ISNUMBER(N854),_xll.BDP($C854, "OPT_UNDL_PX")," ")</f>
        <v xml:space="preserve"> </v>
      </c>
      <c r="Q854" s="7" t="str">
        <f>IF(ISNUMBER(N854),+G854*_xll.BDP($C854, "PX_POS_MULT_FACTOR")*P854/K854," ")</f>
        <v xml:space="preserve"> </v>
      </c>
      <c r="R854" s="8" t="str">
        <f>IF(OR($A854="TUA",$A854="TYA"),"",IF(ISNUMBER(_xll.BDP($C854,"DUR_ADJ_OAS_MID")),_xll.BDP($C854,"DUR_ADJ_OAS_MID"),IF(ISNUMBER(_xll.BDP($E854&amp;" ISIN","DUR_ADJ_OAS_MID")),_xll.BDP($E854&amp;" ISIN","DUR_ADJ_OAS_MID")," ")))</f>
        <v xml:space="preserve"> </v>
      </c>
      <c r="S854" s="7" t="str">
        <f t="shared" si="13"/>
        <v xml:space="preserve"> </v>
      </c>
      <c r="T854" t="s">
        <v>3001</v>
      </c>
      <c r="U854" t="s">
        <v>1397</v>
      </c>
      <c r="AG854" s="6">
        <v>33.863955429999997</v>
      </c>
    </row>
    <row r="855" spans="1:33" x14ac:dyDescent="0.25">
      <c r="A855" t="s">
        <v>2388</v>
      </c>
      <c r="B855" t="s">
        <v>3002</v>
      </c>
      <c r="C855" t="s">
        <v>3003</v>
      </c>
      <c r="D855" t="s">
        <v>3004</v>
      </c>
      <c r="E855" t="s">
        <v>3005</v>
      </c>
      <c r="F855" t="s">
        <v>3006</v>
      </c>
      <c r="G855" s="1">
        <v>5234</v>
      </c>
      <c r="H855" s="1">
        <v>6.72</v>
      </c>
      <c r="I855" s="2">
        <v>35172.480000000003</v>
      </c>
      <c r="J855" s="3">
        <v>5.1931800000000004E-3</v>
      </c>
      <c r="K855" s="4">
        <v>6772990.0607809797</v>
      </c>
      <c r="L855" s="5">
        <v>200001</v>
      </c>
      <c r="M855" s="6">
        <v>33.864780979999999</v>
      </c>
      <c r="N855" s="7" t="str">
        <f>IF(ISNUMBER(_xll.BDP($C855, "DELTA_MID")),_xll.BDP($C855, "DELTA_MID")," ")</f>
        <v xml:space="preserve"> </v>
      </c>
      <c r="O855" s="7" t="str">
        <f>IF(ISNUMBER(N855),_xll.BDP($C855, "OPT_UNDL_TICKER"),"")</f>
        <v/>
      </c>
      <c r="P855" s="8" t="str">
        <f>IF(ISNUMBER(N855),_xll.BDP($C855, "OPT_UNDL_PX")," ")</f>
        <v xml:space="preserve"> </v>
      </c>
      <c r="Q855" s="7" t="str">
        <f>IF(ISNUMBER(N855),+G855*_xll.BDP($C855, "PX_POS_MULT_FACTOR")*P855/K855," ")</f>
        <v xml:space="preserve"> </v>
      </c>
      <c r="R855" s="8" t="str">
        <f>IF(OR($A855="TUA",$A855="TYA"),"",IF(ISNUMBER(_xll.BDP($C855,"DUR_ADJ_OAS_MID")),_xll.BDP($C855,"DUR_ADJ_OAS_MID"),IF(ISNUMBER(_xll.BDP($E855&amp;" ISIN","DUR_ADJ_OAS_MID")),_xll.BDP($E855&amp;" ISIN","DUR_ADJ_OAS_MID")," ")))</f>
        <v xml:space="preserve"> </v>
      </c>
      <c r="S855" s="7" t="str">
        <f t="shared" si="13"/>
        <v xml:space="preserve"> </v>
      </c>
      <c r="T855" t="s">
        <v>3006</v>
      </c>
      <c r="U855" t="s">
        <v>1397</v>
      </c>
      <c r="AG855" s="6">
        <v>33.863955429999997</v>
      </c>
    </row>
    <row r="856" spans="1:33" x14ac:dyDescent="0.25">
      <c r="A856" t="s">
        <v>2388</v>
      </c>
      <c r="B856" t="s">
        <v>3007</v>
      </c>
      <c r="C856" t="s">
        <v>3008</v>
      </c>
      <c r="D856" t="s">
        <v>3009</v>
      </c>
      <c r="E856" t="s">
        <v>3010</v>
      </c>
      <c r="F856" t="s">
        <v>3011</v>
      </c>
      <c r="G856" s="1">
        <v>1003</v>
      </c>
      <c r="H856" s="1">
        <v>42.58</v>
      </c>
      <c r="I856" s="2">
        <v>42707.74</v>
      </c>
      <c r="J856" s="3">
        <v>6.3057499999999997E-3</v>
      </c>
      <c r="K856" s="4">
        <v>6772990.0607809797</v>
      </c>
      <c r="L856" s="5">
        <v>200001</v>
      </c>
      <c r="M856" s="6">
        <v>33.864780979999999</v>
      </c>
      <c r="N856" s="7" t="str">
        <f>IF(ISNUMBER(_xll.BDP($C856, "DELTA_MID")),_xll.BDP($C856, "DELTA_MID")," ")</f>
        <v xml:space="preserve"> </v>
      </c>
      <c r="O856" s="7" t="str">
        <f>IF(ISNUMBER(N856),_xll.BDP($C856, "OPT_UNDL_TICKER"),"")</f>
        <v/>
      </c>
      <c r="P856" s="8" t="str">
        <f>IF(ISNUMBER(N856),_xll.BDP($C856, "OPT_UNDL_PX")," ")</f>
        <v xml:space="preserve"> </v>
      </c>
      <c r="Q856" s="7" t="str">
        <f>IF(ISNUMBER(N856),+G856*_xll.BDP($C856, "PX_POS_MULT_FACTOR")*P856/K856," ")</f>
        <v xml:space="preserve"> </v>
      </c>
      <c r="R856" s="8" t="str">
        <f>IF(OR($A856="TUA",$A856="TYA"),"",IF(ISNUMBER(_xll.BDP($C856,"DUR_ADJ_OAS_MID")),_xll.BDP($C856,"DUR_ADJ_OAS_MID"),IF(ISNUMBER(_xll.BDP($E856&amp;" ISIN","DUR_ADJ_OAS_MID")),_xll.BDP($E856&amp;" ISIN","DUR_ADJ_OAS_MID")," ")))</f>
        <v xml:space="preserve"> </v>
      </c>
      <c r="S856" s="7" t="str">
        <f t="shared" si="13"/>
        <v xml:space="preserve"> </v>
      </c>
      <c r="T856" t="s">
        <v>3011</v>
      </c>
      <c r="U856" t="s">
        <v>1397</v>
      </c>
      <c r="AG856" s="6">
        <v>33.863955429999997</v>
      </c>
    </row>
    <row r="857" spans="1:33" x14ac:dyDescent="0.25">
      <c r="A857" t="s">
        <v>2388</v>
      </c>
      <c r="B857" t="s">
        <v>3012</v>
      </c>
      <c r="C857" t="s">
        <v>3013</v>
      </c>
      <c r="D857" t="s">
        <v>3014</v>
      </c>
      <c r="E857" t="s">
        <v>3015</v>
      </c>
      <c r="F857" t="s">
        <v>3016</v>
      </c>
      <c r="G857" s="1">
        <v>3278</v>
      </c>
      <c r="H857" s="1">
        <v>9.6300000000000008</v>
      </c>
      <c r="I857" s="2">
        <v>31567.14</v>
      </c>
      <c r="J857" s="3">
        <v>4.6608500000000002E-3</v>
      </c>
      <c r="K857" s="4">
        <v>6772990.0607809797</v>
      </c>
      <c r="L857" s="5">
        <v>200001</v>
      </c>
      <c r="M857" s="6">
        <v>33.864780979999999</v>
      </c>
      <c r="N857" s="7" t="str">
        <f>IF(ISNUMBER(_xll.BDP($C857, "DELTA_MID")),_xll.BDP($C857, "DELTA_MID")," ")</f>
        <v xml:space="preserve"> </v>
      </c>
      <c r="O857" s="7" t="str">
        <f>IF(ISNUMBER(N857),_xll.BDP($C857, "OPT_UNDL_TICKER"),"")</f>
        <v/>
      </c>
      <c r="P857" s="8" t="str">
        <f>IF(ISNUMBER(N857),_xll.BDP($C857, "OPT_UNDL_PX")," ")</f>
        <v xml:space="preserve"> </v>
      </c>
      <c r="Q857" s="7" t="str">
        <f>IF(ISNUMBER(N857),+G857*_xll.BDP($C857, "PX_POS_MULT_FACTOR")*P857/K857," ")</f>
        <v xml:space="preserve"> </v>
      </c>
      <c r="R857" s="8" t="str">
        <f>IF(OR($A857="TUA",$A857="TYA"),"",IF(ISNUMBER(_xll.BDP($C857,"DUR_ADJ_OAS_MID")),_xll.BDP($C857,"DUR_ADJ_OAS_MID"),IF(ISNUMBER(_xll.BDP($E857&amp;" ISIN","DUR_ADJ_OAS_MID")),_xll.BDP($E857&amp;" ISIN","DUR_ADJ_OAS_MID")," ")))</f>
        <v xml:space="preserve"> </v>
      </c>
      <c r="S857" s="7" t="str">
        <f t="shared" si="13"/>
        <v xml:space="preserve"> </v>
      </c>
      <c r="T857" t="s">
        <v>3016</v>
      </c>
      <c r="U857" t="s">
        <v>1397</v>
      </c>
      <c r="AG857" s="6">
        <v>33.863955429999997</v>
      </c>
    </row>
    <row r="858" spans="1:33" x14ac:dyDescent="0.25">
      <c r="A858" t="s">
        <v>2388</v>
      </c>
      <c r="B858" t="s">
        <v>3017</v>
      </c>
      <c r="C858" t="s">
        <v>3018</v>
      </c>
      <c r="D858" t="s">
        <v>3019</v>
      </c>
      <c r="E858" t="s">
        <v>3020</v>
      </c>
      <c r="F858" t="s">
        <v>3021</v>
      </c>
      <c r="G858" s="1">
        <v>190</v>
      </c>
      <c r="H858" s="1">
        <v>172.43</v>
      </c>
      <c r="I858" s="2">
        <v>32761.7</v>
      </c>
      <c r="J858" s="3">
        <v>4.8372299999999997E-3</v>
      </c>
      <c r="K858" s="4">
        <v>6772990.0607809797</v>
      </c>
      <c r="L858" s="5">
        <v>200001</v>
      </c>
      <c r="M858" s="6">
        <v>33.864780979999999</v>
      </c>
      <c r="N858" s="7" t="str">
        <f>IF(ISNUMBER(_xll.BDP($C858, "DELTA_MID")),_xll.BDP($C858, "DELTA_MID")," ")</f>
        <v xml:space="preserve"> </v>
      </c>
      <c r="O858" s="7" t="str">
        <f>IF(ISNUMBER(N858),_xll.BDP($C858, "OPT_UNDL_TICKER"),"")</f>
        <v/>
      </c>
      <c r="P858" s="8" t="str">
        <f>IF(ISNUMBER(N858),_xll.BDP($C858, "OPT_UNDL_PX")," ")</f>
        <v xml:space="preserve"> </v>
      </c>
      <c r="Q858" s="7" t="str">
        <f>IF(ISNUMBER(N858),+G858*_xll.BDP($C858, "PX_POS_MULT_FACTOR")*P858/K858," ")</f>
        <v xml:space="preserve"> </v>
      </c>
      <c r="R858" s="8" t="str">
        <f>IF(OR($A858="TUA",$A858="TYA"),"",IF(ISNUMBER(_xll.BDP($C858,"DUR_ADJ_OAS_MID")),_xll.BDP($C858,"DUR_ADJ_OAS_MID"),IF(ISNUMBER(_xll.BDP($E858&amp;" ISIN","DUR_ADJ_OAS_MID")),_xll.BDP($E858&amp;" ISIN","DUR_ADJ_OAS_MID")," ")))</f>
        <v xml:space="preserve"> </v>
      </c>
      <c r="S858" s="7" t="str">
        <f t="shared" si="13"/>
        <v xml:space="preserve"> </v>
      </c>
      <c r="T858" t="s">
        <v>3021</v>
      </c>
      <c r="U858" t="s">
        <v>1397</v>
      </c>
      <c r="AG858" s="6">
        <v>33.863955429999997</v>
      </c>
    </row>
    <row r="859" spans="1:33" x14ac:dyDescent="0.25">
      <c r="A859" t="s">
        <v>2388</v>
      </c>
      <c r="B859" t="s">
        <v>3022</v>
      </c>
      <c r="C859" t="s">
        <v>3023</v>
      </c>
      <c r="D859" t="s">
        <v>3024</v>
      </c>
      <c r="E859" t="s">
        <v>3025</v>
      </c>
      <c r="F859" t="s">
        <v>3026</v>
      </c>
      <c r="G859" s="1">
        <v>6526</v>
      </c>
      <c r="H859" s="1">
        <v>7.47</v>
      </c>
      <c r="I859" s="2">
        <v>48749.22</v>
      </c>
      <c r="J859" s="3">
        <v>7.19777E-3</v>
      </c>
      <c r="K859" s="4">
        <v>6772990.0607809797</v>
      </c>
      <c r="L859" s="5">
        <v>200001</v>
      </c>
      <c r="M859" s="6">
        <v>33.864780979999999</v>
      </c>
      <c r="N859" s="7" t="str">
        <f>IF(ISNUMBER(_xll.BDP($C859, "DELTA_MID")),_xll.BDP($C859, "DELTA_MID")," ")</f>
        <v xml:space="preserve"> </v>
      </c>
      <c r="O859" s="7" t="str">
        <f>IF(ISNUMBER(N859),_xll.BDP($C859, "OPT_UNDL_TICKER"),"")</f>
        <v/>
      </c>
      <c r="P859" s="8" t="str">
        <f>IF(ISNUMBER(N859),_xll.BDP($C859, "OPT_UNDL_PX")," ")</f>
        <v xml:space="preserve"> </v>
      </c>
      <c r="Q859" s="7" t="str">
        <f>IF(ISNUMBER(N859),+G859*_xll.BDP($C859, "PX_POS_MULT_FACTOR")*P859/K859," ")</f>
        <v xml:space="preserve"> </v>
      </c>
      <c r="R859" s="8" t="str">
        <f>IF(OR($A859="TUA",$A859="TYA"),"",IF(ISNUMBER(_xll.BDP($C859,"DUR_ADJ_OAS_MID")),_xll.BDP($C859,"DUR_ADJ_OAS_MID"),IF(ISNUMBER(_xll.BDP($E859&amp;" ISIN","DUR_ADJ_OAS_MID")),_xll.BDP($E859&amp;" ISIN","DUR_ADJ_OAS_MID")," ")))</f>
        <v xml:space="preserve"> </v>
      </c>
      <c r="S859" s="7" t="str">
        <f t="shared" si="13"/>
        <v xml:space="preserve"> </v>
      </c>
      <c r="T859" t="s">
        <v>3026</v>
      </c>
      <c r="U859" t="s">
        <v>1397</v>
      </c>
      <c r="AG859" s="6">
        <v>33.863955429999997</v>
      </c>
    </row>
    <row r="860" spans="1:33" x14ac:dyDescent="0.25">
      <c r="A860" t="s">
        <v>2388</v>
      </c>
      <c r="B860" t="s">
        <v>3027</v>
      </c>
      <c r="C860" t="s">
        <v>3028</v>
      </c>
      <c r="D860" t="s">
        <v>3029</v>
      </c>
      <c r="E860" t="s">
        <v>3030</v>
      </c>
      <c r="F860" t="s">
        <v>3031</v>
      </c>
      <c r="G860" s="1">
        <v>227</v>
      </c>
      <c r="H860" s="1">
        <v>170.33</v>
      </c>
      <c r="I860" s="2">
        <v>38664.910000000003</v>
      </c>
      <c r="J860" s="3">
        <v>5.7088299999999998E-3</v>
      </c>
      <c r="K860" s="4">
        <v>6772990.0607809797</v>
      </c>
      <c r="L860" s="5">
        <v>200001</v>
      </c>
      <c r="M860" s="6">
        <v>33.864780979999999</v>
      </c>
      <c r="N860" s="7" t="str">
        <f>IF(ISNUMBER(_xll.BDP($C860, "DELTA_MID")),_xll.BDP($C860, "DELTA_MID")," ")</f>
        <v xml:space="preserve"> </v>
      </c>
      <c r="O860" s="7" t="str">
        <f>IF(ISNUMBER(N860),_xll.BDP($C860, "OPT_UNDL_TICKER"),"")</f>
        <v/>
      </c>
      <c r="P860" s="8" t="str">
        <f>IF(ISNUMBER(N860),_xll.BDP($C860, "OPT_UNDL_PX")," ")</f>
        <v xml:space="preserve"> </v>
      </c>
      <c r="Q860" s="7" t="str">
        <f>IF(ISNUMBER(N860),+G860*_xll.BDP($C860, "PX_POS_MULT_FACTOR")*P860/K860," ")</f>
        <v xml:space="preserve"> </v>
      </c>
      <c r="R860" s="8" t="str">
        <f>IF(OR($A860="TUA",$A860="TYA"),"",IF(ISNUMBER(_xll.BDP($C860,"DUR_ADJ_OAS_MID")),_xll.BDP($C860,"DUR_ADJ_OAS_MID"),IF(ISNUMBER(_xll.BDP($E860&amp;" ISIN","DUR_ADJ_OAS_MID")),_xll.BDP($E860&amp;" ISIN","DUR_ADJ_OAS_MID")," ")))</f>
        <v xml:space="preserve"> </v>
      </c>
      <c r="S860" s="7" t="str">
        <f t="shared" si="13"/>
        <v xml:space="preserve"> </v>
      </c>
      <c r="T860" t="s">
        <v>3031</v>
      </c>
      <c r="U860" t="s">
        <v>1397</v>
      </c>
      <c r="AG860" s="6">
        <v>33.863955429999997</v>
      </c>
    </row>
    <row r="861" spans="1:33" x14ac:dyDescent="0.25">
      <c r="A861" t="s">
        <v>2388</v>
      </c>
      <c r="B861" t="s">
        <v>3032</v>
      </c>
      <c r="C861" t="s">
        <v>3033</v>
      </c>
      <c r="D861" t="s">
        <v>3034</v>
      </c>
      <c r="E861" t="s">
        <v>3035</v>
      </c>
      <c r="F861" t="s">
        <v>3036</v>
      </c>
      <c r="G861" s="1">
        <v>2424</v>
      </c>
      <c r="H861" s="1">
        <v>15.58</v>
      </c>
      <c r="I861" s="2">
        <v>37765.919999999998</v>
      </c>
      <c r="J861" s="3">
        <v>5.5760999999999996E-3</v>
      </c>
      <c r="K861" s="4">
        <v>6772990.0607809797</v>
      </c>
      <c r="L861" s="5">
        <v>200001</v>
      </c>
      <c r="M861" s="6">
        <v>33.864780979999999</v>
      </c>
      <c r="N861" s="7" t="str">
        <f>IF(ISNUMBER(_xll.BDP($C861, "DELTA_MID")),_xll.BDP($C861, "DELTA_MID")," ")</f>
        <v xml:space="preserve"> </v>
      </c>
      <c r="O861" s="7" t="str">
        <f>IF(ISNUMBER(N861),_xll.BDP($C861, "OPT_UNDL_TICKER"),"")</f>
        <v/>
      </c>
      <c r="P861" s="8" t="str">
        <f>IF(ISNUMBER(N861),_xll.BDP($C861, "OPT_UNDL_PX")," ")</f>
        <v xml:space="preserve"> </v>
      </c>
      <c r="Q861" s="7" t="str">
        <f>IF(ISNUMBER(N861),+G861*_xll.BDP($C861, "PX_POS_MULT_FACTOR")*P861/K861," ")</f>
        <v xml:space="preserve"> </v>
      </c>
      <c r="R861" s="8" t="str">
        <f>IF(OR($A861="TUA",$A861="TYA"),"",IF(ISNUMBER(_xll.BDP($C861,"DUR_ADJ_OAS_MID")),_xll.BDP($C861,"DUR_ADJ_OAS_MID"),IF(ISNUMBER(_xll.BDP($E861&amp;" ISIN","DUR_ADJ_OAS_MID")),_xll.BDP($E861&amp;" ISIN","DUR_ADJ_OAS_MID")," ")))</f>
        <v xml:space="preserve"> </v>
      </c>
      <c r="S861" s="7" t="str">
        <f t="shared" si="13"/>
        <v xml:space="preserve"> </v>
      </c>
      <c r="T861" t="s">
        <v>3036</v>
      </c>
      <c r="U861" t="s">
        <v>1397</v>
      </c>
      <c r="AG861" s="6">
        <v>33.863955429999997</v>
      </c>
    </row>
    <row r="862" spans="1:33" x14ac:dyDescent="0.25">
      <c r="A862" t="s">
        <v>2388</v>
      </c>
      <c r="B862" t="s">
        <v>3037</v>
      </c>
      <c r="C862" t="s">
        <v>3038</v>
      </c>
      <c r="D862" t="s">
        <v>3039</v>
      </c>
      <c r="E862" t="s">
        <v>3040</v>
      </c>
      <c r="F862" t="s">
        <v>3041</v>
      </c>
      <c r="G862" s="1">
        <v>9302</v>
      </c>
      <c r="H862" s="1">
        <v>4.47</v>
      </c>
      <c r="I862" s="2">
        <v>41579.94</v>
      </c>
      <c r="J862" s="3">
        <v>6.1392299999999999E-3</v>
      </c>
      <c r="K862" s="4">
        <v>6772990.0607809797</v>
      </c>
      <c r="L862" s="5">
        <v>200001</v>
      </c>
      <c r="M862" s="6">
        <v>33.864780979999999</v>
      </c>
      <c r="N862" s="7" t="str">
        <f>IF(ISNUMBER(_xll.BDP($C862, "DELTA_MID")),_xll.BDP($C862, "DELTA_MID")," ")</f>
        <v xml:space="preserve"> </v>
      </c>
      <c r="O862" s="7" t="str">
        <f>IF(ISNUMBER(N862),_xll.BDP($C862, "OPT_UNDL_TICKER"),"")</f>
        <v/>
      </c>
      <c r="P862" s="8" t="str">
        <f>IF(ISNUMBER(N862),_xll.BDP($C862, "OPT_UNDL_PX")," ")</f>
        <v xml:space="preserve"> </v>
      </c>
      <c r="Q862" s="7" t="str">
        <f>IF(ISNUMBER(N862),+G862*_xll.BDP($C862, "PX_POS_MULT_FACTOR")*P862/K862," ")</f>
        <v xml:space="preserve"> </v>
      </c>
      <c r="R862" s="8" t="str">
        <f>IF(OR($A862="TUA",$A862="TYA"),"",IF(ISNUMBER(_xll.BDP($C862,"DUR_ADJ_OAS_MID")),_xll.BDP($C862,"DUR_ADJ_OAS_MID"),IF(ISNUMBER(_xll.BDP($E862&amp;" ISIN","DUR_ADJ_OAS_MID")),_xll.BDP($E862&amp;" ISIN","DUR_ADJ_OAS_MID")," ")))</f>
        <v xml:space="preserve"> </v>
      </c>
      <c r="S862" s="7" t="str">
        <f t="shared" si="13"/>
        <v xml:space="preserve"> </v>
      </c>
      <c r="T862" t="s">
        <v>3041</v>
      </c>
      <c r="U862" t="s">
        <v>1397</v>
      </c>
      <c r="AG862" s="6">
        <v>33.863955429999997</v>
      </c>
    </row>
    <row r="863" spans="1:33" x14ac:dyDescent="0.25">
      <c r="A863" t="s">
        <v>2388</v>
      </c>
      <c r="B863" t="s">
        <v>3042</v>
      </c>
      <c r="C863" t="s">
        <v>3043</v>
      </c>
      <c r="D863" t="s">
        <v>3044</v>
      </c>
      <c r="E863" t="s">
        <v>3045</v>
      </c>
      <c r="F863" t="s">
        <v>3046</v>
      </c>
      <c r="G863" s="1">
        <v>1965</v>
      </c>
      <c r="H863" s="1">
        <v>21.4</v>
      </c>
      <c r="I863" s="2">
        <v>42051</v>
      </c>
      <c r="J863" s="3">
        <v>6.2087799999999997E-3</v>
      </c>
      <c r="K863" s="4">
        <v>6772990.0607809797</v>
      </c>
      <c r="L863" s="5">
        <v>200001</v>
      </c>
      <c r="M863" s="6">
        <v>33.864780979999999</v>
      </c>
      <c r="N863" s="7" t="str">
        <f>IF(ISNUMBER(_xll.BDP($C863, "DELTA_MID")),_xll.BDP($C863, "DELTA_MID")," ")</f>
        <v xml:space="preserve"> </v>
      </c>
      <c r="O863" s="7" t="str">
        <f>IF(ISNUMBER(N863),_xll.BDP($C863, "OPT_UNDL_TICKER"),"")</f>
        <v/>
      </c>
      <c r="P863" s="8" t="str">
        <f>IF(ISNUMBER(N863),_xll.BDP($C863, "OPT_UNDL_PX")," ")</f>
        <v xml:space="preserve"> </v>
      </c>
      <c r="Q863" s="7" t="str">
        <f>IF(ISNUMBER(N863),+G863*_xll.BDP($C863, "PX_POS_MULT_FACTOR")*P863/K863," ")</f>
        <v xml:space="preserve"> </v>
      </c>
      <c r="R863" s="8" t="str">
        <f>IF(OR($A863="TUA",$A863="TYA"),"",IF(ISNUMBER(_xll.BDP($C863,"DUR_ADJ_OAS_MID")),_xll.BDP($C863,"DUR_ADJ_OAS_MID"),IF(ISNUMBER(_xll.BDP($E863&amp;" ISIN","DUR_ADJ_OAS_MID")),_xll.BDP($E863&amp;" ISIN","DUR_ADJ_OAS_MID")," ")))</f>
        <v xml:space="preserve"> </v>
      </c>
      <c r="S863" s="7" t="str">
        <f t="shared" si="13"/>
        <v xml:space="preserve"> </v>
      </c>
      <c r="T863" t="s">
        <v>3046</v>
      </c>
      <c r="U863" t="s">
        <v>1397</v>
      </c>
      <c r="AG863" s="6">
        <v>33.863955429999997</v>
      </c>
    </row>
    <row r="864" spans="1:33" x14ac:dyDescent="0.25">
      <c r="A864" t="s">
        <v>2388</v>
      </c>
      <c r="B864" t="s">
        <v>3047</v>
      </c>
      <c r="C864" t="s">
        <v>3048</v>
      </c>
      <c r="D864" t="s">
        <v>3049</v>
      </c>
      <c r="E864" t="s">
        <v>3050</v>
      </c>
      <c r="F864" t="s">
        <v>3051</v>
      </c>
      <c r="G864" s="1">
        <v>2265</v>
      </c>
      <c r="H864" s="1">
        <v>11.37</v>
      </c>
      <c r="I864" s="2">
        <v>25753.05</v>
      </c>
      <c r="J864" s="3">
        <v>3.80241E-3</v>
      </c>
      <c r="K864" s="4">
        <v>6772990.0607809797</v>
      </c>
      <c r="L864" s="5">
        <v>200001</v>
      </c>
      <c r="M864" s="6">
        <v>33.864780979999999</v>
      </c>
      <c r="N864" s="7" t="str">
        <f>IF(ISNUMBER(_xll.BDP($C864, "DELTA_MID")),_xll.BDP($C864, "DELTA_MID")," ")</f>
        <v xml:space="preserve"> </v>
      </c>
      <c r="O864" s="7" t="str">
        <f>IF(ISNUMBER(N864),_xll.BDP($C864, "OPT_UNDL_TICKER"),"")</f>
        <v/>
      </c>
      <c r="P864" s="8" t="str">
        <f>IF(ISNUMBER(N864),_xll.BDP($C864, "OPT_UNDL_PX")," ")</f>
        <v xml:space="preserve"> </v>
      </c>
      <c r="Q864" s="7" t="str">
        <f>IF(ISNUMBER(N864),+G864*_xll.BDP($C864, "PX_POS_MULT_FACTOR")*P864/K864," ")</f>
        <v xml:space="preserve"> </v>
      </c>
      <c r="R864" s="8" t="str">
        <f>IF(OR($A864="TUA",$A864="TYA"),"",IF(ISNUMBER(_xll.BDP($C864,"DUR_ADJ_OAS_MID")),_xll.BDP($C864,"DUR_ADJ_OAS_MID"),IF(ISNUMBER(_xll.BDP($E864&amp;" ISIN","DUR_ADJ_OAS_MID")),_xll.BDP($E864&amp;" ISIN","DUR_ADJ_OAS_MID")," ")))</f>
        <v xml:space="preserve"> </v>
      </c>
      <c r="S864" s="7" t="str">
        <f t="shared" si="13"/>
        <v xml:space="preserve"> </v>
      </c>
      <c r="T864" t="s">
        <v>3051</v>
      </c>
      <c r="U864" t="s">
        <v>1397</v>
      </c>
      <c r="AG864" s="6">
        <v>33.863955429999997</v>
      </c>
    </row>
    <row r="865" spans="1:33" x14ac:dyDescent="0.25">
      <c r="A865" t="s">
        <v>2388</v>
      </c>
      <c r="B865" t="s">
        <v>3052</v>
      </c>
      <c r="C865" t="s">
        <v>3053</v>
      </c>
      <c r="D865" t="s">
        <v>3054</v>
      </c>
      <c r="E865" t="s">
        <v>3055</v>
      </c>
      <c r="F865" t="s">
        <v>3056</v>
      </c>
      <c r="G865" s="1">
        <v>1503</v>
      </c>
      <c r="H865" s="1">
        <v>22.66</v>
      </c>
      <c r="I865" s="2">
        <v>34057.980000000003</v>
      </c>
      <c r="J865" s="3">
        <v>5.0286200000000001E-3</v>
      </c>
      <c r="K865" s="4">
        <v>6772990.0607809797</v>
      </c>
      <c r="L865" s="5">
        <v>200001</v>
      </c>
      <c r="M865" s="6">
        <v>33.864780979999999</v>
      </c>
      <c r="N865" s="7" t="str">
        <f>IF(ISNUMBER(_xll.BDP($C865, "DELTA_MID")),_xll.BDP($C865, "DELTA_MID")," ")</f>
        <v xml:space="preserve"> </v>
      </c>
      <c r="O865" s="7" t="str">
        <f>IF(ISNUMBER(N865),_xll.BDP($C865, "OPT_UNDL_TICKER"),"")</f>
        <v/>
      </c>
      <c r="P865" s="8" t="str">
        <f>IF(ISNUMBER(N865),_xll.BDP($C865, "OPT_UNDL_PX")," ")</f>
        <v xml:space="preserve"> </v>
      </c>
      <c r="Q865" s="7" t="str">
        <f>IF(ISNUMBER(N865),+G865*_xll.BDP($C865, "PX_POS_MULT_FACTOR")*P865/K865," ")</f>
        <v xml:space="preserve"> </v>
      </c>
      <c r="R865" s="8" t="str">
        <f>IF(OR($A865="TUA",$A865="TYA"),"",IF(ISNUMBER(_xll.BDP($C865,"DUR_ADJ_OAS_MID")),_xll.BDP($C865,"DUR_ADJ_OAS_MID"),IF(ISNUMBER(_xll.BDP($E865&amp;" ISIN","DUR_ADJ_OAS_MID")),_xll.BDP($E865&amp;" ISIN","DUR_ADJ_OAS_MID")," ")))</f>
        <v xml:space="preserve"> </v>
      </c>
      <c r="S865" s="7" t="str">
        <f t="shared" si="13"/>
        <v xml:space="preserve"> </v>
      </c>
      <c r="T865" t="s">
        <v>3056</v>
      </c>
      <c r="U865" t="s">
        <v>1397</v>
      </c>
      <c r="AG865" s="6">
        <v>33.863955429999997</v>
      </c>
    </row>
    <row r="866" spans="1:33" x14ac:dyDescent="0.25">
      <c r="A866" t="s">
        <v>2388</v>
      </c>
      <c r="B866" t="s">
        <v>3057</v>
      </c>
      <c r="C866" t="s">
        <v>3058</v>
      </c>
      <c r="D866" t="s">
        <v>3059</v>
      </c>
      <c r="E866" t="s">
        <v>3060</v>
      </c>
      <c r="F866" t="s">
        <v>3061</v>
      </c>
      <c r="G866" s="1">
        <v>60</v>
      </c>
      <c r="H866" s="1">
        <v>538.09</v>
      </c>
      <c r="I866" s="2">
        <v>32285.4</v>
      </c>
      <c r="J866" s="3">
        <v>4.7669000000000001E-3</v>
      </c>
      <c r="K866" s="4">
        <v>6772990.0607809797</v>
      </c>
      <c r="L866" s="5">
        <v>200001</v>
      </c>
      <c r="M866" s="6">
        <v>33.864780979999999</v>
      </c>
      <c r="N866" s="7" t="str">
        <f>IF(ISNUMBER(_xll.BDP($C866, "DELTA_MID")),_xll.BDP($C866, "DELTA_MID")," ")</f>
        <v xml:space="preserve"> </v>
      </c>
      <c r="O866" s="7" t="str">
        <f>IF(ISNUMBER(N866),_xll.BDP($C866, "OPT_UNDL_TICKER"),"")</f>
        <v/>
      </c>
      <c r="P866" s="8" t="str">
        <f>IF(ISNUMBER(N866),_xll.BDP($C866, "OPT_UNDL_PX")," ")</f>
        <v xml:space="preserve"> </v>
      </c>
      <c r="Q866" s="7" t="str">
        <f>IF(ISNUMBER(N866),+G866*_xll.BDP($C866, "PX_POS_MULT_FACTOR")*P866/K866," ")</f>
        <v xml:space="preserve"> </v>
      </c>
      <c r="R866" s="8" t="str">
        <f>IF(OR($A866="TUA",$A866="TYA"),"",IF(ISNUMBER(_xll.BDP($C866,"DUR_ADJ_OAS_MID")),_xll.BDP($C866,"DUR_ADJ_OAS_MID"),IF(ISNUMBER(_xll.BDP($E866&amp;" ISIN","DUR_ADJ_OAS_MID")),_xll.BDP($E866&amp;" ISIN","DUR_ADJ_OAS_MID")," ")))</f>
        <v xml:space="preserve"> </v>
      </c>
      <c r="S866" s="7" t="str">
        <f t="shared" si="13"/>
        <v xml:space="preserve"> </v>
      </c>
      <c r="T866" t="s">
        <v>3061</v>
      </c>
      <c r="U866" t="s">
        <v>1397</v>
      </c>
      <c r="AG866" s="6">
        <v>33.863955429999997</v>
      </c>
    </row>
    <row r="867" spans="1:33" x14ac:dyDescent="0.25">
      <c r="A867" t="s">
        <v>2388</v>
      </c>
      <c r="B867" t="s">
        <v>3062</v>
      </c>
      <c r="C867" t="s">
        <v>3063</v>
      </c>
      <c r="D867" t="s">
        <v>3064</v>
      </c>
      <c r="E867" t="s">
        <v>3065</v>
      </c>
      <c r="F867" t="s">
        <v>3066</v>
      </c>
      <c r="G867" s="1">
        <v>8126</v>
      </c>
      <c r="H867" s="1">
        <v>5.0149999999999997</v>
      </c>
      <c r="I867" s="2">
        <v>40751.89</v>
      </c>
      <c r="J867" s="3">
        <v>6.01697E-3</v>
      </c>
      <c r="K867" s="4">
        <v>6772990.0607809797</v>
      </c>
      <c r="L867" s="5">
        <v>200001</v>
      </c>
      <c r="M867" s="6">
        <v>33.864780979999999</v>
      </c>
      <c r="N867" s="7" t="str">
        <f>IF(ISNUMBER(_xll.BDP($C867, "DELTA_MID")),_xll.BDP($C867, "DELTA_MID")," ")</f>
        <v xml:space="preserve"> </v>
      </c>
      <c r="O867" s="7" t="str">
        <f>IF(ISNUMBER(N867),_xll.BDP($C867, "OPT_UNDL_TICKER"),"")</f>
        <v/>
      </c>
      <c r="P867" s="8" t="str">
        <f>IF(ISNUMBER(N867),_xll.BDP($C867, "OPT_UNDL_PX")," ")</f>
        <v xml:space="preserve"> </v>
      </c>
      <c r="Q867" s="7" t="str">
        <f>IF(ISNUMBER(N867),+G867*_xll.BDP($C867, "PX_POS_MULT_FACTOR")*P867/K867," ")</f>
        <v xml:space="preserve"> </v>
      </c>
      <c r="R867" s="8" t="str">
        <f>IF(OR($A867="TUA",$A867="TYA"),"",IF(ISNUMBER(_xll.BDP($C867,"DUR_ADJ_OAS_MID")),_xll.BDP($C867,"DUR_ADJ_OAS_MID"),IF(ISNUMBER(_xll.BDP($E867&amp;" ISIN","DUR_ADJ_OAS_MID")),_xll.BDP($E867&amp;" ISIN","DUR_ADJ_OAS_MID")," ")))</f>
        <v xml:space="preserve"> </v>
      </c>
      <c r="S867" s="7" t="str">
        <f t="shared" si="13"/>
        <v xml:space="preserve"> </v>
      </c>
      <c r="T867" t="s">
        <v>3066</v>
      </c>
      <c r="U867" t="s">
        <v>1397</v>
      </c>
      <c r="AG867" s="6">
        <v>33.863955429999997</v>
      </c>
    </row>
    <row r="868" spans="1:33" x14ac:dyDescent="0.25">
      <c r="A868" t="s">
        <v>2388</v>
      </c>
      <c r="B868" t="s">
        <v>3067</v>
      </c>
      <c r="C868" t="s">
        <v>3068</v>
      </c>
      <c r="D868" t="s">
        <v>3069</v>
      </c>
      <c r="E868" t="s">
        <v>3070</v>
      </c>
      <c r="F868" t="s">
        <v>3071</v>
      </c>
      <c r="G868" s="1">
        <v>1154</v>
      </c>
      <c r="H868" s="1">
        <v>34</v>
      </c>
      <c r="I868" s="2">
        <v>39236</v>
      </c>
      <c r="J868" s="3">
        <v>5.7931500000000004E-3</v>
      </c>
      <c r="K868" s="4">
        <v>6772990.0607809797</v>
      </c>
      <c r="L868" s="5">
        <v>200001</v>
      </c>
      <c r="M868" s="6">
        <v>33.864780979999999</v>
      </c>
      <c r="N868" s="7" t="str">
        <f>IF(ISNUMBER(_xll.BDP($C868, "DELTA_MID")),_xll.BDP($C868, "DELTA_MID")," ")</f>
        <v xml:space="preserve"> </v>
      </c>
      <c r="O868" s="7" t="str">
        <f>IF(ISNUMBER(N868),_xll.BDP($C868, "OPT_UNDL_TICKER"),"")</f>
        <v/>
      </c>
      <c r="P868" s="8" t="str">
        <f>IF(ISNUMBER(N868),_xll.BDP($C868, "OPT_UNDL_PX")," ")</f>
        <v xml:space="preserve"> </v>
      </c>
      <c r="Q868" s="7" t="str">
        <f>IF(ISNUMBER(N868),+G868*_xll.BDP($C868, "PX_POS_MULT_FACTOR")*P868/K868," ")</f>
        <v xml:space="preserve"> </v>
      </c>
      <c r="R868" s="8" t="str">
        <f>IF(OR($A868="TUA",$A868="TYA"),"",IF(ISNUMBER(_xll.BDP($C868,"DUR_ADJ_OAS_MID")),_xll.BDP($C868,"DUR_ADJ_OAS_MID"),IF(ISNUMBER(_xll.BDP($E868&amp;" ISIN","DUR_ADJ_OAS_MID")),_xll.BDP($E868&amp;" ISIN","DUR_ADJ_OAS_MID")," ")))</f>
        <v xml:space="preserve"> </v>
      </c>
      <c r="S868" s="7" t="str">
        <f t="shared" si="13"/>
        <v xml:space="preserve"> </v>
      </c>
      <c r="T868" t="s">
        <v>3071</v>
      </c>
      <c r="U868" t="s">
        <v>1397</v>
      </c>
      <c r="AG868" s="6">
        <v>33.863955429999997</v>
      </c>
    </row>
    <row r="869" spans="1:33" x14ac:dyDescent="0.25">
      <c r="A869" t="s">
        <v>2388</v>
      </c>
      <c r="B869" t="s">
        <v>3072</v>
      </c>
      <c r="C869" t="s">
        <v>3073</v>
      </c>
      <c r="D869" t="s">
        <v>3074</v>
      </c>
      <c r="E869" t="s">
        <v>3075</v>
      </c>
      <c r="F869" t="s">
        <v>3076</v>
      </c>
      <c r="G869" s="1">
        <v>4051</v>
      </c>
      <c r="H869" s="1">
        <v>11.27</v>
      </c>
      <c r="I869" s="2">
        <v>45654.77</v>
      </c>
      <c r="J869" s="3">
        <v>6.7408800000000003E-3</v>
      </c>
      <c r="K869" s="4">
        <v>6772990.0607809797</v>
      </c>
      <c r="L869" s="5">
        <v>200001</v>
      </c>
      <c r="M869" s="6">
        <v>33.864780979999999</v>
      </c>
      <c r="N869" s="7" t="str">
        <f>IF(ISNUMBER(_xll.BDP($C869, "DELTA_MID")),_xll.BDP($C869, "DELTA_MID")," ")</f>
        <v xml:space="preserve"> </v>
      </c>
      <c r="O869" s="7" t="str">
        <f>IF(ISNUMBER(N869),_xll.BDP($C869, "OPT_UNDL_TICKER"),"")</f>
        <v/>
      </c>
      <c r="P869" s="8" t="str">
        <f>IF(ISNUMBER(N869),_xll.BDP($C869, "OPT_UNDL_PX")," ")</f>
        <v xml:space="preserve"> </v>
      </c>
      <c r="Q869" s="7" t="str">
        <f>IF(ISNUMBER(N869),+G869*_xll.BDP($C869, "PX_POS_MULT_FACTOR")*P869/K869," ")</f>
        <v xml:space="preserve"> </v>
      </c>
      <c r="R869" s="8" t="str">
        <f>IF(OR($A869="TUA",$A869="TYA"),"",IF(ISNUMBER(_xll.BDP($C869,"DUR_ADJ_OAS_MID")),_xll.BDP($C869,"DUR_ADJ_OAS_MID"),IF(ISNUMBER(_xll.BDP($E869&amp;" ISIN","DUR_ADJ_OAS_MID")),_xll.BDP($E869&amp;" ISIN","DUR_ADJ_OAS_MID")," ")))</f>
        <v xml:space="preserve"> </v>
      </c>
      <c r="S869" s="7" t="str">
        <f t="shared" si="13"/>
        <v xml:space="preserve"> </v>
      </c>
      <c r="T869" t="s">
        <v>3076</v>
      </c>
      <c r="U869" t="s">
        <v>1397</v>
      </c>
      <c r="AG869" s="6">
        <v>33.863955429999997</v>
      </c>
    </row>
    <row r="870" spans="1:33" x14ac:dyDescent="0.25">
      <c r="A870" t="s">
        <v>2388</v>
      </c>
      <c r="B870" t="s">
        <v>3077</v>
      </c>
      <c r="C870" t="s">
        <v>3078</v>
      </c>
      <c r="D870" t="s">
        <v>3079</v>
      </c>
      <c r="E870" t="s">
        <v>3080</v>
      </c>
      <c r="F870" t="s">
        <v>3081</v>
      </c>
      <c r="G870" s="1">
        <v>442</v>
      </c>
      <c r="H870" s="1">
        <v>101.25</v>
      </c>
      <c r="I870" s="2">
        <v>44752.5</v>
      </c>
      <c r="J870" s="3">
        <v>6.6076599999999996E-3</v>
      </c>
      <c r="K870" s="4">
        <v>6772990.0607809797</v>
      </c>
      <c r="L870" s="5">
        <v>200001</v>
      </c>
      <c r="M870" s="6">
        <v>33.864780979999999</v>
      </c>
      <c r="N870" s="7" t="str">
        <f>IF(ISNUMBER(_xll.BDP($C870, "DELTA_MID")),_xll.BDP($C870, "DELTA_MID")," ")</f>
        <v xml:space="preserve"> </v>
      </c>
      <c r="O870" s="7" t="str">
        <f>IF(ISNUMBER(N870),_xll.BDP($C870, "OPT_UNDL_TICKER"),"")</f>
        <v/>
      </c>
      <c r="P870" s="8" t="str">
        <f>IF(ISNUMBER(N870),_xll.BDP($C870, "OPT_UNDL_PX")," ")</f>
        <v xml:space="preserve"> </v>
      </c>
      <c r="Q870" s="7" t="str">
        <f>IF(ISNUMBER(N870),+G870*_xll.BDP($C870, "PX_POS_MULT_FACTOR")*P870/K870," ")</f>
        <v xml:space="preserve"> </v>
      </c>
      <c r="R870" s="8" t="str">
        <f>IF(OR($A870="TUA",$A870="TYA"),"",IF(ISNUMBER(_xll.BDP($C870,"DUR_ADJ_OAS_MID")),_xll.BDP($C870,"DUR_ADJ_OAS_MID"),IF(ISNUMBER(_xll.BDP($E870&amp;" ISIN","DUR_ADJ_OAS_MID")),_xll.BDP($E870&amp;" ISIN","DUR_ADJ_OAS_MID")," ")))</f>
        <v xml:space="preserve"> </v>
      </c>
      <c r="S870" s="7" t="str">
        <f t="shared" si="13"/>
        <v xml:space="preserve"> </v>
      </c>
      <c r="T870" t="s">
        <v>3081</v>
      </c>
      <c r="U870" t="s">
        <v>1397</v>
      </c>
      <c r="AG870" s="6">
        <v>33.863955429999997</v>
      </c>
    </row>
    <row r="871" spans="1:33" x14ac:dyDescent="0.25">
      <c r="A871" t="s">
        <v>2388</v>
      </c>
      <c r="B871" t="s">
        <v>3082</v>
      </c>
      <c r="C871" t="s">
        <v>3083</v>
      </c>
      <c r="D871" t="s">
        <v>3084</v>
      </c>
      <c r="E871" t="s">
        <v>3085</v>
      </c>
      <c r="F871" t="s">
        <v>3086</v>
      </c>
      <c r="G871" s="1">
        <v>620</v>
      </c>
      <c r="H871" s="1">
        <v>72.989999999999995</v>
      </c>
      <c r="I871" s="2">
        <v>45253.8</v>
      </c>
      <c r="J871" s="3">
        <v>6.6816699999999998E-3</v>
      </c>
      <c r="K871" s="4">
        <v>6772990.0607809797</v>
      </c>
      <c r="L871" s="5">
        <v>200001</v>
      </c>
      <c r="M871" s="6">
        <v>33.864780979999999</v>
      </c>
      <c r="N871" s="7" t="str">
        <f>IF(ISNUMBER(_xll.BDP($C871, "DELTA_MID")),_xll.BDP($C871, "DELTA_MID")," ")</f>
        <v xml:space="preserve"> </v>
      </c>
      <c r="O871" s="7" t="str">
        <f>IF(ISNUMBER(N871),_xll.BDP($C871, "OPT_UNDL_TICKER"),"")</f>
        <v/>
      </c>
      <c r="P871" s="8" t="str">
        <f>IF(ISNUMBER(N871),_xll.BDP($C871, "OPT_UNDL_PX")," ")</f>
        <v xml:space="preserve"> </v>
      </c>
      <c r="Q871" s="7" t="str">
        <f>IF(ISNUMBER(N871),+G871*_xll.BDP($C871, "PX_POS_MULT_FACTOR")*P871/K871," ")</f>
        <v xml:space="preserve"> </v>
      </c>
      <c r="R871" s="8" t="str">
        <f>IF(OR($A871="TUA",$A871="TYA"),"",IF(ISNUMBER(_xll.BDP($C871,"DUR_ADJ_OAS_MID")),_xll.BDP($C871,"DUR_ADJ_OAS_MID"),IF(ISNUMBER(_xll.BDP($E871&amp;" ISIN","DUR_ADJ_OAS_MID")),_xll.BDP($E871&amp;" ISIN","DUR_ADJ_OAS_MID")," ")))</f>
        <v xml:space="preserve"> </v>
      </c>
      <c r="S871" s="7" t="str">
        <f t="shared" si="13"/>
        <v xml:space="preserve"> </v>
      </c>
      <c r="T871" t="s">
        <v>3086</v>
      </c>
      <c r="U871" t="s">
        <v>1397</v>
      </c>
      <c r="AG871" s="6">
        <v>33.863955429999997</v>
      </c>
    </row>
    <row r="872" spans="1:33" x14ac:dyDescent="0.25">
      <c r="A872" t="s">
        <v>2388</v>
      </c>
      <c r="B872" t="s">
        <v>3087</v>
      </c>
      <c r="C872" t="s">
        <v>3088</v>
      </c>
      <c r="D872" t="s">
        <v>3089</v>
      </c>
      <c r="E872" t="s">
        <v>3090</v>
      </c>
      <c r="F872" t="s">
        <v>3091</v>
      </c>
      <c r="G872" s="1">
        <v>3726</v>
      </c>
      <c r="H872" s="1">
        <v>9.24</v>
      </c>
      <c r="I872" s="2">
        <v>34428.239999999998</v>
      </c>
      <c r="J872" s="3">
        <v>5.0832899999999999E-3</v>
      </c>
      <c r="K872" s="4">
        <v>6772990.0607809797</v>
      </c>
      <c r="L872" s="5">
        <v>200001</v>
      </c>
      <c r="M872" s="6">
        <v>33.864780979999999</v>
      </c>
      <c r="N872" s="7" t="str">
        <f>IF(ISNUMBER(_xll.BDP($C872, "DELTA_MID")),_xll.BDP($C872, "DELTA_MID")," ")</f>
        <v xml:space="preserve"> </v>
      </c>
      <c r="O872" s="7" t="str">
        <f>IF(ISNUMBER(N872),_xll.BDP($C872, "OPT_UNDL_TICKER"),"")</f>
        <v/>
      </c>
      <c r="P872" s="8" t="str">
        <f>IF(ISNUMBER(N872),_xll.BDP($C872, "OPT_UNDL_PX")," ")</f>
        <v xml:space="preserve"> </v>
      </c>
      <c r="Q872" s="7" t="str">
        <f>IF(ISNUMBER(N872),+G872*_xll.BDP($C872, "PX_POS_MULT_FACTOR")*P872/K872," ")</f>
        <v xml:space="preserve"> </v>
      </c>
      <c r="R872" s="8" t="str">
        <f>IF(OR($A872="TUA",$A872="TYA"),"",IF(ISNUMBER(_xll.BDP($C872,"DUR_ADJ_OAS_MID")),_xll.BDP($C872,"DUR_ADJ_OAS_MID"),IF(ISNUMBER(_xll.BDP($E872&amp;" ISIN","DUR_ADJ_OAS_MID")),_xll.BDP($E872&amp;" ISIN","DUR_ADJ_OAS_MID")," ")))</f>
        <v xml:space="preserve"> </v>
      </c>
      <c r="S872" s="7" t="str">
        <f t="shared" si="13"/>
        <v xml:space="preserve"> </v>
      </c>
      <c r="T872" t="s">
        <v>3091</v>
      </c>
      <c r="U872" t="s">
        <v>1397</v>
      </c>
      <c r="AG872" s="6">
        <v>33.863955429999997</v>
      </c>
    </row>
    <row r="873" spans="1:33" x14ac:dyDescent="0.25">
      <c r="A873" t="s">
        <v>2388</v>
      </c>
      <c r="B873" t="s">
        <v>3092</v>
      </c>
      <c r="C873" t="s">
        <v>3093</v>
      </c>
      <c r="D873" t="s">
        <v>3094</v>
      </c>
      <c r="E873" t="s">
        <v>3095</v>
      </c>
      <c r="F873" t="s">
        <v>3096</v>
      </c>
      <c r="G873" s="1">
        <v>774</v>
      </c>
      <c r="H873" s="1">
        <v>52.76</v>
      </c>
      <c r="I873" s="2">
        <v>40836.239999999998</v>
      </c>
      <c r="J873" s="3">
        <v>6.0294199999999997E-3</v>
      </c>
      <c r="K873" s="4">
        <v>6772990.0607809797</v>
      </c>
      <c r="L873" s="5">
        <v>200001</v>
      </c>
      <c r="M873" s="6">
        <v>33.864780979999999</v>
      </c>
      <c r="N873" s="7" t="str">
        <f>IF(ISNUMBER(_xll.BDP($C873, "DELTA_MID")),_xll.BDP($C873, "DELTA_MID")," ")</f>
        <v xml:space="preserve"> </v>
      </c>
      <c r="O873" s="7" t="str">
        <f>IF(ISNUMBER(N873),_xll.BDP($C873, "OPT_UNDL_TICKER"),"")</f>
        <v/>
      </c>
      <c r="P873" s="8" t="str">
        <f>IF(ISNUMBER(N873),_xll.BDP($C873, "OPT_UNDL_PX")," ")</f>
        <v xml:space="preserve"> </v>
      </c>
      <c r="Q873" s="7" t="str">
        <f>IF(ISNUMBER(N873),+G873*_xll.BDP($C873, "PX_POS_MULT_FACTOR")*P873/K873," ")</f>
        <v xml:space="preserve"> </v>
      </c>
      <c r="R873" s="8" t="str">
        <f>IF(OR($A873="TUA",$A873="TYA"),"",IF(ISNUMBER(_xll.BDP($C873,"DUR_ADJ_OAS_MID")),_xll.BDP($C873,"DUR_ADJ_OAS_MID"),IF(ISNUMBER(_xll.BDP($E873&amp;" ISIN","DUR_ADJ_OAS_MID")),_xll.BDP($E873&amp;" ISIN","DUR_ADJ_OAS_MID")," ")))</f>
        <v xml:space="preserve"> </v>
      </c>
      <c r="S873" s="7" t="str">
        <f t="shared" si="13"/>
        <v xml:space="preserve"> </v>
      </c>
      <c r="T873" t="s">
        <v>3096</v>
      </c>
      <c r="U873" t="s">
        <v>1397</v>
      </c>
      <c r="AG873" s="6">
        <v>33.863955429999997</v>
      </c>
    </row>
    <row r="874" spans="1:33" x14ac:dyDescent="0.25">
      <c r="A874" t="s">
        <v>2388</v>
      </c>
      <c r="B874" t="s">
        <v>3097</v>
      </c>
      <c r="C874" t="s">
        <v>3098</v>
      </c>
      <c r="D874" t="s">
        <v>3099</v>
      </c>
      <c r="E874" t="s">
        <v>3100</v>
      </c>
      <c r="F874" t="s">
        <v>3101</v>
      </c>
      <c r="G874" s="1">
        <v>290</v>
      </c>
      <c r="H874" s="1">
        <v>143.97999999999999</v>
      </c>
      <c r="I874" s="2">
        <v>41754.199999999997</v>
      </c>
      <c r="J874" s="3">
        <v>6.1649599999999997E-3</v>
      </c>
      <c r="K874" s="4">
        <v>6772990.0607809797</v>
      </c>
      <c r="L874" s="5">
        <v>200001</v>
      </c>
      <c r="M874" s="6">
        <v>33.864780979999999</v>
      </c>
      <c r="N874" s="7" t="str">
        <f>IF(ISNUMBER(_xll.BDP($C874, "DELTA_MID")),_xll.BDP($C874, "DELTA_MID")," ")</f>
        <v xml:space="preserve"> </v>
      </c>
      <c r="O874" s="7" t="str">
        <f>IF(ISNUMBER(N874),_xll.BDP($C874, "OPT_UNDL_TICKER"),"")</f>
        <v/>
      </c>
      <c r="P874" s="8" t="str">
        <f>IF(ISNUMBER(N874),_xll.BDP($C874, "OPT_UNDL_PX")," ")</f>
        <v xml:space="preserve"> </v>
      </c>
      <c r="Q874" s="7" t="str">
        <f>IF(ISNUMBER(N874),+G874*_xll.BDP($C874, "PX_POS_MULT_FACTOR")*P874/K874," ")</f>
        <v xml:space="preserve"> </v>
      </c>
      <c r="R874" s="8" t="str">
        <f>IF(OR($A874="TUA",$A874="TYA"),"",IF(ISNUMBER(_xll.BDP($C874,"DUR_ADJ_OAS_MID")),_xll.BDP($C874,"DUR_ADJ_OAS_MID"),IF(ISNUMBER(_xll.BDP($E874&amp;" ISIN","DUR_ADJ_OAS_MID")),_xll.BDP($E874&amp;" ISIN","DUR_ADJ_OAS_MID")," ")))</f>
        <v xml:space="preserve"> </v>
      </c>
      <c r="S874" s="7" t="str">
        <f t="shared" si="13"/>
        <v xml:space="preserve"> </v>
      </c>
      <c r="T874" t="s">
        <v>3101</v>
      </c>
      <c r="U874" t="s">
        <v>1397</v>
      </c>
      <c r="AG874" s="6">
        <v>33.863955429999997</v>
      </c>
    </row>
    <row r="875" spans="1:33" x14ac:dyDescent="0.25">
      <c r="A875" t="s">
        <v>2388</v>
      </c>
      <c r="B875" t="s">
        <v>3102</v>
      </c>
      <c r="C875" t="s">
        <v>3103</v>
      </c>
      <c r="D875" t="s">
        <v>3104</v>
      </c>
      <c r="E875" t="s">
        <v>3105</v>
      </c>
      <c r="F875" t="s">
        <v>3106</v>
      </c>
      <c r="G875" s="1">
        <v>4560</v>
      </c>
      <c r="H875" s="1">
        <v>9.81</v>
      </c>
      <c r="I875" s="2">
        <v>44733.599999999999</v>
      </c>
      <c r="J875" s="3">
        <v>6.6048699999999997E-3</v>
      </c>
      <c r="K875" s="4">
        <v>6772990.0607809797</v>
      </c>
      <c r="L875" s="5">
        <v>200001</v>
      </c>
      <c r="M875" s="6">
        <v>33.864780979999999</v>
      </c>
      <c r="N875" s="7" t="str">
        <f>IF(ISNUMBER(_xll.BDP($C875, "DELTA_MID")),_xll.BDP($C875, "DELTA_MID")," ")</f>
        <v xml:space="preserve"> </v>
      </c>
      <c r="O875" s="7" t="str">
        <f>IF(ISNUMBER(N875),_xll.BDP($C875, "OPT_UNDL_TICKER"),"")</f>
        <v/>
      </c>
      <c r="P875" s="8" t="str">
        <f>IF(ISNUMBER(N875),_xll.BDP($C875, "OPT_UNDL_PX")," ")</f>
        <v xml:space="preserve"> </v>
      </c>
      <c r="Q875" s="7" t="str">
        <f>IF(ISNUMBER(N875),+G875*_xll.BDP($C875, "PX_POS_MULT_FACTOR")*P875/K875," ")</f>
        <v xml:space="preserve"> </v>
      </c>
      <c r="R875" s="8" t="str">
        <f>IF(OR($A875="TUA",$A875="TYA"),"",IF(ISNUMBER(_xll.BDP($C875,"DUR_ADJ_OAS_MID")),_xll.BDP($C875,"DUR_ADJ_OAS_MID"),IF(ISNUMBER(_xll.BDP($E875&amp;" ISIN","DUR_ADJ_OAS_MID")),_xll.BDP($E875&amp;" ISIN","DUR_ADJ_OAS_MID")," ")))</f>
        <v xml:space="preserve"> </v>
      </c>
      <c r="S875" s="7" t="str">
        <f t="shared" si="13"/>
        <v xml:space="preserve"> </v>
      </c>
      <c r="T875" t="s">
        <v>3106</v>
      </c>
      <c r="U875" t="s">
        <v>1397</v>
      </c>
      <c r="AG875" s="6">
        <v>33.863955429999997</v>
      </c>
    </row>
    <row r="876" spans="1:33" x14ac:dyDescent="0.25">
      <c r="A876" t="s">
        <v>2388</v>
      </c>
      <c r="B876" t="s">
        <v>3107</v>
      </c>
      <c r="C876" t="s">
        <v>3108</v>
      </c>
      <c r="D876" t="s">
        <v>3109</v>
      </c>
      <c r="E876" t="s">
        <v>3110</v>
      </c>
      <c r="F876" t="s">
        <v>3111</v>
      </c>
      <c r="G876" s="1">
        <v>591</v>
      </c>
      <c r="H876" s="1">
        <v>75.2</v>
      </c>
      <c r="I876" s="2">
        <v>44443.199999999997</v>
      </c>
      <c r="J876" s="3">
        <v>6.5619900000000002E-3</v>
      </c>
      <c r="K876" s="4">
        <v>6772990.0607809797</v>
      </c>
      <c r="L876" s="5">
        <v>200001</v>
      </c>
      <c r="M876" s="6">
        <v>33.864780979999999</v>
      </c>
      <c r="N876" s="7" t="str">
        <f>IF(ISNUMBER(_xll.BDP($C876, "DELTA_MID")),_xll.BDP($C876, "DELTA_MID")," ")</f>
        <v xml:space="preserve"> </v>
      </c>
      <c r="O876" s="7" t="str">
        <f>IF(ISNUMBER(N876),_xll.BDP($C876, "OPT_UNDL_TICKER"),"")</f>
        <v/>
      </c>
      <c r="P876" s="8" t="str">
        <f>IF(ISNUMBER(N876),_xll.BDP($C876, "OPT_UNDL_PX")," ")</f>
        <v xml:space="preserve"> </v>
      </c>
      <c r="Q876" s="7" t="str">
        <f>IF(ISNUMBER(N876),+G876*_xll.BDP($C876, "PX_POS_MULT_FACTOR")*P876/K876," ")</f>
        <v xml:space="preserve"> </v>
      </c>
      <c r="R876" s="8" t="str">
        <f>IF(OR($A876="TUA",$A876="TYA"),"",IF(ISNUMBER(_xll.BDP($C876,"DUR_ADJ_OAS_MID")),_xll.BDP($C876,"DUR_ADJ_OAS_MID"),IF(ISNUMBER(_xll.BDP($E876&amp;" ISIN","DUR_ADJ_OAS_MID")),_xll.BDP($E876&amp;" ISIN","DUR_ADJ_OAS_MID")," ")))</f>
        <v xml:space="preserve"> </v>
      </c>
      <c r="S876" s="7" t="str">
        <f t="shared" si="13"/>
        <v xml:space="preserve"> </v>
      </c>
      <c r="T876" t="s">
        <v>3111</v>
      </c>
      <c r="U876" t="s">
        <v>1397</v>
      </c>
      <c r="AG876" s="6">
        <v>33.863955429999997</v>
      </c>
    </row>
    <row r="877" spans="1:33" x14ac:dyDescent="0.25">
      <c r="A877" t="s">
        <v>2388</v>
      </c>
      <c r="B877" t="s">
        <v>3112</v>
      </c>
      <c r="C877" t="s">
        <v>3113</v>
      </c>
      <c r="D877" t="s">
        <v>3114</v>
      </c>
      <c r="E877" t="s">
        <v>3115</v>
      </c>
      <c r="F877" t="s">
        <v>3116</v>
      </c>
      <c r="G877" s="1">
        <v>971</v>
      </c>
      <c r="H877" s="1">
        <v>44.22</v>
      </c>
      <c r="I877" s="2">
        <v>42937.62</v>
      </c>
      <c r="J877" s="3">
        <v>6.3396900000000003E-3</v>
      </c>
      <c r="K877" s="4">
        <v>6772990.0607809797</v>
      </c>
      <c r="L877" s="5">
        <v>200001</v>
      </c>
      <c r="M877" s="6">
        <v>33.864780979999999</v>
      </c>
      <c r="N877" s="7" t="str">
        <f>IF(ISNUMBER(_xll.BDP($C877, "DELTA_MID")),_xll.BDP($C877, "DELTA_MID")," ")</f>
        <v xml:space="preserve"> </v>
      </c>
      <c r="O877" s="7" t="str">
        <f>IF(ISNUMBER(N877),_xll.BDP($C877, "OPT_UNDL_TICKER"),"")</f>
        <v/>
      </c>
      <c r="P877" s="8" t="str">
        <f>IF(ISNUMBER(N877),_xll.BDP($C877, "OPT_UNDL_PX")," ")</f>
        <v xml:space="preserve"> </v>
      </c>
      <c r="Q877" s="7" t="str">
        <f>IF(ISNUMBER(N877),+G877*_xll.BDP($C877, "PX_POS_MULT_FACTOR")*P877/K877," ")</f>
        <v xml:space="preserve"> </v>
      </c>
      <c r="R877" s="8" t="str">
        <f>IF(OR($A877="TUA",$A877="TYA"),"",IF(ISNUMBER(_xll.BDP($C877,"DUR_ADJ_OAS_MID")),_xll.BDP($C877,"DUR_ADJ_OAS_MID"),IF(ISNUMBER(_xll.BDP($E877&amp;" ISIN","DUR_ADJ_OAS_MID")),_xll.BDP($E877&amp;" ISIN","DUR_ADJ_OAS_MID")," ")))</f>
        <v xml:space="preserve"> </v>
      </c>
      <c r="S877" s="7" t="str">
        <f t="shared" si="13"/>
        <v xml:space="preserve"> </v>
      </c>
      <c r="T877" t="s">
        <v>3116</v>
      </c>
      <c r="U877" t="s">
        <v>1397</v>
      </c>
      <c r="AG877" s="6">
        <v>33.863955429999997</v>
      </c>
    </row>
    <row r="878" spans="1:33" x14ac:dyDescent="0.25">
      <c r="A878" t="s">
        <v>2388</v>
      </c>
      <c r="B878" t="s">
        <v>3117</v>
      </c>
      <c r="C878" t="s">
        <v>3118</v>
      </c>
      <c r="D878" t="s">
        <v>3119</v>
      </c>
      <c r="E878" t="s">
        <v>3120</v>
      </c>
      <c r="F878" t="s">
        <v>3121</v>
      </c>
      <c r="G878" s="1">
        <v>732</v>
      </c>
      <c r="H878" s="1">
        <v>55.65</v>
      </c>
      <c r="I878" s="2">
        <v>40735.800000000003</v>
      </c>
      <c r="J878" s="3">
        <v>6.0146000000000002E-3</v>
      </c>
      <c r="K878" s="4">
        <v>6772990.0607809797</v>
      </c>
      <c r="L878" s="5">
        <v>200001</v>
      </c>
      <c r="M878" s="6">
        <v>33.864780979999999</v>
      </c>
      <c r="N878" s="7" t="str">
        <f>IF(ISNUMBER(_xll.BDP($C878, "DELTA_MID")),_xll.BDP($C878, "DELTA_MID")," ")</f>
        <v xml:space="preserve"> </v>
      </c>
      <c r="O878" s="7" t="str">
        <f>IF(ISNUMBER(N878),_xll.BDP($C878, "OPT_UNDL_TICKER"),"")</f>
        <v/>
      </c>
      <c r="P878" s="8" t="str">
        <f>IF(ISNUMBER(N878),_xll.BDP($C878, "OPT_UNDL_PX")," ")</f>
        <v xml:space="preserve"> </v>
      </c>
      <c r="Q878" s="7" t="str">
        <f>IF(ISNUMBER(N878),+G878*_xll.BDP($C878, "PX_POS_MULT_FACTOR")*P878/K878," ")</f>
        <v xml:space="preserve"> </v>
      </c>
      <c r="R878" s="8" t="str">
        <f>IF(OR($A878="TUA",$A878="TYA"),"",IF(ISNUMBER(_xll.BDP($C878,"DUR_ADJ_OAS_MID")),_xll.BDP($C878,"DUR_ADJ_OAS_MID"),IF(ISNUMBER(_xll.BDP($E878&amp;" ISIN","DUR_ADJ_OAS_MID")),_xll.BDP($E878&amp;" ISIN","DUR_ADJ_OAS_MID")," ")))</f>
        <v xml:space="preserve"> </v>
      </c>
      <c r="S878" s="7" t="str">
        <f t="shared" si="13"/>
        <v xml:space="preserve"> </v>
      </c>
      <c r="T878" t="s">
        <v>3121</v>
      </c>
      <c r="U878" t="s">
        <v>1397</v>
      </c>
      <c r="AG878" s="6">
        <v>33.863955429999997</v>
      </c>
    </row>
    <row r="879" spans="1:33" x14ac:dyDescent="0.25">
      <c r="A879" t="s">
        <v>2388</v>
      </c>
      <c r="B879" t="s">
        <v>3122</v>
      </c>
      <c r="C879" t="s">
        <v>3123</v>
      </c>
      <c r="D879" t="s">
        <v>3124</v>
      </c>
      <c r="E879" t="s">
        <v>3125</v>
      </c>
      <c r="F879" t="s">
        <v>3126</v>
      </c>
      <c r="G879" s="1">
        <v>1039</v>
      </c>
      <c r="H879" s="1">
        <v>44.17</v>
      </c>
      <c r="I879" s="2">
        <v>45892.63</v>
      </c>
      <c r="J879" s="3">
        <v>6.7759999999999999E-3</v>
      </c>
      <c r="K879" s="4">
        <v>6772990.0607809797</v>
      </c>
      <c r="L879" s="5">
        <v>200001</v>
      </c>
      <c r="M879" s="6">
        <v>33.864780979999999</v>
      </c>
      <c r="N879" s="7" t="str">
        <f>IF(ISNUMBER(_xll.BDP($C879, "DELTA_MID")),_xll.BDP($C879, "DELTA_MID")," ")</f>
        <v xml:space="preserve"> </v>
      </c>
      <c r="O879" s="7" t="str">
        <f>IF(ISNUMBER(N879),_xll.BDP($C879, "OPT_UNDL_TICKER"),"")</f>
        <v/>
      </c>
      <c r="P879" s="8" t="str">
        <f>IF(ISNUMBER(N879),_xll.BDP($C879, "OPT_UNDL_PX")," ")</f>
        <v xml:space="preserve"> </v>
      </c>
      <c r="Q879" s="7" t="str">
        <f>IF(ISNUMBER(N879),+G879*_xll.BDP($C879, "PX_POS_MULT_FACTOR")*P879/K879," ")</f>
        <v xml:space="preserve"> </v>
      </c>
      <c r="R879" s="8" t="str">
        <f>IF(OR($A879="TUA",$A879="TYA"),"",IF(ISNUMBER(_xll.BDP($C879,"DUR_ADJ_OAS_MID")),_xll.BDP($C879,"DUR_ADJ_OAS_MID"),IF(ISNUMBER(_xll.BDP($E879&amp;" ISIN","DUR_ADJ_OAS_MID")),_xll.BDP($E879&amp;" ISIN","DUR_ADJ_OAS_MID")," ")))</f>
        <v xml:space="preserve"> </v>
      </c>
      <c r="S879" s="7" t="str">
        <f t="shared" si="13"/>
        <v xml:space="preserve"> </v>
      </c>
      <c r="T879" t="s">
        <v>3126</v>
      </c>
      <c r="U879" t="s">
        <v>1397</v>
      </c>
      <c r="AG879" s="6">
        <v>33.863955429999997</v>
      </c>
    </row>
    <row r="880" spans="1:33" x14ac:dyDescent="0.25">
      <c r="A880" t="s">
        <v>2388</v>
      </c>
      <c r="B880" t="s">
        <v>3127</v>
      </c>
      <c r="C880" t="s">
        <v>3128</v>
      </c>
      <c r="D880" t="s">
        <v>3129</v>
      </c>
      <c r="E880" t="s">
        <v>3130</v>
      </c>
      <c r="F880" t="s">
        <v>3131</v>
      </c>
      <c r="G880" s="1">
        <v>544</v>
      </c>
      <c r="H880" s="1">
        <v>89.31</v>
      </c>
      <c r="I880" s="2">
        <v>48584.639999999999</v>
      </c>
      <c r="J880" s="3">
        <v>7.1734700000000004E-3</v>
      </c>
      <c r="K880" s="4">
        <v>6772990.0607809797</v>
      </c>
      <c r="L880" s="5">
        <v>200001</v>
      </c>
      <c r="M880" s="6">
        <v>33.864780979999999</v>
      </c>
      <c r="N880" s="7" t="str">
        <f>IF(ISNUMBER(_xll.BDP($C880, "DELTA_MID")),_xll.BDP($C880, "DELTA_MID")," ")</f>
        <v xml:space="preserve"> </v>
      </c>
      <c r="O880" s="7" t="str">
        <f>IF(ISNUMBER(N880),_xll.BDP($C880, "OPT_UNDL_TICKER"),"")</f>
        <v/>
      </c>
      <c r="P880" s="8" t="str">
        <f>IF(ISNUMBER(N880),_xll.BDP($C880, "OPT_UNDL_PX")," ")</f>
        <v xml:space="preserve"> </v>
      </c>
      <c r="Q880" s="7" t="str">
        <f>IF(ISNUMBER(N880),+G880*_xll.BDP($C880, "PX_POS_MULT_FACTOR")*P880/K880," ")</f>
        <v xml:space="preserve"> </v>
      </c>
      <c r="R880" s="8" t="str">
        <f>IF(OR($A880="TUA",$A880="TYA"),"",IF(ISNUMBER(_xll.BDP($C880,"DUR_ADJ_OAS_MID")),_xll.BDP($C880,"DUR_ADJ_OAS_MID"),IF(ISNUMBER(_xll.BDP($E880&amp;" ISIN","DUR_ADJ_OAS_MID")),_xll.BDP($E880&amp;" ISIN","DUR_ADJ_OAS_MID")," ")))</f>
        <v xml:space="preserve"> </v>
      </c>
      <c r="S880" s="7" t="str">
        <f t="shared" si="13"/>
        <v xml:space="preserve"> </v>
      </c>
      <c r="T880" t="s">
        <v>3131</v>
      </c>
      <c r="U880" t="s">
        <v>1397</v>
      </c>
      <c r="AG880" s="6">
        <v>33.863955429999997</v>
      </c>
    </row>
    <row r="881" spans="1:33" x14ac:dyDescent="0.25">
      <c r="A881" t="s">
        <v>2388</v>
      </c>
      <c r="B881" t="s">
        <v>3132</v>
      </c>
      <c r="C881" t="s">
        <v>3133</v>
      </c>
      <c r="D881" t="s">
        <v>3134</v>
      </c>
      <c r="E881" t="s">
        <v>3135</v>
      </c>
      <c r="F881" t="s">
        <v>3136</v>
      </c>
      <c r="G881" s="1">
        <v>792</v>
      </c>
      <c r="H881" s="1">
        <v>54.3</v>
      </c>
      <c r="I881" s="2">
        <v>43005.599999999999</v>
      </c>
      <c r="J881" s="3">
        <v>6.3497299999999996E-3</v>
      </c>
      <c r="K881" s="4">
        <v>6772990.0607809797</v>
      </c>
      <c r="L881" s="5">
        <v>200001</v>
      </c>
      <c r="M881" s="6">
        <v>33.864780979999999</v>
      </c>
      <c r="N881" s="7" t="str">
        <f>IF(ISNUMBER(_xll.BDP($C881, "DELTA_MID")),_xll.BDP($C881, "DELTA_MID")," ")</f>
        <v xml:space="preserve"> </v>
      </c>
      <c r="O881" s="7" t="str">
        <f>IF(ISNUMBER(N881),_xll.BDP($C881, "OPT_UNDL_TICKER"),"")</f>
        <v/>
      </c>
      <c r="P881" s="8" t="str">
        <f>IF(ISNUMBER(N881),_xll.BDP($C881, "OPT_UNDL_PX")," ")</f>
        <v xml:space="preserve"> </v>
      </c>
      <c r="Q881" s="7" t="str">
        <f>IF(ISNUMBER(N881),+G881*_xll.BDP($C881, "PX_POS_MULT_FACTOR")*P881/K881," ")</f>
        <v xml:space="preserve"> </v>
      </c>
      <c r="R881" s="8" t="str">
        <f>IF(OR($A881="TUA",$A881="TYA"),"",IF(ISNUMBER(_xll.BDP($C881,"DUR_ADJ_OAS_MID")),_xll.BDP($C881,"DUR_ADJ_OAS_MID"),IF(ISNUMBER(_xll.BDP($E881&amp;" ISIN","DUR_ADJ_OAS_MID")),_xll.BDP($E881&amp;" ISIN","DUR_ADJ_OAS_MID")," ")))</f>
        <v xml:space="preserve"> </v>
      </c>
      <c r="S881" s="7" t="str">
        <f t="shared" si="13"/>
        <v xml:space="preserve"> </v>
      </c>
      <c r="T881" t="s">
        <v>3136</v>
      </c>
      <c r="U881" t="s">
        <v>1397</v>
      </c>
      <c r="AG881" s="6">
        <v>33.863955429999997</v>
      </c>
    </row>
    <row r="882" spans="1:33" x14ac:dyDescent="0.25">
      <c r="A882" t="s">
        <v>2388</v>
      </c>
      <c r="B882" t="s">
        <v>3137</v>
      </c>
      <c r="C882" t="s">
        <v>3138</v>
      </c>
      <c r="D882" t="s">
        <v>3139</v>
      </c>
      <c r="E882" t="s">
        <v>3140</v>
      </c>
      <c r="F882" t="s">
        <v>3141</v>
      </c>
      <c r="G882" s="1">
        <v>2527</v>
      </c>
      <c r="H882" s="1">
        <v>20.87</v>
      </c>
      <c r="I882" s="2">
        <v>52738.49</v>
      </c>
      <c r="J882" s="3">
        <v>7.7867800000000001E-3</v>
      </c>
      <c r="K882" s="4">
        <v>6772990.0607809797</v>
      </c>
      <c r="L882" s="5">
        <v>200001</v>
      </c>
      <c r="M882" s="6">
        <v>33.864780979999999</v>
      </c>
      <c r="N882" s="7" t="str">
        <f>IF(ISNUMBER(_xll.BDP($C882, "DELTA_MID")),_xll.BDP($C882, "DELTA_MID")," ")</f>
        <v xml:space="preserve"> </v>
      </c>
      <c r="O882" s="7" t="str">
        <f>IF(ISNUMBER(N882),_xll.BDP($C882, "OPT_UNDL_TICKER"),"")</f>
        <v/>
      </c>
      <c r="P882" s="8" t="str">
        <f>IF(ISNUMBER(N882),_xll.BDP($C882, "OPT_UNDL_PX")," ")</f>
        <v xml:space="preserve"> </v>
      </c>
      <c r="Q882" s="7" t="str">
        <f>IF(ISNUMBER(N882),+G882*_xll.BDP($C882, "PX_POS_MULT_FACTOR")*P882/K882," ")</f>
        <v xml:space="preserve"> </v>
      </c>
      <c r="R882" s="8" t="str">
        <f>IF(OR($A882="TUA",$A882="TYA"),"",IF(ISNUMBER(_xll.BDP($C882,"DUR_ADJ_OAS_MID")),_xll.BDP($C882,"DUR_ADJ_OAS_MID"),IF(ISNUMBER(_xll.BDP($E882&amp;" ISIN","DUR_ADJ_OAS_MID")),_xll.BDP($E882&amp;" ISIN","DUR_ADJ_OAS_MID")," ")))</f>
        <v xml:space="preserve"> </v>
      </c>
      <c r="S882" s="7" t="str">
        <f t="shared" si="13"/>
        <v xml:space="preserve"> </v>
      </c>
      <c r="T882" t="s">
        <v>3141</v>
      </c>
      <c r="U882" t="s">
        <v>1397</v>
      </c>
      <c r="AG882" s="6">
        <v>33.863955429999997</v>
      </c>
    </row>
    <row r="883" spans="1:33" x14ac:dyDescent="0.25">
      <c r="A883" t="s">
        <v>2388</v>
      </c>
      <c r="B883" t="s">
        <v>3142</v>
      </c>
      <c r="C883" t="s">
        <v>3143</v>
      </c>
      <c r="D883" t="s">
        <v>3144</v>
      </c>
      <c r="E883" t="s">
        <v>3145</v>
      </c>
      <c r="F883" t="s">
        <v>3146</v>
      </c>
      <c r="G883" s="1">
        <v>776</v>
      </c>
      <c r="H883" s="1">
        <v>53.84</v>
      </c>
      <c r="I883" s="2">
        <v>41779.839999999997</v>
      </c>
      <c r="J883" s="3">
        <v>6.1687499999999998E-3</v>
      </c>
      <c r="K883" s="4">
        <v>6772990.0607809797</v>
      </c>
      <c r="L883" s="5">
        <v>200001</v>
      </c>
      <c r="M883" s="6">
        <v>33.864780979999999</v>
      </c>
      <c r="N883" s="7" t="str">
        <f>IF(ISNUMBER(_xll.BDP($C883, "DELTA_MID")),_xll.BDP($C883, "DELTA_MID")," ")</f>
        <v xml:space="preserve"> </v>
      </c>
      <c r="O883" s="7" t="str">
        <f>IF(ISNUMBER(N883),_xll.BDP($C883, "OPT_UNDL_TICKER"),"")</f>
        <v/>
      </c>
      <c r="P883" s="8" t="str">
        <f>IF(ISNUMBER(N883),_xll.BDP($C883, "OPT_UNDL_PX")," ")</f>
        <v xml:space="preserve"> </v>
      </c>
      <c r="Q883" s="7" t="str">
        <f>IF(ISNUMBER(N883),+G883*_xll.BDP($C883, "PX_POS_MULT_FACTOR")*P883/K883," ")</f>
        <v xml:space="preserve"> </v>
      </c>
      <c r="R883" s="8" t="str">
        <f>IF(OR($A883="TUA",$A883="TYA"),"",IF(ISNUMBER(_xll.BDP($C883,"DUR_ADJ_OAS_MID")),_xll.BDP($C883,"DUR_ADJ_OAS_MID"),IF(ISNUMBER(_xll.BDP($E883&amp;" ISIN","DUR_ADJ_OAS_MID")),_xll.BDP($E883&amp;" ISIN","DUR_ADJ_OAS_MID")," ")))</f>
        <v xml:space="preserve"> </v>
      </c>
      <c r="S883" s="7" t="str">
        <f t="shared" si="13"/>
        <v xml:space="preserve"> </v>
      </c>
      <c r="T883" t="s">
        <v>3146</v>
      </c>
      <c r="U883" t="s">
        <v>1397</v>
      </c>
      <c r="AG883" s="6">
        <v>33.863955429999997</v>
      </c>
    </row>
    <row r="884" spans="1:33" x14ac:dyDescent="0.25">
      <c r="A884" t="s">
        <v>2388</v>
      </c>
      <c r="B884" t="s">
        <v>3147</v>
      </c>
      <c r="C884" t="s">
        <v>3148</v>
      </c>
      <c r="D884" t="s">
        <v>3149</v>
      </c>
      <c r="E884" t="s">
        <v>3150</v>
      </c>
      <c r="F884" t="s">
        <v>3151</v>
      </c>
      <c r="G884" s="1">
        <v>2988</v>
      </c>
      <c r="H884" s="1">
        <v>9.73</v>
      </c>
      <c r="I884" s="2">
        <v>29073.24</v>
      </c>
      <c r="J884" s="3">
        <v>4.2926300000000004E-3</v>
      </c>
      <c r="K884" s="4">
        <v>6772990.0607809797</v>
      </c>
      <c r="L884" s="5">
        <v>200001</v>
      </c>
      <c r="M884" s="6">
        <v>33.864780979999999</v>
      </c>
      <c r="N884" s="7" t="str">
        <f>IF(ISNUMBER(_xll.BDP($C884, "DELTA_MID")),_xll.BDP($C884, "DELTA_MID")," ")</f>
        <v xml:space="preserve"> </v>
      </c>
      <c r="O884" s="7" t="str">
        <f>IF(ISNUMBER(N884),_xll.BDP($C884, "OPT_UNDL_TICKER"),"")</f>
        <v/>
      </c>
      <c r="P884" s="8" t="str">
        <f>IF(ISNUMBER(N884),_xll.BDP($C884, "OPT_UNDL_PX")," ")</f>
        <v xml:space="preserve"> </v>
      </c>
      <c r="Q884" s="7" t="str">
        <f>IF(ISNUMBER(N884),+G884*_xll.BDP($C884, "PX_POS_MULT_FACTOR")*P884/K884," ")</f>
        <v xml:space="preserve"> </v>
      </c>
      <c r="R884" s="8" t="str">
        <f>IF(OR($A884="TUA",$A884="TYA"),"",IF(ISNUMBER(_xll.BDP($C884,"DUR_ADJ_OAS_MID")),_xll.BDP($C884,"DUR_ADJ_OAS_MID"),IF(ISNUMBER(_xll.BDP($E884&amp;" ISIN","DUR_ADJ_OAS_MID")),_xll.BDP($E884&amp;" ISIN","DUR_ADJ_OAS_MID")," ")))</f>
        <v xml:space="preserve"> </v>
      </c>
      <c r="S884" s="7" t="str">
        <f t="shared" si="13"/>
        <v xml:space="preserve"> </v>
      </c>
      <c r="T884" t="s">
        <v>3151</v>
      </c>
      <c r="U884" t="s">
        <v>1397</v>
      </c>
      <c r="AG884" s="6">
        <v>33.863955429999997</v>
      </c>
    </row>
    <row r="885" spans="1:33" x14ac:dyDescent="0.25">
      <c r="A885" t="s">
        <v>2388</v>
      </c>
      <c r="B885" t="s">
        <v>71</v>
      </c>
      <c r="C885" t="s">
        <v>71</v>
      </c>
      <c r="F885" t="s">
        <v>72</v>
      </c>
      <c r="G885" s="1">
        <v>1</v>
      </c>
      <c r="H885" s="1">
        <v>7.4999999999999997E-2</v>
      </c>
      <c r="I885" s="2">
        <v>7.5</v>
      </c>
      <c r="J885" s="3">
        <v>1.11E-6</v>
      </c>
      <c r="K885" s="4">
        <v>6772990.0607809797</v>
      </c>
      <c r="L885" s="5">
        <v>200001</v>
      </c>
      <c r="M885" s="6">
        <v>33.864780979999999</v>
      </c>
      <c r="N885" s="7">
        <f>IF(ISNUMBER(_xll.BDP($C885, "DELTA_MID")),_xll.BDP($C885, "DELTA_MID")," ")</f>
        <v>2.137E-3</v>
      </c>
      <c r="O885" s="7" t="str">
        <f>IF(ISNUMBER(N885),_xll.BDP($C885, "OPT_UNDL_TICKER"),"")</f>
        <v>SPX</v>
      </c>
      <c r="P885" s="8">
        <f>IF(ISNUMBER(N885),_xll.BDP($C885, "OPT_UNDL_PX")," ")</f>
        <v>7428.78</v>
      </c>
      <c r="Q885" s="7">
        <f>IF(ISNUMBER(N885),+G885*_xll.BDP($C885, "PX_POS_MULT_FACTOR")*P885/K885," ")</f>
        <v>0.10968242878453896</v>
      </c>
      <c r="R885" s="8" t="str">
        <f>IF(OR($A885="TUA",$A885="TYA"),"",IF(ISNUMBER(_xll.BDP($C885,"DUR_ADJ_OAS_MID")),_xll.BDP($C885,"DUR_ADJ_OAS_MID"),IF(ISNUMBER(_xll.BDP($E885&amp;" ISIN","DUR_ADJ_OAS_MID")),_xll.BDP($E885&amp;" ISIN","DUR_ADJ_OAS_MID")," ")))</f>
        <v xml:space="preserve"> </v>
      </c>
      <c r="S885" s="7">
        <f t="shared" si="13"/>
        <v>2.3439135031255975E-4</v>
      </c>
      <c r="T885" t="s">
        <v>72</v>
      </c>
      <c r="U885" t="s">
        <v>49</v>
      </c>
      <c r="AG885" s="6">
        <v>33.863955429999997</v>
      </c>
    </row>
    <row r="886" spans="1:33" x14ac:dyDescent="0.25">
      <c r="A886" t="s">
        <v>2388</v>
      </c>
      <c r="B886" t="s">
        <v>73</v>
      </c>
      <c r="C886" t="s">
        <v>73</v>
      </c>
      <c r="F886" t="s">
        <v>74</v>
      </c>
      <c r="G886" s="1">
        <v>1</v>
      </c>
      <c r="H886" s="1">
        <v>0.97499999999999998</v>
      </c>
      <c r="I886" s="2">
        <v>97.5</v>
      </c>
      <c r="J886" s="3">
        <v>1.4399999999999999E-5</v>
      </c>
      <c r="K886" s="4">
        <v>6772990.0607809797</v>
      </c>
      <c r="L886" s="5">
        <v>200001</v>
      </c>
      <c r="M886" s="6">
        <v>33.864780979999999</v>
      </c>
      <c r="N886" s="7">
        <f>IF(ISNUMBER(_xll.BDP($C886, "DELTA_MID")),_xll.BDP($C886, "DELTA_MID")," ")</f>
        <v>1.2935E-2</v>
      </c>
      <c r="O886" s="7" t="str">
        <f>IF(ISNUMBER(N886),_xll.BDP($C886, "OPT_UNDL_TICKER"),"")</f>
        <v>SPX</v>
      </c>
      <c r="P886" s="8">
        <f>IF(ISNUMBER(N886),_xll.BDP($C886, "OPT_UNDL_PX")," ")</f>
        <v>7428.78</v>
      </c>
      <c r="Q886" s="7">
        <f>IF(ISNUMBER(N886),+G886*_xll.BDP($C886, "PX_POS_MULT_FACTOR")*P886/K886," ")</f>
        <v>0.10968242878453896</v>
      </c>
      <c r="R886" s="8" t="str">
        <f>IF(OR($A886="TUA",$A886="TYA"),"",IF(ISNUMBER(_xll.BDP($C886,"DUR_ADJ_OAS_MID")),_xll.BDP($C886,"DUR_ADJ_OAS_MID"),IF(ISNUMBER(_xll.BDP($E886&amp;" ISIN","DUR_ADJ_OAS_MID")),_xll.BDP($E886&amp;" ISIN","DUR_ADJ_OAS_MID")," ")))</f>
        <v xml:space="preserve"> </v>
      </c>
      <c r="S886" s="7">
        <f t="shared" si="13"/>
        <v>1.4187422163280115E-3</v>
      </c>
      <c r="T886" t="s">
        <v>74</v>
      </c>
      <c r="U886" t="s">
        <v>49</v>
      </c>
      <c r="AG886" s="6">
        <v>33.863955429999997</v>
      </c>
    </row>
    <row r="887" spans="1:33" x14ac:dyDescent="0.25">
      <c r="A887" t="s">
        <v>2388</v>
      </c>
      <c r="B887" t="s">
        <v>75</v>
      </c>
      <c r="C887" t="s">
        <v>75</v>
      </c>
      <c r="F887" t="s">
        <v>76</v>
      </c>
      <c r="G887" s="1">
        <v>1</v>
      </c>
      <c r="H887" s="1">
        <v>0.75</v>
      </c>
      <c r="I887" s="2">
        <v>75</v>
      </c>
      <c r="J887" s="3">
        <v>1.1070000000000001E-5</v>
      </c>
      <c r="K887" s="4">
        <v>6772990.0607809797</v>
      </c>
      <c r="L887" s="5">
        <v>200001</v>
      </c>
      <c r="M887" s="6">
        <v>33.864780979999999</v>
      </c>
      <c r="N887" s="7">
        <f>IF(ISNUMBER(_xll.BDP($C887, "DELTA_MID")),_xll.BDP($C887, "DELTA_MID")," ")</f>
        <v>9.4850000000000004E-3</v>
      </c>
      <c r="O887" s="7" t="str">
        <f>IF(ISNUMBER(N887),_xll.BDP($C887, "OPT_UNDL_TICKER"),"")</f>
        <v>SPX</v>
      </c>
      <c r="P887" s="8">
        <f>IF(ISNUMBER(N887),_xll.BDP($C887, "OPT_UNDL_PX")," ")</f>
        <v>7428.78</v>
      </c>
      <c r="Q887" s="7">
        <f>IF(ISNUMBER(N887),+G887*_xll.BDP($C887, "PX_POS_MULT_FACTOR")*P887/K887," ")</f>
        <v>0.10968242878453896</v>
      </c>
      <c r="R887" s="8" t="str">
        <f>IF(OR($A887="TUA",$A887="TYA"),"",IF(ISNUMBER(_xll.BDP($C887,"DUR_ADJ_OAS_MID")),_xll.BDP($C887,"DUR_ADJ_OAS_MID"),IF(ISNUMBER(_xll.BDP($E887&amp;" ISIN","DUR_ADJ_OAS_MID")),_xll.BDP($E887&amp;" ISIN","DUR_ADJ_OAS_MID")," ")))</f>
        <v xml:space="preserve"> </v>
      </c>
      <c r="S887" s="7">
        <f t="shared" si="13"/>
        <v>1.0403378370213521E-3</v>
      </c>
      <c r="T887" t="s">
        <v>76</v>
      </c>
      <c r="U887" t="s">
        <v>49</v>
      </c>
      <c r="AG887" s="6">
        <v>33.863955429999997</v>
      </c>
    </row>
    <row r="888" spans="1:33" x14ac:dyDescent="0.25">
      <c r="A888" t="s">
        <v>2388</v>
      </c>
      <c r="B888" t="s">
        <v>77</v>
      </c>
      <c r="C888" t="s">
        <v>77</v>
      </c>
      <c r="F888" t="s">
        <v>78</v>
      </c>
      <c r="G888" s="1">
        <v>2</v>
      </c>
      <c r="H888" s="1">
        <v>10.35</v>
      </c>
      <c r="I888" s="2">
        <v>2070</v>
      </c>
      <c r="J888" s="3">
        <v>3.0562999999999999E-4</v>
      </c>
      <c r="K888" s="4">
        <v>6772990.0607809797</v>
      </c>
      <c r="L888" s="5">
        <v>200001</v>
      </c>
      <c r="M888" s="6">
        <v>33.864780979999999</v>
      </c>
      <c r="N888" s="7">
        <f>IF(ISNUMBER(_xll.BDP($C888, "DELTA_MID")),_xll.BDP($C888, "DELTA_MID")," ")</f>
        <v>7.4618000000000004E-2</v>
      </c>
      <c r="O888" s="7" t="str">
        <f>IF(ISNUMBER(N888),_xll.BDP($C888, "OPT_UNDL_TICKER"),"")</f>
        <v>SPX</v>
      </c>
      <c r="P888" s="8">
        <f>IF(ISNUMBER(N888),_xll.BDP($C888, "OPT_UNDL_PX")," ")</f>
        <v>7428.78</v>
      </c>
      <c r="Q888" s="7">
        <f>IF(ISNUMBER(N888),+G888*_xll.BDP($C888, "PX_POS_MULT_FACTOR")*P888/K888," ")</f>
        <v>0.21936485756907792</v>
      </c>
      <c r="R888" s="8" t="str">
        <f>IF(OR($A888="TUA",$A888="TYA"),"",IF(ISNUMBER(_xll.BDP($C888,"DUR_ADJ_OAS_MID")),_xll.BDP($C888,"DUR_ADJ_OAS_MID"),IF(ISNUMBER(_xll.BDP($E888&amp;" ISIN","DUR_ADJ_OAS_MID")),_xll.BDP($E888&amp;" ISIN","DUR_ADJ_OAS_MID")," ")))</f>
        <v xml:space="preserve"> </v>
      </c>
      <c r="S888" s="7">
        <f t="shared" si="13"/>
        <v>1.6368566942089456E-2</v>
      </c>
      <c r="T888" t="s">
        <v>78</v>
      </c>
      <c r="U888" t="s">
        <v>49</v>
      </c>
      <c r="AG888" s="6">
        <v>33.863955429999997</v>
      </c>
    </row>
    <row r="889" spans="1:33" x14ac:dyDescent="0.25">
      <c r="A889" t="s">
        <v>2388</v>
      </c>
      <c r="B889" t="s">
        <v>79</v>
      </c>
      <c r="C889" t="s">
        <v>79</v>
      </c>
      <c r="F889" t="s">
        <v>80</v>
      </c>
      <c r="G889" s="1">
        <v>2</v>
      </c>
      <c r="H889" s="1">
        <v>8.75</v>
      </c>
      <c r="I889" s="2">
        <v>1750</v>
      </c>
      <c r="J889" s="3">
        <v>2.5839E-4</v>
      </c>
      <c r="K889" s="4">
        <v>6772990.0607809797</v>
      </c>
      <c r="L889" s="5">
        <v>200001</v>
      </c>
      <c r="M889" s="6">
        <v>33.864780979999999</v>
      </c>
      <c r="N889" s="7">
        <f>IF(ISNUMBER(_xll.BDP($C889, "DELTA_MID")),_xll.BDP($C889, "DELTA_MID")," ")</f>
        <v>6.4075999999999994E-2</v>
      </c>
      <c r="O889" s="7" t="str">
        <f>IF(ISNUMBER(N889),_xll.BDP($C889, "OPT_UNDL_TICKER"),"")</f>
        <v>SPX</v>
      </c>
      <c r="P889" s="8">
        <f>IF(ISNUMBER(N889),_xll.BDP($C889, "OPT_UNDL_PX")," ")</f>
        <v>7428.78</v>
      </c>
      <c r="Q889" s="7">
        <f>IF(ISNUMBER(N889),+G889*_xll.BDP($C889, "PX_POS_MULT_FACTOR")*P889/K889," ")</f>
        <v>0.21936485756907792</v>
      </c>
      <c r="R889" s="8" t="str">
        <f>IF(OR($A889="TUA",$A889="TYA"),"",IF(ISNUMBER(_xll.BDP($C889,"DUR_ADJ_OAS_MID")),_xll.BDP($C889,"DUR_ADJ_OAS_MID"),IF(ISNUMBER(_xll.BDP($E889&amp;" ISIN","DUR_ADJ_OAS_MID")),_xll.BDP($E889&amp;" ISIN","DUR_ADJ_OAS_MID")," ")))</f>
        <v xml:space="preserve"> </v>
      </c>
      <c r="S889" s="7">
        <f t="shared" si="13"/>
        <v>1.4056022613596236E-2</v>
      </c>
      <c r="T889" t="s">
        <v>80</v>
      </c>
      <c r="U889" t="s">
        <v>49</v>
      </c>
      <c r="AG889" s="6">
        <v>33.863955429999997</v>
      </c>
    </row>
    <row r="890" spans="1:33" x14ac:dyDescent="0.25">
      <c r="A890" t="s">
        <v>2388</v>
      </c>
      <c r="B890" t="s">
        <v>81</v>
      </c>
      <c r="C890" t="s">
        <v>81</v>
      </c>
      <c r="F890" t="s">
        <v>82</v>
      </c>
      <c r="G890" s="1">
        <v>1</v>
      </c>
      <c r="H890" s="1">
        <v>3.7</v>
      </c>
      <c r="I890" s="2">
        <v>370</v>
      </c>
      <c r="J890" s="3">
        <v>5.4629999999999997E-5</v>
      </c>
      <c r="K890" s="4">
        <v>6772990.0607809797</v>
      </c>
      <c r="L890" s="5">
        <v>200001</v>
      </c>
      <c r="M890" s="6">
        <v>33.864780979999999</v>
      </c>
      <c r="N890" s="7">
        <f>IF(ISNUMBER(_xll.BDP($C890, "DELTA_MID")),_xll.BDP($C890, "DELTA_MID")," ")</f>
        <v>3.0567E-2</v>
      </c>
      <c r="O890" s="7" t="str">
        <f>IF(ISNUMBER(N890),_xll.BDP($C890, "OPT_UNDL_TICKER"),"")</f>
        <v>SPX</v>
      </c>
      <c r="P890" s="8">
        <f>IF(ISNUMBER(N890),_xll.BDP($C890, "OPT_UNDL_PX")," ")</f>
        <v>7428.78</v>
      </c>
      <c r="Q890" s="7">
        <f>IF(ISNUMBER(N890),+G890*_xll.BDP($C890, "PX_POS_MULT_FACTOR")*P890/K890," ")</f>
        <v>0.10968242878453896</v>
      </c>
      <c r="R890" s="8" t="str">
        <f>IF(OR($A890="TUA",$A890="TYA"),"",IF(ISNUMBER(_xll.BDP($C890,"DUR_ADJ_OAS_MID")),_xll.BDP($C890,"DUR_ADJ_OAS_MID"),IF(ISNUMBER(_xll.BDP($E890&amp;" ISIN","DUR_ADJ_OAS_MID")),_xll.BDP($E890&amp;" ISIN","DUR_ADJ_OAS_MID")," ")))</f>
        <v xml:space="preserve"> </v>
      </c>
      <c r="S890" s="7">
        <f t="shared" si="13"/>
        <v>3.3526628006570022E-3</v>
      </c>
      <c r="T890" t="s">
        <v>82</v>
      </c>
      <c r="U890" t="s">
        <v>49</v>
      </c>
      <c r="AG890" s="6">
        <v>33.863955429999997</v>
      </c>
    </row>
    <row r="891" spans="1:33" x14ac:dyDescent="0.25">
      <c r="A891" t="s">
        <v>2388</v>
      </c>
      <c r="B891" t="s">
        <v>83</v>
      </c>
      <c r="C891" t="s">
        <v>83</v>
      </c>
      <c r="F891" t="s">
        <v>84</v>
      </c>
      <c r="G891" s="1">
        <v>2</v>
      </c>
      <c r="H891" s="1">
        <v>6.75</v>
      </c>
      <c r="I891" s="2">
        <v>1350</v>
      </c>
      <c r="J891" s="3">
        <v>1.9933E-4</v>
      </c>
      <c r="K891" s="4">
        <v>6772990.0607809797</v>
      </c>
      <c r="L891" s="5">
        <v>200001</v>
      </c>
      <c r="M891" s="6">
        <v>33.864780979999999</v>
      </c>
      <c r="N891" s="7">
        <f>IF(ISNUMBER(_xll.BDP($C891, "DELTA_MID")),_xll.BDP($C891, "DELTA_MID")," ")</f>
        <v>4.7132E-2</v>
      </c>
      <c r="O891" s="7" t="str">
        <f>IF(ISNUMBER(N891),_xll.BDP($C891, "OPT_UNDL_TICKER"),"")</f>
        <v>SPX</v>
      </c>
      <c r="P891" s="8">
        <f>IF(ISNUMBER(N891),_xll.BDP($C891, "OPT_UNDL_PX")," ")</f>
        <v>7428.78</v>
      </c>
      <c r="Q891" s="7">
        <f>IF(ISNUMBER(N891),+G891*_xll.BDP($C891, "PX_POS_MULT_FACTOR")*P891/K891," ")</f>
        <v>0.21936485756907792</v>
      </c>
      <c r="R891" s="8" t="str">
        <f>IF(OR($A891="TUA",$A891="TYA"),"",IF(ISNUMBER(_xll.BDP($C891,"DUR_ADJ_OAS_MID")),_xll.BDP($C891,"DUR_ADJ_OAS_MID"),IF(ISNUMBER(_xll.BDP($E891&amp;" ISIN","DUR_ADJ_OAS_MID")),_xll.BDP($E891&amp;" ISIN","DUR_ADJ_OAS_MID")," ")))</f>
        <v xml:space="preserve"> </v>
      </c>
      <c r="S891" s="7">
        <f t="shared" si="13"/>
        <v>1.0339104466945781E-2</v>
      </c>
      <c r="T891" t="s">
        <v>84</v>
      </c>
      <c r="U891" t="s">
        <v>49</v>
      </c>
      <c r="AG891" s="6">
        <v>33.863955429999997</v>
      </c>
    </row>
    <row r="892" spans="1:33" x14ac:dyDescent="0.25">
      <c r="A892" t="s">
        <v>2388</v>
      </c>
      <c r="B892" t="s">
        <v>85</v>
      </c>
      <c r="C892" t="s">
        <v>85</v>
      </c>
      <c r="F892" t="s">
        <v>86</v>
      </c>
      <c r="G892" s="1">
        <v>1</v>
      </c>
      <c r="H892" s="1">
        <v>40.049999999999997</v>
      </c>
      <c r="I892" s="2">
        <v>4005</v>
      </c>
      <c r="J892" s="3">
        <v>5.9133000000000005E-4</v>
      </c>
      <c r="K892" s="4">
        <v>6772990.0607809797</v>
      </c>
      <c r="L892" s="5">
        <v>200001</v>
      </c>
      <c r="M892" s="6">
        <v>33.864780979999999</v>
      </c>
      <c r="N892" s="7">
        <f>IF(ISNUMBER(_xll.BDP($C892, "DELTA_MID")),_xll.BDP($C892, "DELTA_MID")," ")</f>
        <v>0.179614</v>
      </c>
      <c r="O892" s="7" t="str">
        <f>IF(ISNUMBER(N892),_xll.BDP($C892, "OPT_UNDL_TICKER"),"")</f>
        <v>SPX</v>
      </c>
      <c r="P892" s="8">
        <f>IF(ISNUMBER(N892),_xll.BDP($C892, "OPT_UNDL_PX")," ")</f>
        <v>7428.78</v>
      </c>
      <c r="Q892" s="7">
        <f>IF(ISNUMBER(N892),+G892*_xll.BDP($C892, "PX_POS_MULT_FACTOR")*P892/K892," ")</f>
        <v>0.10968242878453896</v>
      </c>
      <c r="R892" s="8" t="str">
        <f>IF(OR($A892="TUA",$A892="TYA"),"",IF(ISNUMBER(_xll.BDP($C892,"DUR_ADJ_OAS_MID")),_xll.BDP($C892,"DUR_ADJ_OAS_MID"),IF(ISNUMBER(_xll.BDP($E892&amp;" ISIN","DUR_ADJ_OAS_MID")),_xll.BDP($E892&amp;" ISIN","DUR_ADJ_OAS_MID")," ")))</f>
        <v xml:space="preserve"> </v>
      </c>
      <c r="S892" s="7">
        <f t="shared" si="13"/>
        <v>1.9700499763706181E-2</v>
      </c>
      <c r="T892" t="s">
        <v>86</v>
      </c>
      <c r="U892" t="s">
        <v>49</v>
      </c>
      <c r="AG892" s="6">
        <v>33.863955429999997</v>
      </c>
    </row>
    <row r="893" spans="1:33" x14ac:dyDescent="0.25">
      <c r="A893" t="s">
        <v>2388</v>
      </c>
      <c r="B893" t="s">
        <v>123</v>
      </c>
      <c r="C893" t="s">
        <v>124</v>
      </c>
      <c r="F893" t="s">
        <v>125</v>
      </c>
      <c r="G893" s="1">
        <v>31757</v>
      </c>
      <c r="H893" s="1">
        <v>25.18</v>
      </c>
      <c r="I893" s="2">
        <v>799641.26</v>
      </c>
      <c r="J893" s="3">
        <v>0.11806613000000001</v>
      </c>
      <c r="K893" s="4">
        <v>6772990.0607809797</v>
      </c>
      <c r="L893" s="5">
        <v>200001</v>
      </c>
      <c r="M893" s="6">
        <v>33.864780979999999</v>
      </c>
      <c r="N893" s="7" t="str">
        <f>IF(ISNUMBER(_xll.BDP($C893, "DELTA_MID")),_xll.BDP($C893, "DELTA_MID")," ")</f>
        <v xml:space="preserve"> </v>
      </c>
      <c r="O893" s="7" t="str">
        <f>IF(ISNUMBER(N893),_xll.BDP($C893, "OPT_UNDL_TICKER"),"")</f>
        <v/>
      </c>
      <c r="P893" s="8" t="str">
        <f>IF(ISNUMBER(N893),_xll.BDP($C893, "OPT_UNDL_PX")," ")</f>
        <v xml:space="preserve"> </v>
      </c>
      <c r="Q893" s="7" t="str">
        <f>IF(ISNUMBER(N893),+G893*_xll.BDP($C893, "PX_POS_MULT_FACTOR")*P893/K893," ")</f>
        <v xml:space="preserve"> </v>
      </c>
      <c r="R893" s="8" t="str">
        <f>IF(OR($A893="TUA",$A893="TYA"),"",IF(ISNUMBER(_xll.BDP($C893,"DUR_ADJ_OAS_MID")),_xll.BDP($C893,"DUR_ADJ_OAS_MID"),IF(ISNUMBER(_xll.BDP($E893&amp;" ISIN","DUR_ADJ_OAS_MID")),_xll.BDP($E893&amp;" ISIN","DUR_ADJ_OAS_MID")," ")))</f>
        <v xml:space="preserve"> </v>
      </c>
      <c r="S893" s="7" t="str">
        <f t="shared" si="13"/>
        <v xml:space="preserve"> </v>
      </c>
      <c r="T893" t="s">
        <v>125</v>
      </c>
      <c r="U893" t="s">
        <v>55</v>
      </c>
      <c r="AG893" s="6">
        <v>33.863955429999997</v>
      </c>
    </row>
    <row r="894" spans="1:33" x14ac:dyDescent="0.25">
      <c r="A894" t="s">
        <v>2388</v>
      </c>
      <c r="B894" t="s">
        <v>126</v>
      </c>
      <c r="C894" t="s">
        <v>124</v>
      </c>
      <c r="F894" t="s">
        <v>127</v>
      </c>
      <c r="G894" s="1">
        <v>133460</v>
      </c>
      <c r="H894" s="1">
        <v>25.18</v>
      </c>
      <c r="I894" s="2">
        <v>3360522.8</v>
      </c>
      <c r="J894" s="3">
        <v>0.49617741999999998</v>
      </c>
      <c r="K894" s="4">
        <v>6772990.0607809797</v>
      </c>
      <c r="L894" s="5">
        <v>200001</v>
      </c>
      <c r="M894" s="6">
        <v>33.864780979999999</v>
      </c>
      <c r="N894" s="7" t="str">
        <f>IF(ISNUMBER(_xll.BDP($C894, "DELTA_MID")),_xll.BDP($C894, "DELTA_MID")," ")</f>
        <v xml:space="preserve"> </v>
      </c>
      <c r="O894" s="7" t="str">
        <f>IF(ISNUMBER(N894),_xll.BDP($C894, "OPT_UNDL_TICKER"),"")</f>
        <v/>
      </c>
      <c r="P894" s="8" t="str">
        <f>IF(ISNUMBER(N894),_xll.BDP($C894, "OPT_UNDL_PX")," ")</f>
        <v xml:space="preserve"> </v>
      </c>
      <c r="Q894" s="7" t="str">
        <f>IF(ISNUMBER(N894),+G894*_xll.BDP($C894, "PX_POS_MULT_FACTOR")*P894/K894," ")</f>
        <v xml:space="preserve"> </v>
      </c>
      <c r="R894" s="8" t="str">
        <f>IF(OR($A894="TUA",$A894="TYA"),"",IF(ISNUMBER(_xll.BDP($C894,"DUR_ADJ_OAS_MID")),_xll.BDP($C894,"DUR_ADJ_OAS_MID"),IF(ISNUMBER(_xll.BDP($E894&amp;" ISIN","DUR_ADJ_OAS_MID")),_xll.BDP($E894&amp;" ISIN","DUR_ADJ_OAS_MID")," ")))</f>
        <v xml:space="preserve"> </v>
      </c>
      <c r="S894" s="7" t="str">
        <f t="shared" si="13"/>
        <v xml:space="preserve"> </v>
      </c>
      <c r="T894" t="s">
        <v>127</v>
      </c>
      <c r="U894" t="s">
        <v>55</v>
      </c>
      <c r="AG894" s="6">
        <v>33.863955429999997</v>
      </c>
    </row>
    <row r="895" spans="1:33" x14ac:dyDescent="0.25">
      <c r="A895" t="s">
        <v>2388</v>
      </c>
      <c r="B895" t="s">
        <v>123</v>
      </c>
      <c r="C895" t="s">
        <v>128</v>
      </c>
      <c r="F895" t="s">
        <v>128</v>
      </c>
      <c r="G895" s="1">
        <v>-817742.75</v>
      </c>
      <c r="H895" s="1">
        <v>1</v>
      </c>
      <c r="I895" s="2">
        <v>-817742.75</v>
      </c>
      <c r="J895" s="3">
        <v>-0.12073879999999999</v>
      </c>
      <c r="K895" s="4">
        <v>6772990.0607809797</v>
      </c>
      <c r="L895" s="5">
        <v>200001</v>
      </c>
      <c r="M895" s="6">
        <v>33.864780979999999</v>
      </c>
      <c r="N895" s="7" t="str">
        <f>IF(ISNUMBER(_xll.BDP($C895, "DELTA_MID")),_xll.BDP($C895, "DELTA_MID")," ")</f>
        <v xml:space="preserve"> </v>
      </c>
      <c r="O895" s="7" t="str">
        <f>IF(ISNUMBER(N895),_xll.BDP($C895, "OPT_UNDL_TICKER"),"")</f>
        <v/>
      </c>
      <c r="P895" s="8" t="str">
        <f>IF(ISNUMBER(N895),_xll.BDP($C895, "OPT_UNDL_PX")," ")</f>
        <v xml:space="preserve"> </v>
      </c>
      <c r="Q895" s="7" t="str">
        <f>IF(ISNUMBER(N895),+G895*_xll.BDP($C895, "PX_POS_MULT_FACTOR")*P895/K895," ")</f>
        <v xml:space="preserve"> </v>
      </c>
      <c r="R895" s="8" t="str">
        <f>IF(OR($A895="TUA",$A895="TYA"),"",IF(ISNUMBER(_xll.BDP($C895,"DUR_ADJ_OAS_MID")),_xll.BDP($C895,"DUR_ADJ_OAS_MID"),IF(ISNUMBER(_xll.BDP($E895&amp;" ISIN","DUR_ADJ_OAS_MID")),_xll.BDP($E895&amp;" ISIN","DUR_ADJ_OAS_MID")," ")))</f>
        <v xml:space="preserve"> </v>
      </c>
      <c r="S895" s="7" t="str">
        <f t="shared" si="13"/>
        <v xml:space="preserve"> </v>
      </c>
      <c r="T895" t="s">
        <v>128</v>
      </c>
      <c r="U895" t="s">
        <v>55</v>
      </c>
      <c r="AG895" s="6">
        <v>33.863955429999997</v>
      </c>
    </row>
    <row r="896" spans="1:33" x14ac:dyDescent="0.25">
      <c r="A896" t="s">
        <v>2388</v>
      </c>
      <c r="B896" t="s">
        <v>126</v>
      </c>
      <c r="C896" t="s">
        <v>137</v>
      </c>
      <c r="F896" t="s">
        <v>137</v>
      </c>
      <c r="G896" s="1">
        <v>-3436595</v>
      </c>
      <c r="H896" s="1">
        <v>1</v>
      </c>
      <c r="I896" s="2">
        <v>-3436595</v>
      </c>
      <c r="J896" s="3">
        <v>-0.50740938999999996</v>
      </c>
      <c r="K896" s="4">
        <v>6772990.0607809797</v>
      </c>
      <c r="L896" s="5">
        <v>200001</v>
      </c>
      <c r="M896" s="6">
        <v>33.864780979999999</v>
      </c>
      <c r="N896" s="7" t="str">
        <f>IF(ISNUMBER(_xll.BDP($C896, "DELTA_MID")),_xll.BDP($C896, "DELTA_MID")," ")</f>
        <v xml:space="preserve"> </v>
      </c>
      <c r="O896" s="7" t="str">
        <f>IF(ISNUMBER(N896),_xll.BDP($C896, "OPT_UNDL_TICKER"),"")</f>
        <v/>
      </c>
      <c r="P896" s="8" t="str">
        <f>IF(ISNUMBER(N896),_xll.BDP($C896, "OPT_UNDL_PX")," ")</f>
        <v xml:space="preserve"> </v>
      </c>
      <c r="Q896" s="7" t="str">
        <f>IF(ISNUMBER(N896),+G896*_xll.BDP($C896, "PX_POS_MULT_FACTOR")*P896/K896," ")</f>
        <v xml:space="preserve"> </v>
      </c>
      <c r="R896" s="8" t="str">
        <f>IF(OR($A896="TUA",$A896="TYA"),"",IF(ISNUMBER(_xll.BDP($C896,"DUR_ADJ_OAS_MID")),_xll.BDP($C896,"DUR_ADJ_OAS_MID"),IF(ISNUMBER(_xll.BDP($E896&amp;" ISIN","DUR_ADJ_OAS_MID")),_xll.BDP($E896&amp;" ISIN","DUR_ADJ_OAS_MID")," ")))</f>
        <v xml:space="preserve"> </v>
      </c>
      <c r="S896" s="7" t="str">
        <f t="shared" si="13"/>
        <v xml:space="preserve"> </v>
      </c>
      <c r="T896" t="s">
        <v>137</v>
      </c>
      <c r="U896" t="s">
        <v>55</v>
      </c>
      <c r="AG896" s="6">
        <v>33.863955429999997</v>
      </c>
    </row>
    <row r="897" spans="1:33" x14ac:dyDescent="0.25">
      <c r="A897" t="s">
        <v>2388</v>
      </c>
      <c r="B897" t="s">
        <v>146</v>
      </c>
      <c r="C897" t="s">
        <v>146</v>
      </c>
      <c r="D897" t="s">
        <v>147</v>
      </c>
      <c r="E897" t="s">
        <v>148</v>
      </c>
      <c r="F897" t="s">
        <v>149</v>
      </c>
      <c r="G897" s="1">
        <v>80000</v>
      </c>
      <c r="H897" s="1">
        <v>99.655299999999997</v>
      </c>
      <c r="I897" s="2">
        <v>79724.240000000005</v>
      </c>
      <c r="J897" s="3">
        <v>1.1771190000000001E-2</v>
      </c>
      <c r="K897" s="4">
        <v>6772990.0607809797</v>
      </c>
      <c r="L897" s="5">
        <v>200001</v>
      </c>
      <c r="M897" s="6">
        <v>33.864780979999999</v>
      </c>
      <c r="N897" s="7" t="str">
        <f>IF(ISNUMBER(_xll.BDP($C897, "DELTA_MID")),_xll.BDP($C897, "DELTA_MID")," ")</f>
        <v xml:space="preserve"> </v>
      </c>
      <c r="O897" s="7" t="str">
        <f>IF(ISNUMBER(N897),_xll.BDP($C897, "OPT_UNDL_TICKER"),"")</f>
        <v/>
      </c>
      <c r="P897" s="8" t="str">
        <f>IF(ISNUMBER(N897),_xll.BDP($C897, "OPT_UNDL_PX")," ")</f>
        <v xml:space="preserve"> </v>
      </c>
      <c r="Q897" s="7" t="str">
        <f>IF(ISNUMBER(N897),+G897*_xll.BDP($C897, "PX_POS_MULT_FACTOR")*P897/K897," ")</f>
        <v xml:space="preserve"> </v>
      </c>
      <c r="R897" s="8">
        <f>IF(OR($A897="TUA",$A897="TYA"),"",IF(ISNUMBER(_xll.BDP($C897,"DUR_ADJ_OAS_MID")),_xll.BDP($C897,"DUR_ADJ_OAS_MID"),IF(ISNUMBER(_xll.BDP($E897&amp;" ISIN","DUR_ADJ_OAS_MID")),_xll.BDP($E897&amp;" ISIN","DUR_ADJ_OAS_MID")," ")))</f>
        <v>9.0065009520163816E-2</v>
      </c>
      <c r="S897" s="7">
        <f t="shared" si="13"/>
        <v>1.0601723394136572E-3</v>
      </c>
      <c r="T897" t="s">
        <v>149</v>
      </c>
      <c r="U897" t="s">
        <v>150</v>
      </c>
      <c r="AG897" s="6">
        <v>33.863955429999997</v>
      </c>
    </row>
    <row r="898" spans="1:33" x14ac:dyDescent="0.25">
      <c r="A898" t="s">
        <v>2388</v>
      </c>
      <c r="B898" t="s">
        <v>151</v>
      </c>
      <c r="C898" t="s">
        <v>151</v>
      </c>
      <c r="D898" t="s">
        <v>152</v>
      </c>
      <c r="E898" t="s">
        <v>153</v>
      </c>
      <c r="F898" t="s">
        <v>154</v>
      </c>
      <c r="G898" s="1">
        <v>200000</v>
      </c>
      <c r="H898" s="1">
        <v>99.188945000000004</v>
      </c>
      <c r="I898" s="2">
        <v>198377.89</v>
      </c>
      <c r="J898" s="3">
        <v>2.929027E-2</v>
      </c>
      <c r="K898" s="4">
        <v>6772990.0607809797</v>
      </c>
      <c r="L898" s="5">
        <v>200001</v>
      </c>
      <c r="M898" s="6">
        <v>33.864780979999999</v>
      </c>
      <c r="N898" s="7" t="str">
        <f>IF(ISNUMBER(_xll.BDP($C898, "DELTA_MID")),_xll.BDP($C898, "DELTA_MID")," ")</f>
        <v xml:space="preserve"> </v>
      </c>
      <c r="O898" s="7" t="str">
        <f>IF(ISNUMBER(N898),_xll.BDP($C898, "OPT_UNDL_TICKER"),"")</f>
        <v/>
      </c>
      <c r="P898" s="8" t="str">
        <f>IF(ISNUMBER(N898),_xll.BDP($C898, "OPT_UNDL_PX")," ")</f>
        <v xml:space="preserve"> </v>
      </c>
      <c r="Q898" s="7" t="str">
        <f>IF(ISNUMBER(N898),+G898*_xll.BDP($C898, "PX_POS_MULT_FACTOR")*P898/K898," ")</f>
        <v xml:space="preserve"> </v>
      </c>
      <c r="R898" s="8">
        <f>IF(OR($A898="TUA",$A898="TYA"),"",IF(ISNUMBER(_xll.BDP($C898,"DUR_ADJ_OAS_MID")),_xll.BDP($C898,"DUR_ADJ_OAS_MID"),IF(ISNUMBER(_xll.BDP($E898&amp;" ISIN","DUR_ADJ_OAS_MID")),_xll.BDP($E898&amp;" ISIN","DUR_ADJ_OAS_MID")," ")))</f>
        <v>0.20915940787481171</v>
      </c>
      <c r="S898" s="7">
        <f t="shared" si="13"/>
        <v>6.1263355296933613E-3</v>
      </c>
      <c r="T898" t="s">
        <v>154</v>
      </c>
      <c r="U898" t="s">
        <v>150</v>
      </c>
      <c r="AG898" s="6">
        <v>33.863955429999997</v>
      </c>
    </row>
    <row r="899" spans="1:33" x14ac:dyDescent="0.25">
      <c r="A899" t="s">
        <v>2388</v>
      </c>
      <c r="B899" t="s">
        <v>155</v>
      </c>
      <c r="C899" t="s">
        <v>155</v>
      </c>
      <c r="D899" t="s">
        <v>156</v>
      </c>
      <c r="E899" t="s">
        <v>157</v>
      </c>
      <c r="F899" t="s">
        <v>158</v>
      </c>
      <c r="G899" s="1">
        <v>70000</v>
      </c>
      <c r="H899" s="1">
        <v>98.650800000000004</v>
      </c>
      <c r="I899" s="2">
        <v>69055.56</v>
      </c>
      <c r="J899" s="3">
        <v>1.019598E-2</v>
      </c>
      <c r="K899" s="4">
        <v>6772990.0607809797</v>
      </c>
      <c r="L899" s="5">
        <v>200001</v>
      </c>
      <c r="M899" s="6">
        <v>33.864780979999999</v>
      </c>
      <c r="N899" s="7" t="str">
        <f>IF(ISNUMBER(_xll.BDP($C899, "DELTA_MID")),_xll.BDP($C899, "DELTA_MID")," ")</f>
        <v xml:space="preserve"> </v>
      </c>
      <c r="O899" s="7" t="str">
        <f>IF(ISNUMBER(N899),_xll.BDP($C899, "OPT_UNDL_TICKER"),"")</f>
        <v/>
      </c>
      <c r="P899" s="8" t="str">
        <f>IF(ISNUMBER(N899),_xll.BDP($C899, "OPT_UNDL_PX")," ")</f>
        <v xml:space="preserve"> </v>
      </c>
      <c r="Q899" s="7" t="str">
        <f>IF(ISNUMBER(N899),+G899*_xll.BDP($C899, "PX_POS_MULT_FACTOR")*P899/K899," ")</f>
        <v xml:space="preserve"> </v>
      </c>
      <c r="R899" s="8">
        <f>IF(OR($A899="TUA",$A899="TYA"),"",IF(ISNUMBER(_xll.BDP($C899,"DUR_ADJ_OAS_MID")),_xll.BDP($C899,"DUR_ADJ_OAS_MID"),IF(ISNUMBER(_xll.BDP($E899&amp;" ISIN","DUR_ADJ_OAS_MID")),_xll.BDP($E899&amp;" ISIN","DUR_ADJ_OAS_MID")," ")))</f>
        <v>0.34048207797224739</v>
      </c>
      <c r="S899" s="7">
        <f t="shared" ref="S899:S962" si="14">IF(ISNUMBER(N899),Q899*N899,IF(ISNUMBER(R899),J899*R899," "))</f>
        <v>3.4715484573634749E-3</v>
      </c>
      <c r="T899" t="s">
        <v>158</v>
      </c>
      <c r="U899" t="s">
        <v>150</v>
      </c>
      <c r="AG899" s="6">
        <v>33.863955429999997</v>
      </c>
    </row>
    <row r="900" spans="1:33" x14ac:dyDescent="0.25">
      <c r="A900" t="s">
        <v>2388</v>
      </c>
      <c r="B900" t="s">
        <v>159</v>
      </c>
      <c r="C900" t="s">
        <v>159</v>
      </c>
      <c r="D900" t="s">
        <v>160</v>
      </c>
      <c r="E900" t="s">
        <v>161</v>
      </c>
      <c r="F900" t="s">
        <v>162</v>
      </c>
      <c r="G900" s="1">
        <v>180000</v>
      </c>
      <c r="H900" s="1">
        <v>98.327078</v>
      </c>
      <c r="I900" s="2">
        <v>176988.74</v>
      </c>
      <c r="J900" s="3">
        <v>2.613219E-2</v>
      </c>
      <c r="K900" s="4">
        <v>6772990.0607809797</v>
      </c>
      <c r="L900" s="5">
        <v>200001</v>
      </c>
      <c r="M900" s="6">
        <v>33.864780979999999</v>
      </c>
      <c r="N900" s="7" t="str">
        <f>IF(ISNUMBER(_xll.BDP($C900, "DELTA_MID")),_xll.BDP($C900, "DELTA_MID")," ")</f>
        <v xml:space="preserve"> </v>
      </c>
      <c r="O900" s="7" t="str">
        <f>IF(ISNUMBER(N900),_xll.BDP($C900, "OPT_UNDL_TICKER"),"")</f>
        <v/>
      </c>
      <c r="P900" s="8" t="str">
        <f>IF(ISNUMBER(N900),_xll.BDP($C900, "OPT_UNDL_PX")," ")</f>
        <v xml:space="preserve"> </v>
      </c>
      <c r="Q900" s="7" t="str">
        <f>IF(ISNUMBER(N900),+G900*_xll.BDP($C900, "PX_POS_MULT_FACTOR")*P900/K900," ")</f>
        <v xml:space="preserve"> </v>
      </c>
      <c r="R900" s="8">
        <f>IF(OR($A900="TUA",$A900="TYA"),"",IF(ISNUMBER(_xll.BDP($C900,"DUR_ADJ_OAS_MID")),_xll.BDP($C900,"DUR_ADJ_OAS_MID"),IF(ISNUMBER(_xll.BDP($E900&amp;" ISIN","DUR_ADJ_OAS_MID")),_xll.BDP($E900&amp;" ISIN","DUR_ADJ_OAS_MID")," ")))</f>
        <v>0.4145280460033442</v>
      </c>
      <c r="S900" s="7">
        <f t="shared" si="14"/>
        <v>1.0832525658488131E-2</v>
      </c>
      <c r="T900" t="s">
        <v>162</v>
      </c>
      <c r="U900" t="s">
        <v>150</v>
      </c>
      <c r="AG900" s="6">
        <v>33.863955429999997</v>
      </c>
    </row>
    <row r="901" spans="1:33" x14ac:dyDescent="0.25">
      <c r="A901" t="s">
        <v>2388</v>
      </c>
      <c r="B901" t="s">
        <v>63</v>
      </c>
      <c r="C901" t="s">
        <v>63</v>
      </c>
      <c r="G901" s="1">
        <v>41500.110780980001</v>
      </c>
      <c r="H901" s="1">
        <v>1</v>
      </c>
      <c r="I901" s="2">
        <v>41500.110780980001</v>
      </c>
      <c r="J901" s="3">
        <v>6.1274399999999996E-3</v>
      </c>
      <c r="K901" s="4">
        <v>6772990.0607809797</v>
      </c>
      <c r="L901" s="5">
        <v>200001</v>
      </c>
      <c r="M901" s="6">
        <v>33.864780979999999</v>
      </c>
      <c r="N901" s="7" t="str">
        <f>IF(ISNUMBER(_xll.BDP($C901, "DELTA_MID")),_xll.BDP($C901, "DELTA_MID")," ")</f>
        <v xml:space="preserve"> </v>
      </c>
      <c r="O901" s="7" t="str">
        <f>IF(ISNUMBER(N901),_xll.BDP($C901, "OPT_UNDL_TICKER"),"")</f>
        <v/>
      </c>
      <c r="P901" s="8" t="str">
        <f>IF(ISNUMBER(N901),_xll.BDP($C901, "OPT_UNDL_PX")," ")</f>
        <v xml:space="preserve"> </v>
      </c>
      <c r="Q901" s="7" t="str">
        <f>IF(ISNUMBER(N901),+G901*_xll.BDP($C901, "PX_POS_MULT_FACTOR")*P901/K901," ")</f>
        <v xml:space="preserve"> </v>
      </c>
      <c r="R901" s="8" t="str">
        <f>IF(OR($A901="TUA",$A901="TYA"),"",IF(ISNUMBER(_xll.BDP($C901,"DUR_ADJ_OAS_MID")),_xll.BDP($C901,"DUR_ADJ_OAS_MID"),IF(ISNUMBER(_xll.BDP($E901&amp;" ISIN","DUR_ADJ_OAS_MID")),_xll.BDP($E901&amp;" ISIN","DUR_ADJ_OAS_MID")," ")))</f>
        <v xml:space="preserve"> </v>
      </c>
      <c r="S901" s="7" t="str">
        <f t="shared" si="14"/>
        <v xml:space="preserve"> </v>
      </c>
      <c r="T901" t="s">
        <v>63</v>
      </c>
      <c r="U901" t="s">
        <v>63</v>
      </c>
      <c r="AG901" s="6">
        <v>33.863955429999997</v>
      </c>
    </row>
    <row r="902" spans="1:33" x14ac:dyDescent="0.25">
      <c r="N902" s="7" t="str">
        <f>IF(ISNUMBER(_xll.BDP($C902, "DELTA_MID")),_xll.BDP($C902, "DELTA_MID")," ")</f>
        <v xml:space="preserve"> </v>
      </c>
      <c r="O902" s="7" t="str">
        <f>IF(ISNUMBER(N902),_xll.BDP($C902, "OPT_UNDL_TICKER"),"")</f>
        <v/>
      </c>
      <c r="P902" s="8" t="str">
        <f>IF(ISNUMBER(N902),_xll.BDP($C902, "OPT_UNDL_PX")," ")</f>
        <v xml:space="preserve"> </v>
      </c>
      <c r="Q902" s="7" t="str">
        <f>IF(ISNUMBER(N902),+G902*_xll.BDP($C902, "PX_POS_MULT_FACTOR")*P902/K902," ")</f>
        <v xml:space="preserve"> </v>
      </c>
      <c r="R902" s="8" t="str">
        <f>IF(OR($A902="TUA",$A902="TYA"),"",IF(ISNUMBER(_xll.BDP($C902,"DUR_ADJ_OAS_MID")),_xll.BDP($C902,"DUR_ADJ_OAS_MID"),IF(ISNUMBER(_xll.BDP($E902&amp;" ISIN","DUR_ADJ_OAS_MID")),_xll.BDP($E902&amp;" ISIN","DUR_ADJ_OAS_MID")," ")))</f>
        <v xml:space="preserve"> </v>
      </c>
      <c r="S902" s="7" t="str">
        <f t="shared" si="14"/>
        <v xml:space="preserve"> </v>
      </c>
    </row>
    <row r="903" spans="1:33" x14ac:dyDescent="0.25">
      <c r="A903" t="s">
        <v>3152</v>
      </c>
      <c r="B903" t="s">
        <v>1701</v>
      </c>
      <c r="C903" t="s">
        <v>1702</v>
      </c>
      <c r="F903" t="s">
        <v>1703</v>
      </c>
      <c r="G903" s="1">
        <v>15968</v>
      </c>
      <c r="H903" s="1">
        <v>23.34</v>
      </c>
      <c r="I903" s="2">
        <v>372693.12</v>
      </c>
      <c r="J903" s="3">
        <v>0.15821856000000001</v>
      </c>
      <c r="K903" s="4">
        <v>2355567.8004424502</v>
      </c>
      <c r="L903" s="5">
        <v>100001</v>
      </c>
      <c r="M903" s="6">
        <v>23.555442450000001</v>
      </c>
      <c r="N903" s="7" t="str">
        <f>IF(ISNUMBER(_xll.BDP($C903, "DELTA_MID")),_xll.BDP($C903, "DELTA_MID")," ")</f>
        <v xml:space="preserve"> </v>
      </c>
      <c r="O903" s="7" t="str">
        <f>IF(ISNUMBER(N903),_xll.BDP($C903, "OPT_UNDL_TICKER"),"")</f>
        <v/>
      </c>
      <c r="P903" s="8" t="str">
        <f>IF(ISNUMBER(N903),_xll.BDP($C903, "OPT_UNDL_PX")," ")</f>
        <v xml:space="preserve"> </v>
      </c>
      <c r="Q903" s="7" t="str">
        <f>IF(ISNUMBER(N903),+G903*_xll.BDP($C903, "PX_POS_MULT_FACTOR")*P903/K903," ")</f>
        <v xml:space="preserve"> </v>
      </c>
      <c r="R903" s="8" t="str">
        <f>IF(OR($A903="TUA",$A903="TYA"),"",IF(ISNUMBER(_xll.BDP($C903,"DUR_ADJ_OAS_MID")),_xll.BDP($C903,"DUR_ADJ_OAS_MID"),IF(ISNUMBER(_xll.BDP($E903&amp;" ISIN","DUR_ADJ_OAS_MID")),_xll.BDP($E903&amp;" ISIN","DUR_ADJ_OAS_MID")," ")))</f>
        <v xml:space="preserve"> </v>
      </c>
      <c r="S903" s="7" t="str">
        <f t="shared" si="14"/>
        <v xml:space="preserve"> </v>
      </c>
      <c r="T903" t="s">
        <v>1703</v>
      </c>
      <c r="U903" t="s">
        <v>55</v>
      </c>
      <c r="AG903" s="6">
        <v>23.555352849999998</v>
      </c>
    </row>
    <row r="904" spans="1:33" x14ac:dyDescent="0.25">
      <c r="A904" t="s">
        <v>3152</v>
      </c>
      <c r="B904" t="s">
        <v>3153</v>
      </c>
      <c r="C904" t="s">
        <v>1644</v>
      </c>
      <c r="F904" t="s">
        <v>3154</v>
      </c>
      <c r="G904" s="1">
        <v>19173</v>
      </c>
      <c r="H904" s="1">
        <v>26.32</v>
      </c>
      <c r="I904" s="2">
        <v>504633.36</v>
      </c>
      <c r="J904" s="3">
        <v>0.21423084000000001</v>
      </c>
      <c r="K904" s="4">
        <v>2355567.8004424502</v>
      </c>
      <c r="L904" s="5">
        <v>100001</v>
      </c>
      <c r="M904" s="6">
        <v>23.555442450000001</v>
      </c>
      <c r="N904" s="7" t="str">
        <f>IF(ISNUMBER(_xll.BDP($C904, "DELTA_MID")),_xll.BDP($C904, "DELTA_MID")," ")</f>
        <v xml:space="preserve"> </v>
      </c>
      <c r="O904" s="7" t="str">
        <f>IF(ISNUMBER(N904),_xll.BDP($C904, "OPT_UNDL_TICKER"),"")</f>
        <v/>
      </c>
      <c r="P904" s="8" t="str">
        <f>IF(ISNUMBER(N904),_xll.BDP($C904, "OPT_UNDL_PX")," ")</f>
        <v xml:space="preserve"> </v>
      </c>
      <c r="Q904" s="7" t="str">
        <f>IF(ISNUMBER(N904),+G904*_xll.BDP($C904, "PX_POS_MULT_FACTOR")*P904/K904," ")</f>
        <v xml:space="preserve"> </v>
      </c>
      <c r="R904" s="8" t="str">
        <f>IF(OR($A904="TUA",$A904="TYA"),"",IF(ISNUMBER(_xll.BDP($C904,"DUR_ADJ_OAS_MID")),_xll.BDP($C904,"DUR_ADJ_OAS_MID"),IF(ISNUMBER(_xll.BDP($E904&amp;" ISIN","DUR_ADJ_OAS_MID")),_xll.BDP($E904&amp;" ISIN","DUR_ADJ_OAS_MID")," ")))</f>
        <v xml:space="preserve"> </v>
      </c>
      <c r="S904" s="7" t="str">
        <f t="shared" si="14"/>
        <v xml:space="preserve"> </v>
      </c>
      <c r="T904" t="s">
        <v>3154</v>
      </c>
      <c r="U904" t="s">
        <v>55</v>
      </c>
      <c r="AG904" s="6">
        <v>23.555352849999998</v>
      </c>
    </row>
    <row r="905" spans="1:33" x14ac:dyDescent="0.25">
      <c r="A905" t="s">
        <v>3152</v>
      </c>
      <c r="B905" t="s">
        <v>1707</v>
      </c>
      <c r="C905" t="s">
        <v>1708</v>
      </c>
      <c r="F905" t="s">
        <v>1709</v>
      </c>
      <c r="G905" s="1">
        <v>21578</v>
      </c>
      <c r="H905" s="1">
        <v>28.5</v>
      </c>
      <c r="I905" s="2">
        <v>614973</v>
      </c>
      <c r="J905" s="3">
        <v>0.26107308000000001</v>
      </c>
      <c r="K905" s="4">
        <v>2355567.8004424502</v>
      </c>
      <c r="L905" s="5">
        <v>100001</v>
      </c>
      <c r="M905" s="6">
        <v>23.555442450000001</v>
      </c>
      <c r="N905" s="7" t="str">
        <f>IF(ISNUMBER(_xll.BDP($C905, "DELTA_MID")),_xll.BDP($C905, "DELTA_MID")," ")</f>
        <v xml:space="preserve"> </v>
      </c>
      <c r="O905" s="7" t="str">
        <f>IF(ISNUMBER(N905),_xll.BDP($C905, "OPT_UNDL_TICKER"),"")</f>
        <v/>
      </c>
      <c r="P905" s="8" t="str">
        <f>IF(ISNUMBER(N905),_xll.BDP($C905, "OPT_UNDL_PX")," ")</f>
        <v xml:space="preserve"> </v>
      </c>
      <c r="Q905" s="7" t="str">
        <f>IF(ISNUMBER(N905),+G905*_xll.BDP($C905, "PX_POS_MULT_FACTOR")*P905/K905," ")</f>
        <v xml:space="preserve"> </v>
      </c>
      <c r="R905" s="8" t="str">
        <f>IF(OR($A905="TUA",$A905="TYA"),"",IF(ISNUMBER(_xll.BDP($C905,"DUR_ADJ_OAS_MID")),_xll.BDP($C905,"DUR_ADJ_OAS_MID"),IF(ISNUMBER(_xll.BDP($E905&amp;" ISIN","DUR_ADJ_OAS_MID")),_xll.BDP($E905&amp;" ISIN","DUR_ADJ_OAS_MID")," ")))</f>
        <v xml:space="preserve"> </v>
      </c>
      <c r="S905" s="7" t="str">
        <f t="shared" si="14"/>
        <v xml:space="preserve"> </v>
      </c>
      <c r="T905" t="s">
        <v>1709</v>
      </c>
      <c r="U905" t="s">
        <v>55</v>
      </c>
      <c r="AG905" s="6">
        <v>23.555352849999998</v>
      </c>
    </row>
    <row r="906" spans="1:33" x14ac:dyDescent="0.25">
      <c r="A906" t="s">
        <v>3152</v>
      </c>
      <c r="B906" t="s">
        <v>3155</v>
      </c>
      <c r="C906" t="s">
        <v>3156</v>
      </c>
      <c r="F906" t="s">
        <v>3157</v>
      </c>
      <c r="G906" s="1">
        <v>11393</v>
      </c>
      <c r="H906" s="1">
        <v>33.520000000000003</v>
      </c>
      <c r="I906" s="2">
        <v>381893.36</v>
      </c>
      <c r="J906" s="3">
        <v>0.16212430999999999</v>
      </c>
      <c r="K906" s="4">
        <v>2355567.8004424502</v>
      </c>
      <c r="L906" s="5">
        <v>100001</v>
      </c>
      <c r="M906" s="6">
        <v>23.555442450000001</v>
      </c>
      <c r="N906" s="7" t="str">
        <f>IF(ISNUMBER(_xll.BDP($C906, "DELTA_MID")),_xll.BDP($C906, "DELTA_MID")," ")</f>
        <v xml:space="preserve"> </v>
      </c>
      <c r="O906" s="7" t="str">
        <f>IF(ISNUMBER(N906),_xll.BDP($C906, "OPT_UNDL_TICKER"),"")</f>
        <v/>
      </c>
      <c r="P906" s="8" t="str">
        <f>IF(ISNUMBER(N906),_xll.BDP($C906, "OPT_UNDL_PX")," ")</f>
        <v xml:space="preserve"> </v>
      </c>
      <c r="Q906" s="7" t="str">
        <f>IF(ISNUMBER(N906),+G906*_xll.BDP($C906, "PX_POS_MULT_FACTOR")*P906/K906," ")</f>
        <v xml:space="preserve"> </v>
      </c>
      <c r="R906" s="8" t="str">
        <f>IF(OR($A906="TUA",$A906="TYA"),"",IF(ISNUMBER(_xll.BDP($C906,"DUR_ADJ_OAS_MID")),_xll.BDP($C906,"DUR_ADJ_OAS_MID"),IF(ISNUMBER(_xll.BDP($E906&amp;" ISIN","DUR_ADJ_OAS_MID")),_xll.BDP($E906&amp;" ISIN","DUR_ADJ_OAS_MID")," ")))</f>
        <v xml:space="preserve"> </v>
      </c>
      <c r="S906" s="7" t="str">
        <f t="shared" si="14"/>
        <v xml:space="preserve"> </v>
      </c>
      <c r="T906" t="s">
        <v>3157</v>
      </c>
      <c r="U906" t="s">
        <v>55</v>
      </c>
      <c r="AG906" s="6">
        <v>23.555352849999998</v>
      </c>
    </row>
    <row r="907" spans="1:33" x14ac:dyDescent="0.25">
      <c r="A907" t="s">
        <v>3152</v>
      </c>
      <c r="B907" t="s">
        <v>3158</v>
      </c>
      <c r="C907" t="s">
        <v>3159</v>
      </c>
      <c r="F907" t="s">
        <v>3160</v>
      </c>
      <c r="G907" s="1">
        <v>9720</v>
      </c>
      <c r="H907" s="1">
        <v>25.555</v>
      </c>
      <c r="I907" s="2">
        <v>248394.6</v>
      </c>
      <c r="J907" s="3">
        <v>0.10545039</v>
      </c>
      <c r="K907" s="4">
        <v>2355567.8004424502</v>
      </c>
      <c r="L907" s="5">
        <v>100001</v>
      </c>
      <c r="M907" s="6">
        <v>23.555442450000001</v>
      </c>
      <c r="N907" s="7" t="str">
        <f>IF(ISNUMBER(_xll.BDP($C907, "DELTA_MID")),_xll.BDP($C907, "DELTA_MID")," ")</f>
        <v xml:space="preserve"> </v>
      </c>
      <c r="O907" s="7" t="str">
        <f>IF(ISNUMBER(N907),_xll.BDP($C907, "OPT_UNDL_TICKER"),"")</f>
        <v/>
      </c>
      <c r="P907" s="8" t="str">
        <f>IF(ISNUMBER(N907),_xll.BDP($C907, "OPT_UNDL_PX")," ")</f>
        <v xml:space="preserve"> </v>
      </c>
      <c r="Q907" s="7" t="str">
        <f>IF(ISNUMBER(N907),+G907*_xll.BDP($C907, "PX_POS_MULT_FACTOR")*P907/K907," ")</f>
        <v xml:space="preserve"> </v>
      </c>
      <c r="R907" s="8" t="str">
        <f>IF(OR($A907="TUA",$A907="TYA"),"",IF(ISNUMBER(_xll.BDP($C907,"DUR_ADJ_OAS_MID")),_xll.BDP($C907,"DUR_ADJ_OAS_MID"),IF(ISNUMBER(_xll.BDP($E907&amp;" ISIN","DUR_ADJ_OAS_MID")),_xll.BDP($E907&amp;" ISIN","DUR_ADJ_OAS_MID")," ")))</f>
        <v xml:space="preserve"> </v>
      </c>
      <c r="S907" s="7" t="str">
        <f t="shared" si="14"/>
        <v xml:space="preserve"> </v>
      </c>
      <c r="T907" t="s">
        <v>3160</v>
      </c>
      <c r="U907" t="s">
        <v>55</v>
      </c>
      <c r="AG907" s="6">
        <v>23.555352849999998</v>
      </c>
    </row>
    <row r="908" spans="1:33" x14ac:dyDescent="0.25">
      <c r="A908" t="s">
        <v>3152</v>
      </c>
      <c r="B908" t="s">
        <v>3153</v>
      </c>
      <c r="C908" t="s">
        <v>3161</v>
      </c>
      <c r="F908" t="s">
        <v>3161</v>
      </c>
      <c r="G908" s="1">
        <v>-625306.30000000005</v>
      </c>
      <c r="H908" s="1">
        <v>1</v>
      </c>
      <c r="I908" s="2">
        <v>-625306.30000000005</v>
      </c>
      <c r="J908" s="3">
        <v>-0.26545985</v>
      </c>
      <c r="K908" s="4">
        <v>2355567.8004424502</v>
      </c>
      <c r="L908" s="5">
        <v>100001</v>
      </c>
      <c r="M908" s="6">
        <v>23.555442450000001</v>
      </c>
      <c r="N908" s="7" t="str">
        <f>IF(ISNUMBER(_xll.BDP($C908, "DELTA_MID")),_xll.BDP($C908, "DELTA_MID")," ")</f>
        <v xml:space="preserve"> </v>
      </c>
      <c r="O908" s="7" t="str">
        <f>IF(ISNUMBER(N908),_xll.BDP($C908, "OPT_UNDL_TICKER"),"")</f>
        <v/>
      </c>
      <c r="P908" s="8" t="str">
        <f>IF(ISNUMBER(N908),_xll.BDP($C908, "OPT_UNDL_PX")," ")</f>
        <v xml:space="preserve"> </v>
      </c>
      <c r="Q908" s="7" t="str">
        <f>IF(ISNUMBER(N908),+G908*_xll.BDP($C908, "PX_POS_MULT_FACTOR")*P908/K908," ")</f>
        <v xml:space="preserve"> </v>
      </c>
      <c r="R908" s="8" t="str">
        <f>IF(OR($A908="TUA",$A908="TYA"),"",IF(ISNUMBER(_xll.BDP($C908,"DUR_ADJ_OAS_MID")),_xll.BDP($C908,"DUR_ADJ_OAS_MID"),IF(ISNUMBER(_xll.BDP($E908&amp;" ISIN","DUR_ADJ_OAS_MID")),_xll.BDP($E908&amp;" ISIN","DUR_ADJ_OAS_MID")," ")))</f>
        <v xml:space="preserve"> </v>
      </c>
      <c r="S908" s="7" t="str">
        <f t="shared" si="14"/>
        <v xml:space="preserve"> </v>
      </c>
      <c r="T908" t="s">
        <v>3161</v>
      </c>
      <c r="U908" t="s">
        <v>55</v>
      </c>
      <c r="AG908" s="6">
        <v>23.555352849999998</v>
      </c>
    </row>
    <row r="909" spans="1:33" x14ac:dyDescent="0.25">
      <c r="A909" t="s">
        <v>3152</v>
      </c>
      <c r="B909" t="s">
        <v>1707</v>
      </c>
      <c r="C909" t="s">
        <v>1712</v>
      </c>
      <c r="F909" t="s">
        <v>1712</v>
      </c>
      <c r="G909" s="1">
        <v>-622195.16</v>
      </c>
      <c r="H909" s="1">
        <v>1</v>
      </c>
      <c r="I909" s="2">
        <v>-622195.16</v>
      </c>
      <c r="J909" s="3">
        <v>-0.26413909000000002</v>
      </c>
      <c r="K909" s="4">
        <v>2355567.8004424502</v>
      </c>
      <c r="L909" s="5">
        <v>100001</v>
      </c>
      <c r="M909" s="6">
        <v>23.555442450000001</v>
      </c>
      <c r="N909" s="7" t="str">
        <f>IF(ISNUMBER(_xll.BDP($C909, "DELTA_MID")),_xll.BDP($C909, "DELTA_MID")," ")</f>
        <v xml:space="preserve"> </v>
      </c>
      <c r="O909" s="7" t="str">
        <f>IF(ISNUMBER(N909),_xll.BDP($C909, "OPT_UNDL_TICKER"),"")</f>
        <v/>
      </c>
      <c r="P909" s="8" t="str">
        <f>IF(ISNUMBER(N909),_xll.BDP($C909, "OPT_UNDL_PX")," ")</f>
        <v xml:space="preserve"> </v>
      </c>
      <c r="Q909" s="7" t="str">
        <f>IF(ISNUMBER(N909),+G909*_xll.BDP($C909, "PX_POS_MULT_FACTOR")*P909/K909," ")</f>
        <v xml:space="preserve"> </v>
      </c>
      <c r="R909" s="8" t="str">
        <f>IF(OR($A909="TUA",$A909="TYA"),"",IF(ISNUMBER(_xll.BDP($C909,"DUR_ADJ_OAS_MID")),_xll.BDP($C909,"DUR_ADJ_OAS_MID"),IF(ISNUMBER(_xll.BDP($E909&amp;" ISIN","DUR_ADJ_OAS_MID")),_xll.BDP($E909&amp;" ISIN","DUR_ADJ_OAS_MID")," ")))</f>
        <v xml:space="preserve"> </v>
      </c>
      <c r="S909" s="7" t="str">
        <f t="shared" si="14"/>
        <v xml:space="preserve"> </v>
      </c>
      <c r="T909" t="s">
        <v>1712</v>
      </c>
      <c r="U909" t="s">
        <v>55</v>
      </c>
      <c r="AG909" s="6">
        <v>23.555352849999998</v>
      </c>
    </row>
    <row r="910" spans="1:33" x14ac:dyDescent="0.25">
      <c r="A910" t="s">
        <v>3152</v>
      </c>
      <c r="B910" t="s">
        <v>1701</v>
      </c>
      <c r="C910" t="s">
        <v>1713</v>
      </c>
      <c r="F910" t="s">
        <v>1713</v>
      </c>
      <c r="G910" s="1">
        <v>-375583.33</v>
      </c>
      <c r="H910" s="1">
        <v>1</v>
      </c>
      <c r="I910" s="2">
        <v>-375583.33</v>
      </c>
      <c r="J910" s="3">
        <v>-0.15944553</v>
      </c>
      <c r="K910" s="4">
        <v>2355567.8004424502</v>
      </c>
      <c r="L910" s="5">
        <v>100001</v>
      </c>
      <c r="M910" s="6">
        <v>23.555442450000001</v>
      </c>
      <c r="N910" s="7" t="str">
        <f>IF(ISNUMBER(_xll.BDP($C910, "DELTA_MID")),_xll.BDP($C910, "DELTA_MID")," ")</f>
        <v xml:space="preserve"> </v>
      </c>
      <c r="O910" s="7" t="str">
        <f>IF(ISNUMBER(N910),_xll.BDP($C910, "OPT_UNDL_TICKER"),"")</f>
        <v/>
      </c>
      <c r="P910" s="8" t="str">
        <f>IF(ISNUMBER(N910),_xll.BDP($C910, "OPT_UNDL_PX")," ")</f>
        <v xml:space="preserve"> </v>
      </c>
      <c r="Q910" s="7" t="str">
        <f>IF(ISNUMBER(N910),+G910*_xll.BDP($C910, "PX_POS_MULT_FACTOR")*P910/K910," ")</f>
        <v xml:space="preserve"> </v>
      </c>
      <c r="R910" s="8" t="str">
        <f>IF(OR($A910="TUA",$A910="TYA"),"",IF(ISNUMBER(_xll.BDP($C910,"DUR_ADJ_OAS_MID")),_xll.BDP($C910,"DUR_ADJ_OAS_MID"),IF(ISNUMBER(_xll.BDP($E910&amp;" ISIN","DUR_ADJ_OAS_MID")),_xll.BDP($E910&amp;" ISIN","DUR_ADJ_OAS_MID")," ")))</f>
        <v xml:space="preserve"> </v>
      </c>
      <c r="S910" s="7" t="str">
        <f t="shared" si="14"/>
        <v xml:space="preserve"> </v>
      </c>
      <c r="T910" t="s">
        <v>1713</v>
      </c>
      <c r="U910" t="s">
        <v>55</v>
      </c>
      <c r="AG910" s="6">
        <v>23.555352849999998</v>
      </c>
    </row>
    <row r="911" spans="1:33" x14ac:dyDescent="0.25">
      <c r="A911" t="s">
        <v>3152</v>
      </c>
      <c r="B911" t="s">
        <v>3155</v>
      </c>
      <c r="C911" t="s">
        <v>3162</v>
      </c>
      <c r="F911" t="s">
        <v>3162</v>
      </c>
      <c r="G911" s="1">
        <v>-375680.76</v>
      </c>
      <c r="H911" s="1">
        <v>1</v>
      </c>
      <c r="I911" s="2">
        <v>-375680.76</v>
      </c>
      <c r="J911" s="3">
        <v>-0.15948688999999999</v>
      </c>
      <c r="K911" s="4">
        <v>2355567.8004424502</v>
      </c>
      <c r="L911" s="5">
        <v>100001</v>
      </c>
      <c r="M911" s="6">
        <v>23.555442450000001</v>
      </c>
      <c r="N911" s="7" t="str">
        <f>IF(ISNUMBER(_xll.BDP($C911, "DELTA_MID")),_xll.BDP($C911, "DELTA_MID")," ")</f>
        <v xml:space="preserve"> </v>
      </c>
      <c r="O911" s="7" t="str">
        <f>IF(ISNUMBER(N911),_xll.BDP($C911, "OPT_UNDL_TICKER"),"")</f>
        <v/>
      </c>
      <c r="P911" s="8" t="str">
        <f>IF(ISNUMBER(N911),_xll.BDP($C911, "OPT_UNDL_PX")," ")</f>
        <v xml:space="preserve"> </v>
      </c>
      <c r="Q911" s="7" t="str">
        <f>IF(ISNUMBER(N911),+G911*_xll.BDP($C911, "PX_POS_MULT_FACTOR")*P911/K911," ")</f>
        <v xml:space="preserve"> </v>
      </c>
      <c r="R911" s="8" t="str">
        <f>IF(OR($A911="TUA",$A911="TYA"),"",IF(ISNUMBER(_xll.BDP($C911,"DUR_ADJ_OAS_MID")),_xll.BDP($C911,"DUR_ADJ_OAS_MID"),IF(ISNUMBER(_xll.BDP($E911&amp;" ISIN","DUR_ADJ_OAS_MID")),_xll.BDP($E911&amp;" ISIN","DUR_ADJ_OAS_MID")," ")))</f>
        <v xml:space="preserve"> </v>
      </c>
      <c r="S911" s="7" t="str">
        <f t="shared" si="14"/>
        <v xml:space="preserve"> </v>
      </c>
      <c r="T911" t="s">
        <v>3162</v>
      </c>
      <c r="U911" t="s">
        <v>55</v>
      </c>
      <c r="AG911" s="6">
        <v>23.555352849999998</v>
      </c>
    </row>
    <row r="912" spans="1:33" x14ac:dyDescent="0.25">
      <c r="A912" t="s">
        <v>3152</v>
      </c>
      <c r="B912" t="s">
        <v>3158</v>
      </c>
      <c r="C912" t="s">
        <v>3163</v>
      </c>
      <c r="F912" t="s">
        <v>3163</v>
      </c>
      <c r="G912" s="1">
        <v>-250715.74</v>
      </c>
      <c r="H912" s="1">
        <v>1</v>
      </c>
      <c r="I912" s="2">
        <v>-250715.74</v>
      </c>
      <c r="J912" s="3">
        <v>-0.10643577999999999</v>
      </c>
      <c r="K912" s="4">
        <v>2355567.8004424502</v>
      </c>
      <c r="L912" s="5">
        <v>100001</v>
      </c>
      <c r="M912" s="6">
        <v>23.555442450000001</v>
      </c>
      <c r="N912" s="7" t="str">
        <f>IF(ISNUMBER(_xll.BDP($C912, "DELTA_MID")),_xll.BDP($C912, "DELTA_MID")," ")</f>
        <v xml:space="preserve"> </v>
      </c>
      <c r="O912" s="7" t="str">
        <f>IF(ISNUMBER(N912),_xll.BDP($C912, "OPT_UNDL_TICKER"),"")</f>
        <v/>
      </c>
      <c r="P912" s="8" t="str">
        <f>IF(ISNUMBER(N912),_xll.BDP($C912, "OPT_UNDL_PX")," ")</f>
        <v xml:space="preserve"> </v>
      </c>
      <c r="Q912" s="7" t="str">
        <f>IF(ISNUMBER(N912),+G912*_xll.BDP($C912, "PX_POS_MULT_FACTOR")*P912/K912," ")</f>
        <v xml:space="preserve"> </v>
      </c>
      <c r="R912" s="8" t="str">
        <f>IF(OR($A912="TUA",$A912="TYA"),"",IF(ISNUMBER(_xll.BDP($C912,"DUR_ADJ_OAS_MID")),_xll.BDP($C912,"DUR_ADJ_OAS_MID"),IF(ISNUMBER(_xll.BDP($E912&amp;" ISIN","DUR_ADJ_OAS_MID")),_xll.BDP($E912&amp;" ISIN","DUR_ADJ_OAS_MID")," ")))</f>
        <v xml:space="preserve"> </v>
      </c>
      <c r="S912" s="7" t="str">
        <f t="shared" si="14"/>
        <v xml:space="preserve"> </v>
      </c>
      <c r="T912" t="s">
        <v>3163</v>
      </c>
      <c r="U912" t="s">
        <v>55</v>
      </c>
      <c r="AG912" s="6">
        <v>23.555352849999998</v>
      </c>
    </row>
    <row r="913" spans="1:33" x14ac:dyDescent="0.25">
      <c r="A913" t="s">
        <v>3152</v>
      </c>
      <c r="B913" t="s">
        <v>3164</v>
      </c>
      <c r="C913" t="s">
        <v>3165</v>
      </c>
      <c r="F913" t="s">
        <v>3165</v>
      </c>
      <c r="G913" s="1">
        <v>-251337.43</v>
      </c>
      <c r="H913" s="1">
        <v>1</v>
      </c>
      <c r="I913" s="2">
        <v>-251337.43</v>
      </c>
      <c r="J913" s="3">
        <v>-0.10669969999999999</v>
      </c>
      <c r="K913" s="4">
        <v>2355567.8004424502</v>
      </c>
      <c r="L913" s="5">
        <v>100001</v>
      </c>
      <c r="M913" s="6">
        <v>23.555442450000001</v>
      </c>
      <c r="N913" s="7" t="str">
        <f>IF(ISNUMBER(_xll.BDP($C913, "DELTA_MID")),_xll.BDP($C913, "DELTA_MID")," ")</f>
        <v xml:space="preserve"> </v>
      </c>
      <c r="O913" s="7" t="str">
        <f>IF(ISNUMBER(N913),_xll.BDP($C913, "OPT_UNDL_TICKER"),"")</f>
        <v/>
      </c>
      <c r="P913" s="8" t="str">
        <f>IF(ISNUMBER(N913),_xll.BDP($C913, "OPT_UNDL_PX")," ")</f>
        <v xml:space="preserve"> </v>
      </c>
      <c r="Q913" s="7" t="str">
        <f>IF(ISNUMBER(N913),+G913*_xll.BDP($C913, "PX_POS_MULT_FACTOR")*P913/K913," ")</f>
        <v xml:space="preserve"> </v>
      </c>
      <c r="R913" s="8" t="str">
        <f>IF(OR($A913="TUA",$A913="TYA"),"",IF(ISNUMBER(_xll.BDP($C913,"DUR_ADJ_OAS_MID")),_xll.BDP($C913,"DUR_ADJ_OAS_MID"),IF(ISNUMBER(_xll.BDP($E913&amp;" ISIN","DUR_ADJ_OAS_MID")),_xll.BDP($E913&amp;" ISIN","DUR_ADJ_OAS_MID")," ")))</f>
        <v xml:space="preserve"> </v>
      </c>
      <c r="S913" s="7" t="str">
        <f t="shared" si="14"/>
        <v xml:space="preserve"> </v>
      </c>
      <c r="T913" t="s">
        <v>3165</v>
      </c>
      <c r="U913" t="s">
        <v>55</v>
      </c>
      <c r="AG913" s="6">
        <v>23.555352849999998</v>
      </c>
    </row>
    <row r="914" spans="1:33" x14ac:dyDescent="0.25">
      <c r="A914" t="s">
        <v>3152</v>
      </c>
      <c r="B914" t="s">
        <v>3164</v>
      </c>
      <c r="C914" t="s">
        <v>3166</v>
      </c>
      <c r="F914" t="s">
        <v>3167</v>
      </c>
      <c r="G914" s="1">
        <v>6626</v>
      </c>
      <c r="H914" s="1">
        <v>31.0045</v>
      </c>
      <c r="I914" s="2">
        <v>205435.82</v>
      </c>
      <c r="J914" s="3">
        <v>8.7213200000000005E-2</v>
      </c>
      <c r="K914" s="4">
        <v>2355567.8004424502</v>
      </c>
      <c r="L914" s="5">
        <v>100001</v>
      </c>
      <c r="M914" s="6">
        <v>23.555442450000001</v>
      </c>
      <c r="N914" s="7" t="str">
        <f>IF(ISNUMBER(_xll.BDP($C914, "DELTA_MID")),_xll.BDP($C914, "DELTA_MID")," ")</f>
        <v xml:space="preserve"> </v>
      </c>
      <c r="O914" s="7" t="str">
        <f>IF(ISNUMBER(N914),_xll.BDP($C914, "OPT_UNDL_TICKER"),"")</f>
        <v/>
      </c>
      <c r="P914" s="8" t="str">
        <f>IF(ISNUMBER(N914),_xll.BDP($C914, "OPT_UNDL_PX")," ")</f>
        <v xml:space="preserve"> </v>
      </c>
      <c r="Q914" s="7" t="str">
        <f>IF(ISNUMBER(N914),+G914*_xll.BDP($C914, "PX_POS_MULT_FACTOR")*P914/K914," ")</f>
        <v xml:space="preserve"> </v>
      </c>
      <c r="R914" s="8" t="str">
        <f>IF(OR($A914="TUA",$A914="TYA"),"",IF(ISNUMBER(_xll.BDP($C914,"DUR_ADJ_OAS_MID")),_xll.BDP($C914,"DUR_ADJ_OAS_MID"),IF(ISNUMBER(_xll.BDP($E914&amp;" ISIN","DUR_ADJ_OAS_MID")),_xll.BDP($E914&amp;" ISIN","DUR_ADJ_OAS_MID")," ")))</f>
        <v xml:space="preserve"> </v>
      </c>
      <c r="S914" s="7" t="str">
        <f t="shared" si="14"/>
        <v xml:space="preserve"> </v>
      </c>
      <c r="T914" t="s">
        <v>3167</v>
      </c>
      <c r="U914" t="s">
        <v>55</v>
      </c>
      <c r="AG914" s="6">
        <v>23.555352849999998</v>
      </c>
    </row>
    <row r="915" spans="1:33" x14ac:dyDescent="0.25">
      <c r="A915" t="s">
        <v>3152</v>
      </c>
      <c r="B915" t="s">
        <v>146</v>
      </c>
      <c r="C915" t="s">
        <v>146</v>
      </c>
      <c r="D915" t="s">
        <v>147</v>
      </c>
      <c r="E915" t="s">
        <v>148</v>
      </c>
      <c r="F915" t="s">
        <v>149</v>
      </c>
      <c r="G915" s="1">
        <v>1250000</v>
      </c>
      <c r="H915" s="1">
        <v>99.655300999999994</v>
      </c>
      <c r="I915" s="2">
        <v>1245691.26</v>
      </c>
      <c r="J915" s="3">
        <v>0.52883046</v>
      </c>
      <c r="K915" s="4">
        <v>2355567.8004424502</v>
      </c>
      <c r="L915" s="5">
        <v>100001</v>
      </c>
      <c r="M915" s="6">
        <v>23.555442450000001</v>
      </c>
      <c r="N915" s="7" t="str">
        <f>IF(ISNUMBER(_xll.BDP($C915, "DELTA_MID")),_xll.BDP($C915, "DELTA_MID")," ")</f>
        <v xml:space="preserve"> </v>
      </c>
      <c r="O915" s="7" t="str">
        <f>IF(ISNUMBER(N915),_xll.BDP($C915, "OPT_UNDL_TICKER"),"")</f>
        <v/>
      </c>
      <c r="P915" s="8" t="str">
        <f>IF(ISNUMBER(N915),_xll.BDP($C915, "OPT_UNDL_PX")," ")</f>
        <v xml:space="preserve"> </v>
      </c>
      <c r="Q915" s="7" t="str">
        <f>IF(ISNUMBER(N915),+G915*_xll.BDP($C915, "PX_POS_MULT_FACTOR")*P915/K915," ")</f>
        <v xml:space="preserve"> </v>
      </c>
      <c r="R915" s="8">
        <f>IF(OR($A915="TUA",$A915="TYA"),"",IF(ISNUMBER(_xll.BDP($C915,"DUR_ADJ_OAS_MID")),_xll.BDP($C915,"DUR_ADJ_OAS_MID"),IF(ISNUMBER(_xll.BDP($E915&amp;" ISIN","DUR_ADJ_OAS_MID")),_xll.BDP($E915&amp;" ISIN","DUR_ADJ_OAS_MID")," ")))</f>
        <v>9.0065009520163816E-2</v>
      </c>
      <c r="S915" s="7">
        <f t="shared" si="14"/>
        <v>4.7629120414452608E-2</v>
      </c>
      <c r="T915" t="s">
        <v>149</v>
      </c>
      <c r="U915" t="s">
        <v>150</v>
      </c>
      <c r="AG915" s="6">
        <v>23.555352849999998</v>
      </c>
    </row>
    <row r="916" spans="1:33" x14ac:dyDescent="0.25">
      <c r="A916" t="s">
        <v>3152</v>
      </c>
      <c r="B916" t="s">
        <v>155</v>
      </c>
      <c r="C916" t="s">
        <v>155</v>
      </c>
      <c r="D916" t="s">
        <v>156</v>
      </c>
      <c r="E916" t="s">
        <v>157</v>
      </c>
      <c r="F916" t="s">
        <v>158</v>
      </c>
      <c r="G916" s="1">
        <v>1250000</v>
      </c>
      <c r="H916" s="1">
        <v>98.650801000000001</v>
      </c>
      <c r="I916" s="2">
        <v>1233135.01</v>
      </c>
      <c r="J916" s="3">
        <v>0.52349997999999998</v>
      </c>
      <c r="K916" s="4">
        <v>2355567.8004424502</v>
      </c>
      <c r="L916" s="5">
        <v>100001</v>
      </c>
      <c r="M916" s="6">
        <v>23.555442450000001</v>
      </c>
      <c r="N916" s="7" t="str">
        <f>IF(ISNUMBER(_xll.BDP($C916, "DELTA_MID")),_xll.BDP($C916, "DELTA_MID")," ")</f>
        <v xml:space="preserve"> </v>
      </c>
      <c r="O916" s="7" t="str">
        <f>IF(ISNUMBER(N916),_xll.BDP($C916, "OPT_UNDL_TICKER"),"")</f>
        <v/>
      </c>
      <c r="P916" s="8" t="str">
        <f>IF(ISNUMBER(N916),_xll.BDP($C916, "OPT_UNDL_PX")," ")</f>
        <v xml:space="preserve"> </v>
      </c>
      <c r="Q916" s="7" t="str">
        <f>IF(ISNUMBER(N916),+G916*_xll.BDP($C916, "PX_POS_MULT_FACTOR")*P916/K916," ")</f>
        <v xml:space="preserve"> </v>
      </c>
      <c r="R916" s="8">
        <f>IF(OR($A916="TUA",$A916="TYA"),"",IF(ISNUMBER(_xll.BDP($C916,"DUR_ADJ_OAS_MID")),_xll.BDP($C916,"DUR_ADJ_OAS_MID"),IF(ISNUMBER(_xll.BDP($E916&amp;" ISIN","DUR_ADJ_OAS_MID")),_xll.BDP($E916&amp;" ISIN","DUR_ADJ_OAS_MID")," ")))</f>
        <v>0.34048207797224739</v>
      </c>
      <c r="S916" s="7">
        <f t="shared" si="14"/>
        <v>0.17824236100882995</v>
      </c>
      <c r="T916" t="s">
        <v>158</v>
      </c>
      <c r="U916" t="s">
        <v>150</v>
      </c>
      <c r="AG916" s="6">
        <v>23.555352849999998</v>
      </c>
    </row>
    <row r="917" spans="1:33" x14ac:dyDescent="0.25">
      <c r="A917" t="s">
        <v>3152</v>
      </c>
      <c r="B917" t="s">
        <v>159</v>
      </c>
      <c r="C917" t="s">
        <v>159</v>
      </c>
      <c r="D917" t="s">
        <v>160</v>
      </c>
      <c r="E917" t="s">
        <v>161</v>
      </c>
      <c r="F917" t="s">
        <v>162</v>
      </c>
      <c r="G917" s="1">
        <v>30000</v>
      </c>
      <c r="H917" s="1">
        <v>98.327067</v>
      </c>
      <c r="I917" s="2">
        <v>29498.12</v>
      </c>
      <c r="J917" s="3">
        <v>1.2522770000000001E-2</v>
      </c>
      <c r="K917" s="4">
        <v>2355567.8004424502</v>
      </c>
      <c r="L917" s="5">
        <v>100001</v>
      </c>
      <c r="M917" s="6">
        <v>23.555442450000001</v>
      </c>
      <c r="N917" s="7" t="str">
        <f>IF(ISNUMBER(_xll.BDP($C917, "DELTA_MID")),_xll.BDP($C917, "DELTA_MID")," ")</f>
        <v xml:space="preserve"> </v>
      </c>
      <c r="O917" s="7" t="str">
        <f>IF(ISNUMBER(N917),_xll.BDP($C917, "OPT_UNDL_TICKER"),"")</f>
        <v/>
      </c>
      <c r="P917" s="8" t="str">
        <f>IF(ISNUMBER(N917),_xll.BDP($C917, "OPT_UNDL_PX")," ")</f>
        <v xml:space="preserve"> </v>
      </c>
      <c r="Q917" s="7" t="str">
        <f>IF(ISNUMBER(N917),+G917*_xll.BDP($C917, "PX_POS_MULT_FACTOR")*P917/K917," ")</f>
        <v xml:space="preserve"> </v>
      </c>
      <c r="R917" s="8">
        <f>IF(OR($A917="TUA",$A917="TYA"),"",IF(ISNUMBER(_xll.BDP($C917,"DUR_ADJ_OAS_MID")),_xll.BDP($C917,"DUR_ADJ_OAS_MID"),IF(ISNUMBER(_xll.BDP($E917&amp;" ISIN","DUR_ADJ_OAS_MID")),_xll.BDP($E917&amp;" ISIN","DUR_ADJ_OAS_MID")," ")))</f>
        <v>0.4145280460033442</v>
      </c>
      <c r="S917" s="7">
        <f t="shared" si="14"/>
        <v>5.1910393786492991E-3</v>
      </c>
      <c r="T917" t="s">
        <v>162</v>
      </c>
      <c r="U917" t="s">
        <v>150</v>
      </c>
      <c r="AG917" s="6">
        <v>23.555352849999998</v>
      </c>
    </row>
    <row r="918" spans="1:33" x14ac:dyDescent="0.25">
      <c r="A918" t="s">
        <v>3152</v>
      </c>
      <c r="B918" t="s">
        <v>63</v>
      </c>
      <c r="C918" t="s">
        <v>63</v>
      </c>
      <c r="G918" s="1">
        <v>20038.870442449999</v>
      </c>
      <c r="H918" s="1">
        <v>1</v>
      </c>
      <c r="I918" s="2">
        <v>20038.870442449999</v>
      </c>
      <c r="J918" s="3">
        <v>8.5070600000000003E-3</v>
      </c>
      <c r="K918" s="4">
        <v>2355567.8004424502</v>
      </c>
      <c r="L918" s="5">
        <v>100001</v>
      </c>
      <c r="M918" s="6">
        <v>23.555442450000001</v>
      </c>
      <c r="N918" s="7" t="str">
        <f>IF(ISNUMBER(_xll.BDP($C918, "DELTA_MID")),_xll.BDP($C918, "DELTA_MID")," ")</f>
        <v xml:space="preserve"> </v>
      </c>
      <c r="O918" s="7" t="str">
        <f>IF(ISNUMBER(N918),_xll.BDP($C918, "OPT_UNDL_TICKER"),"")</f>
        <v/>
      </c>
      <c r="P918" s="8" t="str">
        <f>IF(ISNUMBER(N918),_xll.BDP($C918, "OPT_UNDL_PX")," ")</f>
        <v xml:space="preserve"> </v>
      </c>
      <c r="Q918" s="7" t="str">
        <f>IF(ISNUMBER(N918),+G918*_xll.BDP($C918, "PX_POS_MULT_FACTOR")*P918/K918," ")</f>
        <v xml:space="preserve"> </v>
      </c>
      <c r="R918" s="8" t="str">
        <f>IF(OR($A918="TUA",$A918="TYA"),"",IF(ISNUMBER(_xll.BDP($C918,"DUR_ADJ_OAS_MID")),_xll.BDP($C918,"DUR_ADJ_OAS_MID"),IF(ISNUMBER(_xll.BDP($E918&amp;" ISIN","DUR_ADJ_OAS_MID")),_xll.BDP($E918&amp;" ISIN","DUR_ADJ_OAS_MID")," ")))</f>
        <v xml:space="preserve"> </v>
      </c>
      <c r="S918" s="7" t="str">
        <f t="shared" si="14"/>
        <v xml:space="preserve"> </v>
      </c>
      <c r="T918" t="s">
        <v>63</v>
      </c>
      <c r="U918" t="s">
        <v>63</v>
      </c>
      <c r="AG918" s="6">
        <v>23.555352849999998</v>
      </c>
    </row>
    <row r="919" spans="1:33" x14ac:dyDescent="0.25">
      <c r="N919" s="7" t="str">
        <f>IF(ISNUMBER(_xll.BDP($C919, "DELTA_MID")),_xll.BDP($C919, "DELTA_MID")," ")</f>
        <v xml:space="preserve"> </v>
      </c>
      <c r="O919" s="7" t="str">
        <f>IF(ISNUMBER(N919),_xll.BDP($C919, "OPT_UNDL_TICKER"),"")</f>
        <v/>
      </c>
      <c r="P919" s="8" t="str">
        <f>IF(ISNUMBER(N919),_xll.BDP($C919, "OPT_UNDL_PX")," ")</f>
        <v xml:space="preserve"> </v>
      </c>
      <c r="Q919" s="7" t="str">
        <f>IF(ISNUMBER(N919),+G919*_xll.BDP($C919, "PX_POS_MULT_FACTOR")*P919/K919," ")</f>
        <v xml:space="preserve"> </v>
      </c>
      <c r="R919" s="8" t="str">
        <f>IF(OR($A919="TUA",$A919="TYA"),"",IF(ISNUMBER(_xll.BDP($C919,"DUR_ADJ_OAS_MID")),_xll.BDP($C919,"DUR_ADJ_OAS_MID"),IF(ISNUMBER(_xll.BDP($E919&amp;" ISIN","DUR_ADJ_OAS_MID")),_xll.BDP($E919&amp;" ISIN","DUR_ADJ_OAS_MID")," ")))</f>
        <v xml:space="preserve"> </v>
      </c>
      <c r="S919" s="7" t="str">
        <f t="shared" si="14"/>
        <v xml:space="preserve"> </v>
      </c>
    </row>
    <row r="920" spans="1:33" x14ac:dyDescent="0.25">
      <c r="A920" t="s">
        <v>3168</v>
      </c>
      <c r="B920" t="s">
        <v>3169</v>
      </c>
      <c r="C920" t="s">
        <v>3170</v>
      </c>
      <c r="D920" t="s">
        <v>3171</v>
      </c>
      <c r="E920" t="s">
        <v>3172</v>
      </c>
      <c r="F920" t="s">
        <v>3173</v>
      </c>
      <c r="G920" s="1">
        <v>409200</v>
      </c>
      <c r="H920" s="1">
        <v>36.14</v>
      </c>
      <c r="I920" s="2">
        <v>14788488</v>
      </c>
      <c r="J920" s="3">
        <v>0.58546920999999996</v>
      </c>
      <c r="K920" s="4">
        <v>25259793.059246998</v>
      </c>
      <c r="L920" s="5">
        <v>2810001</v>
      </c>
      <c r="M920" s="6">
        <v>8.9892470000000007</v>
      </c>
      <c r="N920" s="7" t="str">
        <f>IF(ISNUMBER(_xll.BDP($C920, "DELTA_MID")),_xll.BDP($C920, "DELTA_MID")," ")</f>
        <v xml:space="preserve"> </v>
      </c>
      <c r="O920" s="7" t="str">
        <f>IF(ISNUMBER(N920),_xll.BDP($C920, "OPT_UNDL_TICKER"),"")</f>
        <v/>
      </c>
      <c r="P920" s="8" t="str">
        <f>IF(ISNUMBER(N920),_xll.BDP($C920, "OPT_UNDL_PX")," ")</f>
        <v xml:space="preserve"> </v>
      </c>
      <c r="Q920" s="7" t="str">
        <f>IF(ISNUMBER(N920),+G920*_xll.BDP($C920, "PX_POS_MULT_FACTOR")*P920/K920," ")</f>
        <v xml:space="preserve"> </v>
      </c>
      <c r="R920" s="8" t="str">
        <f>IF(OR($A920="TUA",$A920="TYA"),"",IF(ISNUMBER(_xll.BDP($C920,"DUR_ADJ_OAS_MID")),_xll.BDP($C920,"DUR_ADJ_OAS_MID"),IF(ISNUMBER(_xll.BDP($E920&amp;" ISIN","DUR_ADJ_OAS_MID")),_xll.BDP($E920&amp;" ISIN","DUR_ADJ_OAS_MID")," ")))</f>
        <v xml:space="preserve"> </v>
      </c>
      <c r="S920" s="7" t="str">
        <f t="shared" si="14"/>
        <v xml:space="preserve"> </v>
      </c>
      <c r="T920" t="s">
        <v>3173</v>
      </c>
      <c r="U920" t="s">
        <v>41</v>
      </c>
      <c r="AG920" s="6">
        <v>8.9890385199999994</v>
      </c>
    </row>
    <row r="921" spans="1:33" x14ac:dyDescent="0.25">
      <c r="A921" t="s">
        <v>3168</v>
      </c>
      <c r="B921" t="s">
        <v>3174</v>
      </c>
      <c r="C921" t="s">
        <v>3175</v>
      </c>
      <c r="F921" t="s">
        <v>3174</v>
      </c>
      <c r="G921" s="1">
        <v>34</v>
      </c>
      <c r="H921" s="1">
        <v>64075</v>
      </c>
      <c r="I921" s="2">
        <v>10892750</v>
      </c>
      <c r="J921" s="3">
        <v>0.43123878999999998</v>
      </c>
      <c r="K921" s="4">
        <v>25259793.059246998</v>
      </c>
      <c r="L921" s="5">
        <v>2810001</v>
      </c>
      <c r="M921" s="6">
        <v>8.9892470000000007</v>
      </c>
      <c r="N921" s="7" t="str">
        <f>IF(ISNUMBER(_xll.BDP($C921, "DELTA_MID")),_xll.BDP($C921, "DELTA_MID")," ")</f>
        <v xml:space="preserve"> </v>
      </c>
      <c r="O921" s="7" t="str">
        <f>IF(ISNUMBER(N921),_xll.BDP($C921, "OPT_UNDL_TICKER"),"")</f>
        <v/>
      </c>
      <c r="P921" s="8" t="str">
        <f>IF(ISNUMBER(N921),_xll.BDP($C921, "OPT_UNDL_PX")," ")</f>
        <v xml:space="preserve"> </v>
      </c>
      <c r="Q921" s="7" t="str">
        <f>IF(ISNUMBER(N921),+G921*_xll.BDP($C921, "PX_POS_MULT_FACTOR")*P921/K921," ")</f>
        <v xml:space="preserve"> </v>
      </c>
      <c r="R921" s="8" t="str">
        <f>IF(OR($A921="TUA",$A921="TYA"),"",IF(ISNUMBER(_xll.BDP($C921,"DUR_ADJ_OAS_MID")),_xll.BDP($C921,"DUR_ADJ_OAS_MID"),IF(ISNUMBER(_xll.BDP($E921&amp;" ISIN","DUR_ADJ_OAS_MID")),_xll.BDP($E921&amp;" ISIN","DUR_ADJ_OAS_MID")," ")))</f>
        <v xml:space="preserve"> </v>
      </c>
      <c r="S921" s="7" t="str">
        <f t="shared" si="14"/>
        <v xml:space="preserve"> </v>
      </c>
      <c r="T921" t="s">
        <v>3176</v>
      </c>
      <c r="U921" t="s">
        <v>45</v>
      </c>
      <c r="AG921" s="6">
        <v>8.9890385199999994</v>
      </c>
    </row>
    <row r="922" spans="1:33" x14ac:dyDescent="0.25">
      <c r="A922" t="s">
        <v>3168</v>
      </c>
      <c r="B922" t="s">
        <v>3177</v>
      </c>
      <c r="C922" t="s">
        <v>3177</v>
      </c>
      <c r="F922" t="s">
        <v>3178</v>
      </c>
      <c r="G922" s="1">
        <v>1340</v>
      </c>
      <c r="H922" s="1">
        <v>0.19</v>
      </c>
      <c r="I922" s="2">
        <v>25460</v>
      </c>
      <c r="J922" s="3">
        <v>1.0079500000000001E-3</v>
      </c>
      <c r="K922" s="4">
        <v>25259793.059246998</v>
      </c>
      <c r="L922" s="5">
        <v>2810001</v>
      </c>
      <c r="M922" s="6">
        <v>8.9892470000000007</v>
      </c>
      <c r="N922" s="7">
        <f>IF(ISNUMBER(_xll.BDP($C922, "DELTA_MID")),_xll.BDP($C922, "DELTA_MID")," ")</f>
        <v>0.26597799999999999</v>
      </c>
      <c r="O922" s="7" t="str">
        <f>IF(ISNUMBER(N922),_xll.BDP($C922, "OPT_UNDL_TICKER"),"")</f>
        <v>IBIT US</v>
      </c>
      <c r="P922" s="8">
        <f>IF(ISNUMBER(N922),_xll.BDP($C922, "OPT_UNDL_PX")," ")</f>
        <v>36.14</v>
      </c>
      <c r="Q922" s="7">
        <f>IF(ISNUMBER(N922),+G922*_xll.BDP($C922, "PX_POS_MULT_FACTOR")*P922/K922," ")</f>
        <v>0.19171811853886836</v>
      </c>
      <c r="R922" s="8" t="str">
        <f>IF(OR($A922="TUA",$A922="TYA"),"",IF(ISNUMBER(_xll.BDP($C922,"DUR_ADJ_OAS_MID")),_xll.BDP($C922,"DUR_ADJ_OAS_MID"),IF(ISNUMBER(_xll.BDP($E922&amp;" ISIN","DUR_ADJ_OAS_MID")),_xll.BDP($E922&amp;" ISIN","DUR_ADJ_OAS_MID")," ")))</f>
        <v xml:space="preserve"> </v>
      </c>
      <c r="S922" s="7">
        <f t="shared" si="14"/>
        <v>5.099280173273113E-2</v>
      </c>
      <c r="T922" t="s">
        <v>3178</v>
      </c>
      <c r="U922" t="s">
        <v>49</v>
      </c>
      <c r="AG922" s="6">
        <v>8.9890385199999994</v>
      </c>
    </row>
    <row r="923" spans="1:33" x14ac:dyDescent="0.25">
      <c r="A923" t="s">
        <v>3168</v>
      </c>
      <c r="B923" t="s">
        <v>3179</v>
      </c>
      <c r="C923" t="s">
        <v>3179</v>
      </c>
      <c r="F923" t="s">
        <v>3180</v>
      </c>
      <c r="G923" s="1">
        <v>1564</v>
      </c>
      <c r="H923" s="1">
        <v>0.35499999999999998</v>
      </c>
      <c r="I923" s="2">
        <v>55522</v>
      </c>
      <c r="J923" s="3">
        <v>2.1980900000000002E-3</v>
      </c>
      <c r="K923" s="4">
        <v>25259793.059246998</v>
      </c>
      <c r="L923" s="5">
        <v>2810001</v>
      </c>
      <c r="M923" s="6">
        <v>8.9892470000000007</v>
      </c>
      <c r="N923" s="7">
        <f>IF(ISNUMBER(_xll.BDP($C923, "DELTA_MID")),_xll.BDP($C923, "DELTA_MID")," ")</f>
        <v>0.29084399999999999</v>
      </c>
      <c r="O923" s="7" t="str">
        <f>IF(ISNUMBER(N923),_xll.BDP($C923, "OPT_UNDL_TICKER"),"")</f>
        <v>IBIT US</v>
      </c>
      <c r="P923" s="8">
        <f>IF(ISNUMBER(N923),_xll.BDP($C923, "OPT_UNDL_PX")," ")</f>
        <v>36.14</v>
      </c>
      <c r="Q923" s="7">
        <f>IF(ISNUMBER(N923),+G923*_xll.BDP($C923, "PX_POS_MULT_FACTOR")*P923/K923," ")</f>
        <v>0.22376652044387321</v>
      </c>
      <c r="R923" s="8" t="str">
        <f>IF(OR($A923="TUA",$A923="TYA"),"",IF(ISNUMBER(_xll.BDP($C923,"DUR_ADJ_OAS_MID")),_xll.BDP($C923,"DUR_ADJ_OAS_MID"),IF(ISNUMBER(_xll.BDP($E923&amp;" ISIN","DUR_ADJ_OAS_MID")),_xll.BDP($E923&amp;" ISIN","DUR_ADJ_OAS_MID")," ")))</f>
        <v xml:space="preserve"> </v>
      </c>
      <c r="S923" s="7">
        <f t="shared" si="14"/>
        <v>6.5081149871977856E-2</v>
      </c>
      <c r="T923" t="s">
        <v>3180</v>
      </c>
      <c r="U923" t="s">
        <v>49</v>
      </c>
      <c r="AG923" s="6">
        <v>8.9890385199999994</v>
      </c>
    </row>
    <row r="924" spans="1:33" x14ac:dyDescent="0.25">
      <c r="A924" t="s">
        <v>3168</v>
      </c>
      <c r="B924" t="s">
        <v>3181</v>
      </c>
      <c r="C924" t="s">
        <v>3181</v>
      </c>
      <c r="F924" t="s">
        <v>3182</v>
      </c>
      <c r="G924" s="1">
        <v>3500</v>
      </c>
      <c r="H924" s="1">
        <v>0.01</v>
      </c>
      <c r="I924" s="2">
        <v>3500</v>
      </c>
      <c r="J924" s="3">
        <v>1.3856E-4</v>
      </c>
      <c r="K924" s="4">
        <v>25259793.059246998</v>
      </c>
      <c r="L924" s="5">
        <v>2810001</v>
      </c>
      <c r="M924" s="6">
        <v>8.9892470000000007</v>
      </c>
      <c r="N924" s="7">
        <f>IF(ISNUMBER(_xll.BDP($C924, "DELTA_MID")),_xll.BDP($C924, "DELTA_MID")," ")</f>
        <v>-3.5720000000000001E-3</v>
      </c>
      <c r="O924" s="7" t="str">
        <f>IF(ISNUMBER(N924),_xll.BDP($C924, "OPT_UNDL_TICKER"),"")</f>
        <v>IBIT US</v>
      </c>
      <c r="P924" s="8">
        <f>IF(ISNUMBER(N924),_xll.BDP($C924, "OPT_UNDL_PX")," ")</f>
        <v>36.14</v>
      </c>
      <c r="Q924" s="7">
        <f>IF(ISNUMBER(N924),+G924*_xll.BDP($C924, "PX_POS_MULT_FACTOR")*P924/K924," ")</f>
        <v>0.50075627976570092</v>
      </c>
      <c r="R924" s="8" t="str">
        <f>IF(OR($A924="TUA",$A924="TYA"),"",IF(ISNUMBER(_xll.BDP($C924,"DUR_ADJ_OAS_MID")),_xll.BDP($C924,"DUR_ADJ_OAS_MID"),IF(ISNUMBER(_xll.BDP($E924&amp;" ISIN","DUR_ADJ_OAS_MID")),_xll.BDP($E924&amp;" ISIN","DUR_ADJ_OAS_MID")," ")))</f>
        <v xml:space="preserve"> </v>
      </c>
      <c r="S924" s="7">
        <f t="shared" si="14"/>
        <v>-1.7887014313230838E-3</v>
      </c>
      <c r="T924" t="s">
        <v>3182</v>
      </c>
      <c r="U924" t="s">
        <v>49</v>
      </c>
      <c r="AG924" s="6">
        <v>8.9890385199999994</v>
      </c>
    </row>
    <row r="925" spans="1:33" x14ac:dyDescent="0.25">
      <c r="A925" t="s">
        <v>3168</v>
      </c>
      <c r="B925" t="s">
        <v>3183</v>
      </c>
      <c r="C925" t="s">
        <v>3183</v>
      </c>
      <c r="F925" t="s">
        <v>3184</v>
      </c>
      <c r="G925" s="1">
        <v>-3500</v>
      </c>
      <c r="H925" s="1">
        <v>0.77500000000000002</v>
      </c>
      <c r="I925" s="2">
        <v>-271250</v>
      </c>
      <c r="J925" s="3">
        <v>-1.0738660000000001E-2</v>
      </c>
      <c r="K925" s="4">
        <v>25259793.059246998</v>
      </c>
      <c r="L925" s="5">
        <v>2810001</v>
      </c>
      <c r="M925" s="6">
        <v>8.9892470000000007</v>
      </c>
      <c r="N925" s="7">
        <f>IF(ISNUMBER(_xll.BDP($C925, "DELTA_MID")),_xll.BDP($C925, "DELTA_MID")," ")</f>
        <v>-0.44763999999999998</v>
      </c>
      <c r="O925" s="7" t="str">
        <f>IF(ISNUMBER(N925),_xll.BDP($C925, "OPT_UNDL_TICKER"),"")</f>
        <v>IBIT US</v>
      </c>
      <c r="P925" s="8">
        <f>IF(ISNUMBER(N925),_xll.BDP($C925, "OPT_UNDL_PX")," ")</f>
        <v>36.14</v>
      </c>
      <c r="Q925" s="7">
        <f>IF(ISNUMBER(N925),+G925*_xll.BDP($C925, "PX_POS_MULT_FACTOR")*P925/K925," ")</f>
        <v>-0.50075627976570092</v>
      </c>
      <c r="R925" s="8" t="str">
        <f>IF(OR($A925="TUA",$A925="TYA"),"",IF(ISNUMBER(_xll.BDP($C925,"DUR_ADJ_OAS_MID")),_xll.BDP($C925,"DUR_ADJ_OAS_MID"),IF(ISNUMBER(_xll.BDP($E925&amp;" ISIN","DUR_ADJ_OAS_MID")),_xll.BDP($E925&amp;" ISIN","DUR_ADJ_OAS_MID")," ")))</f>
        <v xml:space="preserve"> </v>
      </c>
      <c r="S925" s="7">
        <f t="shared" si="14"/>
        <v>0.22415854107431835</v>
      </c>
      <c r="T925" t="s">
        <v>3184</v>
      </c>
      <c r="U925" t="s">
        <v>49</v>
      </c>
      <c r="AG925" s="6">
        <v>8.9890385199999994</v>
      </c>
    </row>
    <row r="926" spans="1:33" x14ac:dyDescent="0.25">
      <c r="A926" t="s">
        <v>3168</v>
      </c>
      <c r="B926" t="s">
        <v>3185</v>
      </c>
      <c r="C926" t="s">
        <v>3185</v>
      </c>
      <c r="F926" t="s">
        <v>3186</v>
      </c>
      <c r="G926" s="1">
        <v>1482</v>
      </c>
      <c r="H926" s="1">
        <v>0.64</v>
      </c>
      <c r="I926" s="2">
        <v>94848</v>
      </c>
      <c r="J926" s="3">
        <v>3.7549900000000002E-3</v>
      </c>
      <c r="K926" s="4">
        <v>25259793.059246998</v>
      </c>
      <c r="L926" s="5">
        <v>2810001</v>
      </c>
      <c r="M926" s="6">
        <v>8.9892470000000007</v>
      </c>
      <c r="N926" s="7">
        <f>IF(ISNUMBER(_xll.BDP($C926, "DELTA_MID")),_xll.BDP($C926, "DELTA_MID")," ")</f>
        <v>0.32241599999999998</v>
      </c>
      <c r="O926" s="7" t="str">
        <f>IF(ISNUMBER(N926),_xll.BDP($C926, "OPT_UNDL_TICKER"),"")</f>
        <v>IBIT US</v>
      </c>
      <c r="P926" s="8">
        <f>IF(ISNUMBER(N926),_xll.BDP($C926, "OPT_UNDL_PX")," ")</f>
        <v>36.14</v>
      </c>
      <c r="Q926" s="7">
        <f>IF(ISNUMBER(N926),+G926*_xll.BDP($C926, "PX_POS_MULT_FACTOR")*P926/K926," ")</f>
        <v>0.21203451617507679</v>
      </c>
      <c r="R926" s="8" t="str">
        <f>IF(OR($A926="TUA",$A926="TYA"),"",IF(ISNUMBER(_xll.BDP($C926,"DUR_ADJ_OAS_MID")),_xll.BDP($C926,"DUR_ADJ_OAS_MID"),IF(ISNUMBER(_xll.BDP($E926&amp;" ISIN","DUR_ADJ_OAS_MID")),_xll.BDP($E926&amp;" ISIN","DUR_ADJ_OAS_MID")," ")))</f>
        <v xml:space="preserve"> </v>
      </c>
      <c r="S926" s="7">
        <f t="shared" si="14"/>
        <v>6.836332056710355E-2</v>
      </c>
      <c r="T926" t="s">
        <v>3186</v>
      </c>
      <c r="U926" t="s">
        <v>49</v>
      </c>
      <c r="AG926" s="6">
        <v>8.9890385199999994</v>
      </c>
    </row>
    <row r="927" spans="1:33" x14ac:dyDescent="0.25">
      <c r="A927" t="s">
        <v>3168</v>
      </c>
      <c r="B927" t="s">
        <v>3187</v>
      </c>
      <c r="C927" t="s">
        <v>3187</v>
      </c>
      <c r="F927" t="s">
        <v>3188</v>
      </c>
      <c r="G927" s="1">
        <v>7100</v>
      </c>
      <c r="H927" s="1">
        <v>0.23</v>
      </c>
      <c r="I927" s="2">
        <v>163300</v>
      </c>
      <c r="J927" s="3">
        <v>6.4649699999999996E-3</v>
      </c>
      <c r="K927" s="4">
        <v>25259793.059246998</v>
      </c>
      <c r="L927" s="5">
        <v>2810001</v>
      </c>
      <c r="M927" s="6">
        <v>8.9892470000000007</v>
      </c>
      <c r="N927" s="7">
        <f>IF(ISNUMBER(_xll.BDP($C927, "DELTA_MID")),_xll.BDP($C927, "DELTA_MID")," ")</f>
        <v>0.14962300000000001</v>
      </c>
      <c r="O927" s="7" t="str">
        <f>IF(ISNUMBER(N927),_xll.BDP($C927, "OPT_UNDL_TICKER"),"")</f>
        <v>IBIT US</v>
      </c>
      <c r="P927" s="8">
        <f>IF(ISNUMBER(N927),_xll.BDP($C927, "OPT_UNDL_PX")," ")</f>
        <v>36.14</v>
      </c>
      <c r="Q927" s="7">
        <f>IF(ISNUMBER(N927),+G927*_xll.BDP($C927, "PX_POS_MULT_FACTOR")*P927/K927," ")</f>
        <v>1.0158198818104218</v>
      </c>
      <c r="R927" s="8" t="str">
        <f>IF(OR($A927="TUA",$A927="TYA"),"",IF(ISNUMBER(_xll.BDP($C927,"DUR_ADJ_OAS_MID")),_xll.BDP($C927,"DUR_ADJ_OAS_MID"),IF(ISNUMBER(_xll.BDP($E927&amp;" ISIN","DUR_ADJ_OAS_MID")),_xll.BDP($E927&amp;" ISIN","DUR_ADJ_OAS_MID")," ")))</f>
        <v xml:space="preserve"> </v>
      </c>
      <c r="S927" s="7">
        <f t="shared" si="14"/>
        <v>0.15199001817612076</v>
      </c>
      <c r="T927" t="s">
        <v>3188</v>
      </c>
      <c r="U927" t="s">
        <v>49</v>
      </c>
      <c r="AG927" s="6">
        <v>8.9890385199999994</v>
      </c>
    </row>
    <row r="928" spans="1:33" x14ac:dyDescent="0.25">
      <c r="A928" t="s">
        <v>3168</v>
      </c>
      <c r="B928" t="s">
        <v>3189</v>
      </c>
      <c r="C928" t="s">
        <v>3189</v>
      </c>
      <c r="F928" t="s">
        <v>3190</v>
      </c>
      <c r="G928" s="1">
        <v>1803</v>
      </c>
      <c r="H928" s="1">
        <v>0.56999999999999995</v>
      </c>
      <c r="I928" s="2">
        <v>102771</v>
      </c>
      <c r="J928" s="3">
        <v>4.06866E-3</v>
      </c>
      <c r="K928" s="4">
        <v>25259793.059246998</v>
      </c>
      <c r="L928" s="5">
        <v>2810001</v>
      </c>
      <c r="M928" s="6">
        <v>8.9892470000000007</v>
      </c>
      <c r="N928" s="7">
        <f>IF(ISNUMBER(_xll.BDP($C928, "DELTA_MID")),_xll.BDP($C928, "DELTA_MID")," ")</f>
        <v>0.265565</v>
      </c>
      <c r="O928" s="7" t="str">
        <f>IF(ISNUMBER(N928),_xll.BDP($C928, "OPT_UNDL_TICKER"),"")</f>
        <v>IBIT US</v>
      </c>
      <c r="P928" s="8">
        <f>IF(ISNUMBER(N928),_xll.BDP($C928, "OPT_UNDL_PX")," ")</f>
        <v>36.14</v>
      </c>
      <c r="Q928" s="7">
        <f>IF(ISNUMBER(N928),+G928*_xll.BDP($C928, "PX_POS_MULT_FACTOR")*P928/K928," ")</f>
        <v>0.25796102069073107</v>
      </c>
      <c r="R928" s="8" t="str">
        <f>IF(OR($A928="TUA",$A928="TYA"),"",IF(ISNUMBER(_xll.BDP($C928,"DUR_ADJ_OAS_MID")),_xll.BDP($C928,"DUR_ADJ_OAS_MID"),IF(ISNUMBER(_xll.BDP($E928&amp;" ISIN","DUR_ADJ_OAS_MID")),_xll.BDP($E928&amp;" ISIN","DUR_ADJ_OAS_MID")," ")))</f>
        <v xml:space="preserve"> </v>
      </c>
      <c r="S928" s="7">
        <f t="shared" si="14"/>
        <v>6.8505418459733999E-2</v>
      </c>
      <c r="T928" t="s">
        <v>3190</v>
      </c>
      <c r="U928" t="s">
        <v>49</v>
      </c>
      <c r="AG928" s="6">
        <v>8.9890385199999994</v>
      </c>
    </row>
    <row r="929" spans="1:33" x14ac:dyDescent="0.25">
      <c r="A929" t="s">
        <v>3168</v>
      </c>
      <c r="B929" t="s">
        <v>3191</v>
      </c>
      <c r="C929" t="s">
        <v>3191</v>
      </c>
      <c r="F929" t="s">
        <v>3192</v>
      </c>
      <c r="G929" s="1">
        <v>3040</v>
      </c>
      <c r="H929" s="1">
        <v>0.69</v>
      </c>
      <c r="I929" s="2">
        <v>209760</v>
      </c>
      <c r="J929" s="3">
        <v>8.3043000000000006E-3</v>
      </c>
      <c r="K929" s="4">
        <v>25259793.059246998</v>
      </c>
      <c r="L929" s="5">
        <v>2810001</v>
      </c>
      <c r="M929" s="6">
        <v>8.9892470000000007</v>
      </c>
      <c r="N929" s="7">
        <f>IF(ISNUMBER(_xll.BDP($C929, "DELTA_MID")),_xll.BDP($C929, "DELTA_MID")," ")</f>
        <v>0.26110299999999997</v>
      </c>
      <c r="O929" s="7" t="str">
        <f>IF(ISNUMBER(N929),_xll.BDP($C929, "OPT_UNDL_TICKER"),"")</f>
        <v>IBIT US</v>
      </c>
      <c r="P929" s="8">
        <f>IF(ISNUMBER(N929),_xll.BDP($C929, "OPT_UNDL_PX")," ")</f>
        <v>36.14</v>
      </c>
      <c r="Q929" s="7">
        <f>IF(ISNUMBER(N929),+G929*_xll.BDP($C929, "PX_POS_MULT_FACTOR")*P929/K929," ")</f>
        <v>0.4349425972822088</v>
      </c>
      <c r="R929" s="8" t="str">
        <f>IF(OR($A929="TUA",$A929="TYA"),"",IF(ISNUMBER(_xll.BDP($C929,"DUR_ADJ_OAS_MID")),_xll.BDP($C929,"DUR_ADJ_OAS_MID"),IF(ISNUMBER(_xll.BDP($E929&amp;" ISIN","DUR_ADJ_OAS_MID")),_xll.BDP($E929&amp;" ISIN","DUR_ADJ_OAS_MID")," ")))</f>
        <v xml:space="preserve"> </v>
      </c>
      <c r="S929" s="7">
        <f t="shared" si="14"/>
        <v>0.11356481697817655</v>
      </c>
      <c r="T929" t="s">
        <v>3192</v>
      </c>
      <c r="U929" t="s">
        <v>49</v>
      </c>
      <c r="AG929" s="6">
        <v>8.9890385199999994</v>
      </c>
    </row>
    <row r="930" spans="1:33" x14ac:dyDescent="0.25">
      <c r="A930" t="s">
        <v>3168</v>
      </c>
      <c r="B930" t="s">
        <v>1602</v>
      </c>
      <c r="C930" t="s">
        <v>1602</v>
      </c>
      <c r="D930" t="s">
        <v>1603</v>
      </c>
      <c r="E930" t="s">
        <v>1604</v>
      </c>
      <c r="F930" t="s">
        <v>1605</v>
      </c>
      <c r="G930" s="1">
        <v>991000</v>
      </c>
      <c r="H930" s="1">
        <v>99.113142999999994</v>
      </c>
      <c r="I930" s="2">
        <v>982211.25</v>
      </c>
      <c r="J930" s="3">
        <v>3.8885280000000001E-2</v>
      </c>
      <c r="K930" s="4">
        <v>25259793.059246998</v>
      </c>
      <c r="L930" s="5">
        <v>2810001</v>
      </c>
      <c r="M930" s="6">
        <v>8.9892470000000007</v>
      </c>
      <c r="N930" s="7" t="str">
        <f>IF(ISNUMBER(_xll.BDP($C930, "DELTA_MID")),_xll.BDP($C930, "DELTA_MID")," ")</f>
        <v xml:space="preserve"> </v>
      </c>
      <c r="O930" s="7" t="str">
        <f>IF(ISNUMBER(N930),_xll.BDP($C930, "OPT_UNDL_TICKER"),"")</f>
        <v/>
      </c>
      <c r="P930" s="8" t="str">
        <f>IF(ISNUMBER(N930),_xll.BDP($C930, "OPT_UNDL_PX")," ")</f>
        <v xml:space="preserve"> </v>
      </c>
      <c r="Q930" s="7" t="str">
        <f>IF(ISNUMBER(N930),+G930*_xll.BDP($C930, "PX_POS_MULT_FACTOR")*P930/K930," ")</f>
        <v xml:space="preserve"> </v>
      </c>
      <c r="R930" s="8">
        <f>IF(OR($A930="TUA",$A930="TYA"),"",IF(ISNUMBER(_xll.BDP($C930,"DUR_ADJ_OAS_MID")),_xll.BDP($C930,"DUR_ADJ_OAS_MID"),IF(ISNUMBER(_xll.BDP($E930&amp;" ISIN","DUR_ADJ_OAS_MID")),_xll.BDP($E930&amp;" ISIN","DUR_ADJ_OAS_MID")," ")))</f>
        <v>0.22801635342978729</v>
      </c>
      <c r="S930" s="7">
        <f t="shared" si="14"/>
        <v>8.86647974769624E-3</v>
      </c>
      <c r="T930" t="s">
        <v>1605</v>
      </c>
      <c r="U930" t="s">
        <v>150</v>
      </c>
      <c r="AG930" s="6">
        <v>8.9890385199999994</v>
      </c>
    </row>
    <row r="931" spans="1:33" x14ac:dyDescent="0.25">
      <c r="A931" t="s">
        <v>3168</v>
      </c>
      <c r="B931" t="s">
        <v>3193</v>
      </c>
      <c r="C931" t="s">
        <v>3193</v>
      </c>
      <c r="D931" t="s">
        <v>3194</v>
      </c>
      <c r="E931" t="s">
        <v>3195</v>
      </c>
      <c r="F931" t="s">
        <v>3196</v>
      </c>
      <c r="G931" s="1">
        <v>9000000</v>
      </c>
      <c r="H931" s="1">
        <v>99.06035</v>
      </c>
      <c r="I931" s="2">
        <v>8915431.5</v>
      </c>
      <c r="J931" s="3">
        <v>0.35295768999999999</v>
      </c>
      <c r="K931" s="4">
        <v>25259793.059246998</v>
      </c>
      <c r="L931" s="5">
        <v>2810001</v>
      </c>
      <c r="M931" s="6">
        <v>8.9892470000000007</v>
      </c>
      <c r="N931" s="7" t="str">
        <f>IF(ISNUMBER(_xll.BDP($C931, "DELTA_MID")),_xll.BDP($C931, "DELTA_MID")," ")</f>
        <v xml:space="preserve"> </v>
      </c>
      <c r="O931" s="7" t="str">
        <f>IF(ISNUMBER(N931),_xll.BDP($C931, "OPT_UNDL_TICKER"),"")</f>
        <v/>
      </c>
      <c r="P931" s="8" t="str">
        <f>IF(ISNUMBER(N931),_xll.BDP($C931, "OPT_UNDL_PX")," ")</f>
        <v xml:space="preserve"> </v>
      </c>
      <c r="Q931" s="7" t="str">
        <f>IF(ISNUMBER(N931),+G931*_xll.BDP($C931, "PX_POS_MULT_FACTOR")*P931/K931," ")</f>
        <v xml:space="preserve"> </v>
      </c>
      <c r="R931" s="8">
        <f>IF(OR($A931="TUA",$A931="TYA"),"",IF(ISNUMBER(_xll.BDP($C931,"DUR_ADJ_OAS_MID")),_xll.BDP($C931,"DUR_ADJ_OAS_MID"),IF(ISNUMBER(_xll.BDP($E931&amp;" ISIN","DUR_ADJ_OAS_MID")),_xll.BDP($E931&amp;" ISIN","DUR_ADJ_OAS_MID")," ")))</f>
        <v>0.24149394379000227</v>
      </c>
      <c r="S931" s="7">
        <f t="shared" si="14"/>
        <v>8.5237144549109051E-2</v>
      </c>
      <c r="T931" t="s">
        <v>3196</v>
      </c>
      <c r="U931" t="s">
        <v>150</v>
      </c>
      <c r="AG931" s="6">
        <v>8.9890385199999994</v>
      </c>
    </row>
    <row r="932" spans="1:33" x14ac:dyDescent="0.25">
      <c r="A932" t="s">
        <v>3168</v>
      </c>
      <c r="B932" t="s">
        <v>63</v>
      </c>
      <c r="C932" t="s">
        <v>63</v>
      </c>
      <c r="G932" s="1">
        <v>189751.309247</v>
      </c>
      <c r="H932" s="1">
        <v>1</v>
      </c>
      <c r="I932" s="2">
        <v>189751.309247</v>
      </c>
      <c r="J932" s="3">
        <v>7.5121600000000004E-3</v>
      </c>
      <c r="K932" s="4">
        <v>25259793.059246998</v>
      </c>
      <c r="L932" s="5">
        <v>2810001</v>
      </c>
      <c r="M932" s="6">
        <v>8.9892470000000007</v>
      </c>
      <c r="N932" s="7" t="str">
        <f>IF(ISNUMBER(_xll.BDP($C932, "DELTA_MID")),_xll.BDP($C932, "DELTA_MID")," ")</f>
        <v xml:space="preserve"> </v>
      </c>
      <c r="O932" s="7" t="str">
        <f>IF(ISNUMBER(N932),_xll.BDP($C932, "OPT_UNDL_TICKER"),"")</f>
        <v/>
      </c>
      <c r="P932" s="8" t="str">
        <f>IF(ISNUMBER(N932),_xll.BDP($C932, "OPT_UNDL_PX")," ")</f>
        <v xml:space="preserve"> </v>
      </c>
      <c r="Q932" s="7" t="str">
        <f>IF(ISNUMBER(N932),+G932*_xll.BDP($C932, "PX_POS_MULT_FACTOR")*P932/K932," ")</f>
        <v xml:space="preserve"> </v>
      </c>
      <c r="R932" s="8" t="str">
        <f>IF(OR($A932="TUA",$A932="TYA"),"",IF(ISNUMBER(_xll.BDP($C932,"DUR_ADJ_OAS_MID")),_xll.BDP($C932,"DUR_ADJ_OAS_MID"),IF(ISNUMBER(_xll.BDP($E932&amp;" ISIN","DUR_ADJ_OAS_MID")),_xll.BDP($E932&amp;" ISIN","DUR_ADJ_OAS_MID")," ")))</f>
        <v xml:space="preserve"> </v>
      </c>
      <c r="S932" s="7" t="str">
        <f t="shared" si="14"/>
        <v xml:space="preserve"> </v>
      </c>
      <c r="T932" t="s">
        <v>63</v>
      </c>
      <c r="U932" t="s">
        <v>63</v>
      </c>
      <c r="AG932" s="6">
        <v>8.9890385199999994</v>
      </c>
    </row>
    <row r="933" spans="1:33" x14ac:dyDescent="0.25">
      <c r="N933" s="7" t="str">
        <f>IF(ISNUMBER(_xll.BDP($C933, "DELTA_MID")),_xll.BDP($C933, "DELTA_MID")," ")</f>
        <v xml:space="preserve"> </v>
      </c>
      <c r="O933" s="7" t="str">
        <f>IF(ISNUMBER(N933),_xll.BDP($C933, "OPT_UNDL_TICKER"),"")</f>
        <v/>
      </c>
      <c r="P933" s="8" t="str">
        <f>IF(ISNUMBER(N933),_xll.BDP($C933, "OPT_UNDL_PX")," ")</f>
        <v xml:space="preserve"> </v>
      </c>
      <c r="Q933" s="7" t="str">
        <f>IF(ISNUMBER(N933),+G933*_xll.BDP($C933, "PX_POS_MULT_FACTOR")*P933/K933," ")</f>
        <v xml:space="preserve"> </v>
      </c>
      <c r="R933" s="8" t="str">
        <f>IF(OR($A933="TUA",$A933="TYA"),"",IF(ISNUMBER(_xll.BDP($C933,"DUR_ADJ_OAS_MID")),_xll.BDP($C933,"DUR_ADJ_OAS_MID"),IF(ISNUMBER(_xll.BDP($E933&amp;" ISIN","DUR_ADJ_OAS_MID")),_xll.BDP($E933&amp;" ISIN","DUR_ADJ_OAS_MID")," ")))</f>
        <v xml:space="preserve"> </v>
      </c>
      <c r="S933" s="7" t="str">
        <f t="shared" si="14"/>
        <v xml:space="preserve"> </v>
      </c>
    </row>
    <row r="934" spans="1:33" x14ac:dyDescent="0.25">
      <c r="A934" t="s">
        <v>3197</v>
      </c>
      <c r="B934" t="s">
        <v>3198</v>
      </c>
      <c r="C934" t="s">
        <v>3198</v>
      </c>
      <c r="E934" t="s">
        <v>3199</v>
      </c>
      <c r="F934" t="s">
        <v>3200</v>
      </c>
      <c r="G934" s="1">
        <v>13100000</v>
      </c>
      <c r="H934" s="1">
        <v>89.584434000000002</v>
      </c>
      <c r="I934" s="2">
        <v>11735560.85</v>
      </c>
      <c r="J934" s="3">
        <v>7.7479200000000002E-3</v>
      </c>
      <c r="K934" s="4">
        <v>1514679318.603338</v>
      </c>
      <c r="L934" s="5">
        <v>31150001</v>
      </c>
      <c r="M934" s="6">
        <v>48.625337719999997</v>
      </c>
      <c r="N934" s="7" t="str">
        <f>IF(ISNUMBER(_xll.BDP($C934, "DELTA_MID")),_xll.BDP($C934, "DELTA_MID")," ")</f>
        <v xml:space="preserve"> </v>
      </c>
      <c r="O934" s="7" t="str">
        <f>IF(ISNUMBER(N934),_xll.BDP($C934, "OPT_UNDL_TICKER"),"")</f>
        <v/>
      </c>
      <c r="P934" s="8" t="str">
        <f>IF(ISNUMBER(N934),_xll.BDP($C934, "OPT_UNDL_PX")," ")</f>
        <v xml:space="preserve"> </v>
      </c>
      <c r="Q934" s="7" t="str">
        <f>IF(ISNUMBER(N934),+G934*_xll.BDP($C934, "PX_POS_MULT_FACTOR")*P934/K934," ")</f>
        <v xml:space="preserve"> </v>
      </c>
      <c r="R934" s="8">
        <f>IF(OR($A934="TUA",$A934="TYA"),"",IF(ISNUMBER(_xll.BDP($C934,"DUR_ADJ_OAS_MID")),_xll.BDP($C934,"DUR_ADJ_OAS_MID"),IF(ISNUMBER(_xll.BDP($E934&amp;" ISIN","DUR_ADJ_OAS_MID")),_xll.BDP($E934&amp;" ISIN","DUR_ADJ_OAS_MID")," ")))</f>
        <v>6.8423248464500004</v>
      </c>
      <c r="S934" s="7">
        <f t="shared" si="14"/>
        <v>5.301378552430689E-2</v>
      </c>
      <c r="T934" t="s">
        <v>3200</v>
      </c>
      <c r="U934" t="s">
        <v>1470</v>
      </c>
      <c r="AG934" s="6">
        <v>48.625085890000001</v>
      </c>
    </row>
    <row r="935" spans="1:33" x14ac:dyDescent="0.25">
      <c r="A935" t="s">
        <v>3197</v>
      </c>
      <c r="B935" t="s">
        <v>3201</v>
      </c>
      <c r="C935" t="s">
        <v>3201</v>
      </c>
      <c r="E935" t="s">
        <v>3202</v>
      </c>
      <c r="F935" t="s">
        <v>3203</v>
      </c>
      <c r="G935" s="1">
        <v>30450000</v>
      </c>
      <c r="H935" s="1">
        <v>92.199239000000006</v>
      </c>
      <c r="I935" s="2">
        <v>28074668.280000001</v>
      </c>
      <c r="J935" s="3">
        <v>1.853515E-2</v>
      </c>
      <c r="K935" s="4">
        <v>1514679318.603338</v>
      </c>
      <c r="L935" s="5">
        <v>31150001</v>
      </c>
      <c r="M935" s="6">
        <v>48.625337719999997</v>
      </c>
      <c r="N935" s="7" t="str">
        <f>IF(ISNUMBER(_xll.BDP($C935, "DELTA_MID")),_xll.BDP($C935, "DELTA_MID")," ")</f>
        <v xml:space="preserve"> </v>
      </c>
      <c r="O935" s="7" t="str">
        <f>IF(ISNUMBER(N935),_xll.BDP($C935, "OPT_UNDL_TICKER"),"")</f>
        <v/>
      </c>
      <c r="P935" s="8" t="str">
        <f>IF(ISNUMBER(N935),_xll.BDP($C935, "OPT_UNDL_PX")," ")</f>
        <v xml:space="preserve"> </v>
      </c>
      <c r="Q935" s="7" t="str">
        <f>IF(ISNUMBER(N935),+G935*_xll.BDP($C935, "PX_POS_MULT_FACTOR")*P935/K935," ")</f>
        <v xml:space="preserve"> </v>
      </c>
      <c r="R935" s="8">
        <f>IF(OR($A935="TUA",$A935="TYA"),"",IF(ISNUMBER(_xll.BDP($C935,"DUR_ADJ_OAS_MID")),_xll.BDP($C935,"DUR_ADJ_OAS_MID"),IF(ISNUMBER(_xll.BDP($E935&amp;" ISIN","DUR_ADJ_OAS_MID")),_xll.BDP($E935&amp;" ISIN","DUR_ADJ_OAS_MID")," ")))</f>
        <v>7.0209658385799996</v>
      </c>
      <c r="S935" s="7">
        <f t="shared" si="14"/>
        <v>0.13013465496295609</v>
      </c>
      <c r="T935" t="s">
        <v>3203</v>
      </c>
      <c r="U935" t="s">
        <v>1470</v>
      </c>
      <c r="AG935" s="6">
        <v>48.625085890000001</v>
      </c>
    </row>
    <row r="936" spans="1:33" x14ac:dyDescent="0.25">
      <c r="A936" t="s">
        <v>3197</v>
      </c>
      <c r="B936" t="s">
        <v>3204</v>
      </c>
      <c r="C936" t="s">
        <v>3204</v>
      </c>
      <c r="E936" t="s">
        <v>3205</v>
      </c>
      <c r="F936" t="s">
        <v>3206</v>
      </c>
      <c r="G936" s="1">
        <v>109150000</v>
      </c>
      <c r="H936" s="1">
        <v>94.808593000000002</v>
      </c>
      <c r="I936" s="2">
        <v>103483579.26000001</v>
      </c>
      <c r="J936" s="3">
        <v>6.8320809999999996E-2</v>
      </c>
      <c r="K936" s="4">
        <v>1514679318.603338</v>
      </c>
      <c r="L936" s="5">
        <v>31150001</v>
      </c>
      <c r="M936" s="6">
        <v>48.625337719999997</v>
      </c>
      <c r="N936" s="7" t="str">
        <f>IF(ISNUMBER(_xll.BDP($C936, "DELTA_MID")),_xll.BDP($C936, "DELTA_MID")," ")</f>
        <v xml:space="preserve"> </v>
      </c>
      <c r="O936" s="7" t="str">
        <f>IF(ISNUMBER(N936),_xll.BDP($C936, "OPT_UNDL_TICKER"),"")</f>
        <v/>
      </c>
      <c r="P936" s="8" t="str">
        <f>IF(ISNUMBER(N936),_xll.BDP($C936, "OPT_UNDL_PX")," ")</f>
        <v xml:space="preserve"> </v>
      </c>
      <c r="Q936" s="7" t="str">
        <f>IF(ISNUMBER(N936),+G936*_xll.BDP($C936, "PX_POS_MULT_FACTOR")*P936/K936," ")</f>
        <v xml:space="preserve"> </v>
      </c>
      <c r="R936" s="8">
        <f>IF(OR($A936="TUA",$A936="TYA"),"",IF(ISNUMBER(_xll.BDP($C936,"DUR_ADJ_OAS_MID")),_xll.BDP($C936,"DUR_ADJ_OAS_MID"),IF(ISNUMBER(_xll.BDP($E936&amp;" ISIN","DUR_ADJ_OAS_MID")),_xll.BDP($E936&amp;" ISIN","DUR_ADJ_OAS_MID")," ")))</f>
        <v>6.47885272118</v>
      </c>
      <c r="S936" s="7">
        <f t="shared" si="14"/>
        <v>0.44264046578172173</v>
      </c>
      <c r="T936" t="s">
        <v>3206</v>
      </c>
      <c r="U936" t="s">
        <v>1470</v>
      </c>
      <c r="AG936" s="6">
        <v>48.625085890000001</v>
      </c>
    </row>
    <row r="937" spans="1:33" x14ac:dyDescent="0.25">
      <c r="A937" t="s">
        <v>3197</v>
      </c>
      <c r="B937" t="s">
        <v>3207</v>
      </c>
      <c r="C937" t="s">
        <v>3207</v>
      </c>
      <c r="E937" t="s">
        <v>3208</v>
      </c>
      <c r="F937" t="s">
        <v>3209</v>
      </c>
      <c r="G937" s="1">
        <v>276300000</v>
      </c>
      <c r="H937" s="1">
        <v>97.228486000000004</v>
      </c>
      <c r="I937" s="2">
        <v>268642306.81999999</v>
      </c>
      <c r="J937" s="3">
        <v>0.17736010999999999</v>
      </c>
      <c r="K937" s="4">
        <v>1514679318.603338</v>
      </c>
      <c r="L937" s="5">
        <v>31150001</v>
      </c>
      <c r="M937" s="6">
        <v>48.625337719999997</v>
      </c>
      <c r="N937" s="7" t="str">
        <f>IF(ISNUMBER(_xll.BDP($C937, "DELTA_MID")),_xll.BDP($C937, "DELTA_MID")," ")</f>
        <v xml:space="preserve"> </v>
      </c>
      <c r="O937" s="7" t="str">
        <f>IF(ISNUMBER(N937),_xll.BDP($C937, "OPT_UNDL_TICKER"),"")</f>
        <v/>
      </c>
      <c r="P937" s="8" t="str">
        <f>IF(ISNUMBER(N937),_xll.BDP($C937, "OPT_UNDL_PX")," ")</f>
        <v xml:space="preserve"> </v>
      </c>
      <c r="Q937" s="7" t="str">
        <f>IF(ISNUMBER(N937),+G937*_xll.BDP($C937, "PX_POS_MULT_FACTOR")*P937/K937," ")</f>
        <v xml:space="preserve"> </v>
      </c>
      <c r="R937" s="8">
        <f>IF(OR($A937="TUA",$A937="TYA"),"",IF(ISNUMBER(_xll.BDP($C937,"DUR_ADJ_OAS_MID")),_xll.BDP($C937,"DUR_ADJ_OAS_MID"),IF(ISNUMBER(_xll.BDP($E937&amp;" ISIN","DUR_ADJ_OAS_MID")),_xll.BDP($E937&amp;" ISIN","DUR_ADJ_OAS_MID")," ")))</f>
        <v>5.4090100312900002</v>
      </c>
      <c r="S937" s="7">
        <f t="shared" si="14"/>
        <v>0.95934261414069777</v>
      </c>
      <c r="T937" t="s">
        <v>3209</v>
      </c>
      <c r="U937" t="s">
        <v>1470</v>
      </c>
      <c r="AG937" s="6">
        <v>48.625085890000001</v>
      </c>
    </row>
    <row r="938" spans="1:33" x14ac:dyDescent="0.25">
      <c r="A938" t="s">
        <v>3197</v>
      </c>
      <c r="B938" t="s">
        <v>3210</v>
      </c>
      <c r="C938" t="s">
        <v>3210</v>
      </c>
      <c r="E938" t="s">
        <v>3211</v>
      </c>
      <c r="F938" t="s">
        <v>3212</v>
      </c>
      <c r="G938" s="1">
        <v>415000000</v>
      </c>
      <c r="H938" s="1">
        <v>99.533525999999995</v>
      </c>
      <c r="I938" s="2">
        <v>413064132.89999998</v>
      </c>
      <c r="J938" s="3">
        <v>0.27270873000000001</v>
      </c>
      <c r="K938" s="4">
        <v>1514679318.603338</v>
      </c>
      <c r="L938" s="5">
        <v>31150001</v>
      </c>
      <c r="M938" s="6">
        <v>48.625337719999997</v>
      </c>
      <c r="N938" s="7" t="str">
        <f>IF(ISNUMBER(_xll.BDP($C938, "DELTA_MID")),_xll.BDP($C938, "DELTA_MID")," ")</f>
        <v xml:space="preserve"> </v>
      </c>
      <c r="O938" s="7" t="str">
        <f>IF(ISNUMBER(N938),_xll.BDP($C938, "OPT_UNDL_TICKER"),"")</f>
        <v/>
      </c>
      <c r="P938" s="8" t="str">
        <f>IF(ISNUMBER(N938),_xll.BDP($C938, "OPT_UNDL_PX")," ")</f>
        <v xml:space="preserve"> </v>
      </c>
      <c r="Q938" s="7" t="str">
        <f>IF(ISNUMBER(N938),+G938*_xll.BDP($C938, "PX_POS_MULT_FACTOR")*P938/K938," ")</f>
        <v xml:space="preserve"> </v>
      </c>
      <c r="R938" s="8">
        <f>IF(OR($A938="TUA",$A938="TYA"),"",IF(ISNUMBER(_xll.BDP($C938,"DUR_ADJ_OAS_MID")),_xll.BDP($C938,"DUR_ADJ_OAS_MID"),IF(ISNUMBER(_xll.BDP($E938&amp;" ISIN","DUR_ADJ_OAS_MID")),_xll.BDP($E938&amp;" ISIN","DUR_ADJ_OAS_MID")," ")))</f>
        <v>4.2561278080299996</v>
      </c>
      <c r="S938" s="7">
        <f t="shared" si="14"/>
        <v>1.160683209245545</v>
      </c>
      <c r="T938" t="s">
        <v>3212</v>
      </c>
      <c r="U938" t="s">
        <v>1470</v>
      </c>
      <c r="AG938" s="6">
        <v>48.625085890000001</v>
      </c>
    </row>
    <row r="939" spans="1:33" x14ac:dyDescent="0.25">
      <c r="A939" t="s">
        <v>3197</v>
      </c>
      <c r="B939" t="s">
        <v>3213</v>
      </c>
      <c r="C939" t="s">
        <v>3213</v>
      </c>
      <c r="E939" t="s">
        <v>3214</v>
      </c>
      <c r="F939" t="s">
        <v>3215</v>
      </c>
      <c r="G939" s="1">
        <v>388500000</v>
      </c>
      <c r="H939" s="1">
        <v>101.446302</v>
      </c>
      <c r="I939" s="2">
        <v>394118883.26999998</v>
      </c>
      <c r="J939" s="3">
        <v>0.26020090000000001</v>
      </c>
      <c r="K939" s="4">
        <v>1514679318.603338</v>
      </c>
      <c r="L939" s="5">
        <v>31150001</v>
      </c>
      <c r="M939" s="6">
        <v>48.625337719999997</v>
      </c>
      <c r="N939" s="7" t="str">
        <f>IF(ISNUMBER(_xll.BDP($C939, "DELTA_MID")),_xll.BDP($C939, "DELTA_MID")," ")</f>
        <v xml:space="preserve"> </v>
      </c>
      <c r="O939" s="7" t="str">
        <f>IF(ISNUMBER(N939),_xll.BDP($C939, "OPT_UNDL_TICKER"),"")</f>
        <v/>
      </c>
      <c r="P939" s="8" t="str">
        <f>IF(ISNUMBER(N939),_xll.BDP($C939, "OPT_UNDL_PX")," ")</f>
        <v xml:space="preserve"> </v>
      </c>
      <c r="Q939" s="7" t="str">
        <f>IF(ISNUMBER(N939),+G939*_xll.BDP($C939, "PX_POS_MULT_FACTOR")*P939/K939," ")</f>
        <v xml:space="preserve"> </v>
      </c>
      <c r="R939" s="8">
        <f>IF(OR($A939="TUA",$A939="TYA"),"",IF(ISNUMBER(_xll.BDP($C939,"DUR_ADJ_OAS_MID")),_xll.BDP($C939,"DUR_ADJ_OAS_MID"),IF(ISNUMBER(_xll.BDP($E939&amp;" ISIN","DUR_ADJ_OAS_MID")),_xll.BDP($E939&amp;" ISIN","DUR_ADJ_OAS_MID")," ")))</f>
        <v>3.2060344723899998</v>
      </c>
      <c r="S939" s="7">
        <f t="shared" si="14"/>
        <v>0.83421305514690314</v>
      </c>
      <c r="T939" t="s">
        <v>3215</v>
      </c>
      <c r="U939" t="s">
        <v>1470</v>
      </c>
      <c r="AG939" s="6">
        <v>48.625085890000001</v>
      </c>
    </row>
    <row r="940" spans="1:33" x14ac:dyDescent="0.25">
      <c r="A940" t="s">
        <v>3197</v>
      </c>
      <c r="B940" t="s">
        <v>3216</v>
      </c>
      <c r="C940" t="s">
        <v>3216</v>
      </c>
      <c r="E940" t="s">
        <v>3217</v>
      </c>
      <c r="F940" t="s">
        <v>3218</v>
      </c>
      <c r="G940" s="1">
        <v>241300000</v>
      </c>
      <c r="H940" s="1">
        <v>103.172864</v>
      </c>
      <c r="I940" s="2">
        <v>248956120.83000001</v>
      </c>
      <c r="J940" s="3">
        <v>0.16436311000000001</v>
      </c>
      <c r="K940" s="4">
        <v>1514679318.603338</v>
      </c>
      <c r="L940" s="5">
        <v>31150001</v>
      </c>
      <c r="M940" s="6">
        <v>48.625337719999997</v>
      </c>
      <c r="N940" s="7" t="str">
        <f>IF(ISNUMBER(_xll.BDP($C940, "DELTA_MID")),_xll.BDP($C940, "DELTA_MID")," ")</f>
        <v xml:space="preserve"> </v>
      </c>
      <c r="O940" s="7" t="str">
        <f>IF(ISNUMBER(N940),_xll.BDP($C940, "OPT_UNDL_TICKER"),"")</f>
        <v/>
      </c>
      <c r="P940" s="8" t="str">
        <f>IF(ISNUMBER(N940),_xll.BDP($C940, "OPT_UNDL_PX")," ")</f>
        <v xml:space="preserve"> </v>
      </c>
      <c r="Q940" s="7" t="str">
        <f>IF(ISNUMBER(N940),+G940*_xll.BDP($C940, "PX_POS_MULT_FACTOR")*P940/K940," ")</f>
        <v xml:space="preserve"> </v>
      </c>
      <c r="R940" s="8">
        <f>IF(OR($A940="TUA",$A940="TYA"),"",IF(ISNUMBER(_xll.BDP($C940,"DUR_ADJ_OAS_MID")),_xll.BDP($C940,"DUR_ADJ_OAS_MID"),IF(ISNUMBER(_xll.BDP($E940&amp;" ISIN","DUR_ADJ_OAS_MID")),_xll.BDP($E940&amp;" ISIN","DUR_ADJ_OAS_MID")," ")))</f>
        <v>2.1382451553399999</v>
      </c>
      <c r="S940" s="7">
        <f t="shared" si="14"/>
        <v>0.3514486236741155</v>
      </c>
      <c r="T940" t="s">
        <v>3218</v>
      </c>
      <c r="U940" t="s">
        <v>1470</v>
      </c>
      <c r="AG940" s="6">
        <v>48.625085890000001</v>
      </c>
    </row>
    <row r="941" spans="1:33" x14ac:dyDescent="0.25">
      <c r="A941" t="s">
        <v>3197</v>
      </c>
      <c r="B941" t="s">
        <v>3219</v>
      </c>
      <c r="C941" t="s">
        <v>3219</v>
      </c>
      <c r="E941" t="s">
        <v>3220</v>
      </c>
      <c r="F941" t="s">
        <v>3221</v>
      </c>
      <c r="G941" s="1">
        <v>83700000</v>
      </c>
      <c r="H941" s="1">
        <v>104.926233</v>
      </c>
      <c r="I941" s="2">
        <v>87823257.019999996</v>
      </c>
      <c r="J941" s="3">
        <v>5.798172E-2</v>
      </c>
      <c r="K941" s="4">
        <v>1514679318.603338</v>
      </c>
      <c r="L941" s="5">
        <v>31150001</v>
      </c>
      <c r="M941" s="6">
        <v>48.625337719999997</v>
      </c>
      <c r="N941" s="7" t="str">
        <f>IF(ISNUMBER(_xll.BDP($C941, "DELTA_MID")),_xll.BDP($C941, "DELTA_MID")," ")</f>
        <v xml:space="preserve"> </v>
      </c>
      <c r="O941" s="7" t="str">
        <f>IF(ISNUMBER(N941),_xll.BDP($C941, "OPT_UNDL_TICKER"),"")</f>
        <v/>
      </c>
      <c r="P941" s="8" t="str">
        <f>IF(ISNUMBER(N941),_xll.BDP($C941, "OPT_UNDL_PX")," ")</f>
        <v xml:space="preserve"> </v>
      </c>
      <c r="Q941" s="7" t="str">
        <f>IF(ISNUMBER(N941),+G941*_xll.BDP($C941, "PX_POS_MULT_FACTOR")*P941/K941," ")</f>
        <v xml:space="preserve"> </v>
      </c>
      <c r="R941" s="8">
        <f>IF(OR($A941="TUA",$A941="TYA"),"",IF(ISNUMBER(_xll.BDP($C941,"DUR_ADJ_OAS_MID")),_xll.BDP($C941,"DUR_ADJ_OAS_MID"),IF(ISNUMBER(_xll.BDP($E941&amp;" ISIN","DUR_ADJ_OAS_MID")),_xll.BDP($E941&amp;" ISIN","DUR_ADJ_OAS_MID")," ")))</f>
        <v>1.55860558488</v>
      </c>
      <c r="S941" s="7">
        <f t="shared" si="14"/>
        <v>9.0370632612948393E-2</v>
      </c>
      <c r="T941" t="s">
        <v>3221</v>
      </c>
      <c r="U941" t="s">
        <v>1470</v>
      </c>
      <c r="AG941" s="6">
        <v>48.625085890000001</v>
      </c>
    </row>
    <row r="942" spans="1:33" x14ac:dyDescent="0.25">
      <c r="A942" t="s">
        <v>3197</v>
      </c>
      <c r="B942" t="s">
        <v>65</v>
      </c>
      <c r="C942" t="s">
        <v>66</v>
      </c>
      <c r="D942" t="s">
        <v>67</v>
      </c>
      <c r="E942" t="s">
        <v>68</v>
      </c>
      <c r="F942" t="s">
        <v>69</v>
      </c>
      <c r="G942" s="1">
        <v>14656438</v>
      </c>
      <c r="H942" s="1">
        <v>100.03</v>
      </c>
      <c r="I942" s="2">
        <v>1466083493.1400001</v>
      </c>
      <c r="J942" s="3">
        <v>0.96792177000000001</v>
      </c>
      <c r="K942" s="4">
        <v>1514679318.603338</v>
      </c>
      <c r="L942" s="5">
        <v>31150001</v>
      </c>
      <c r="M942" s="6">
        <v>48.625337719999997</v>
      </c>
      <c r="N942" s="7" t="str">
        <f>IF(ISNUMBER(_xll.BDP($C942, "DELTA_MID")),_xll.BDP($C942, "DELTA_MID")," ")</f>
        <v xml:space="preserve"> </v>
      </c>
      <c r="O942" s="7" t="str">
        <f>IF(ISNUMBER(N942),_xll.BDP($C942, "OPT_UNDL_TICKER"),"")</f>
        <v/>
      </c>
      <c r="P942" s="8" t="str">
        <f>IF(ISNUMBER(N942),_xll.BDP($C942, "OPT_UNDL_PX")," ")</f>
        <v xml:space="preserve"> </v>
      </c>
      <c r="Q942" s="7" t="str">
        <f>IF(ISNUMBER(N942),+G942*_xll.BDP($C942, "PX_POS_MULT_FACTOR")*P942/K942," ")</f>
        <v xml:space="preserve"> </v>
      </c>
      <c r="R942" s="8" t="str">
        <f>IF(OR($A942="TUA",$A942="TYA"),"",IF(ISNUMBER(_xll.BDP($C942,"DUR_ADJ_OAS_MID")),_xll.BDP($C942,"DUR_ADJ_OAS_MID"),IF(ISNUMBER(_xll.BDP($E942&amp;" ISIN","DUR_ADJ_OAS_MID")),_xll.BDP($E942&amp;" ISIN","DUR_ADJ_OAS_MID")," ")))</f>
        <v xml:space="preserve"> </v>
      </c>
      <c r="S942" s="7" t="str">
        <f t="shared" si="14"/>
        <v xml:space="preserve"> </v>
      </c>
      <c r="T942" t="s">
        <v>69</v>
      </c>
      <c r="U942" t="s">
        <v>41</v>
      </c>
      <c r="AG942" s="6">
        <v>48.625085890000001</v>
      </c>
    </row>
    <row r="943" spans="1:33" x14ac:dyDescent="0.25">
      <c r="A943" t="s">
        <v>3197</v>
      </c>
      <c r="B943" t="s">
        <v>146</v>
      </c>
      <c r="C943" t="s">
        <v>146</v>
      </c>
      <c r="D943" t="s">
        <v>147</v>
      </c>
      <c r="E943" t="s">
        <v>148</v>
      </c>
      <c r="F943" t="s">
        <v>149</v>
      </c>
      <c r="G943" s="1">
        <v>10200000</v>
      </c>
      <c r="H943" s="1">
        <v>99.655300999999994</v>
      </c>
      <c r="I943" s="2">
        <v>10164840.699999999</v>
      </c>
      <c r="J943" s="3">
        <v>6.7109200000000004E-3</v>
      </c>
      <c r="K943" s="4">
        <v>1514679318.603338</v>
      </c>
      <c r="L943" s="5">
        <v>31150001</v>
      </c>
      <c r="M943" s="6">
        <v>48.625337719999997</v>
      </c>
      <c r="N943" s="7" t="str">
        <f>IF(ISNUMBER(_xll.BDP($C943, "DELTA_MID")),_xll.BDP($C943, "DELTA_MID")," ")</f>
        <v xml:space="preserve"> </v>
      </c>
      <c r="O943" s="7" t="str">
        <f>IF(ISNUMBER(N943),_xll.BDP($C943, "OPT_UNDL_TICKER"),"")</f>
        <v/>
      </c>
      <c r="P943" s="8" t="str">
        <f>IF(ISNUMBER(N943),_xll.BDP($C943, "OPT_UNDL_PX")," ")</f>
        <v xml:space="preserve"> </v>
      </c>
      <c r="Q943" s="7" t="str">
        <f>IF(ISNUMBER(N943),+G943*_xll.BDP($C943, "PX_POS_MULT_FACTOR")*P943/K943," ")</f>
        <v xml:space="preserve"> </v>
      </c>
      <c r="R943" s="8">
        <f>IF(OR($A943="TUA",$A943="TYA"),"",IF(ISNUMBER(_xll.BDP($C943,"DUR_ADJ_OAS_MID")),_xll.BDP($C943,"DUR_ADJ_OAS_MID"),IF(ISNUMBER(_xll.BDP($E943&amp;" ISIN","DUR_ADJ_OAS_MID")),_xll.BDP($E943&amp;" ISIN","DUR_ADJ_OAS_MID")," ")))</f>
        <v>9.0065009520163816E-2</v>
      </c>
      <c r="S943" s="7">
        <f t="shared" si="14"/>
        <v>6.0441907368905781E-4</v>
      </c>
      <c r="T943" t="s">
        <v>149</v>
      </c>
      <c r="U943" t="s">
        <v>150</v>
      </c>
      <c r="AG943" s="6">
        <v>48.625085890000001</v>
      </c>
    </row>
    <row r="944" spans="1:33" x14ac:dyDescent="0.25">
      <c r="A944" t="s">
        <v>3197</v>
      </c>
      <c r="B944" t="s">
        <v>155</v>
      </c>
      <c r="C944" t="s">
        <v>155</v>
      </c>
      <c r="D944" t="s">
        <v>156</v>
      </c>
      <c r="E944" t="s">
        <v>157</v>
      </c>
      <c r="F944" t="s">
        <v>158</v>
      </c>
      <c r="G944" s="1">
        <v>44902000</v>
      </c>
      <c r="H944" s="1">
        <v>98.650801000000001</v>
      </c>
      <c r="I944" s="2">
        <v>44296182.670000002</v>
      </c>
      <c r="J944" s="3">
        <v>2.924475E-2</v>
      </c>
      <c r="K944" s="4">
        <v>1514679318.603338</v>
      </c>
      <c r="L944" s="5">
        <v>31150001</v>
      </c>
      <c r="M944" s="6">
        <v>48.625337719999997</v>
      </c>
      <c r="N944" s="7" t="str">
        <f>IF(ISNUMBER(_xll.BDP($C944, "DELTA_MID")),_xll.BDP($C944, "DELTA_MID")," ")</f>
        <v xml:space="preserve"> </v>
      </c>
      <c r="O944" s="7" t="str">
        <f>IF(ISNUMBER(N944),_xll.BDP($C944, "OPT_UNDL_TICKER"),"")</f>
        <v/>
      </c>
      <c r="P944" s="8" t="str">
        <f>IF(ISNUMBER(N944),_xll.BDP($C944, "OPT_UNDL_PX")," ")</f>
        <v xml:space="preserve"> </v>
      </c>
      <c r="Q944" s="7" t="str">
        <f>IF(ISNUMBER(N944),+G944*_xll.BDP($C944, "PX_POS_MULT_FACTOR")*P944/K944," ")</f>
        <v xml:space="preserve"> </v>
      </c>
      <c r="R944" s="8">
        <f>IF(OR($A944="TUA",$A944="TYA"),"",IF(ISNUMBER(_xll.BDP($C944,"DUR_ADJ_OAS_MID")),_xll.BDP($C944,"DUR_ADJ_OAS_MID"),IF(ISNUMBER(_xll.BDP($E944&amp;" ISIN","DUR_ADJ_OAS_MID")),_xll.BDP($E944&amp;" ISIN","DUR_ADJ_OAS_MID")," ")))</f>
        <v>0.34048207797224739</v>
      </c>
      <c r="S944" s="7">
        <f t="shared" si="14"/>
        <v>9.9573132497788822E-3</v>
      </c>
      <c r="T944" t="s">
        <v>158</v>
      </c>
      <c r="U944" t="s">
        <v>150</v>
      </c>
      <c r="AG944" s="6">
        <v>48.625085890000001</v>
      </c>
    </row>
    <row r="945" spans="1:33" x14ac:dyDescent="0.25">
      <c r="A945" t="s">
        <v>3197</v>
      </c>
      <c r="B945" t="s">
        <v>159</v>
      </c>
      <c r="C945" t="s">
        <v>159</v>
      </c>
      <c r="D945" t="s">
        <v>160</v>
      </c>
      <c r="E945" t="s">
        <v>161</v>
      </c>
      <c r="F945" t="s">
        <v>162</v>
      </c>
      <c r="G945" s="1">
        <v>4138000</v>
      </c>
      <c r="H945" s="1">
        <v>98.327076000000005</v>
      </c>
      <c r="I945" s="2">
        <v>4068774.4</v>
      </c>
      <c r="J945" s="3">
        <v>2.6862399999999999E-3</v>
      </c>
      <c r="K945" s="4">
        <v>1514679318.603338</v>
      </c>
      <c r="L945" s="5">
        <v>31150001</v>
      </c>
      <c r="M945" s="6">
        <v>48.625337719999997</v>
      </c>
      <c r="N945" s="7" t="str">
        <f>IF(ISNUMBER(_xll.BDP($C945, "DELTA_MID")),_xll.BDP($C945, "DELTA_MID")," ")</f>
        <v xml:space="preserve"> </v>
      </c>
      <c r="O945" s="7" t="str">
        <f>IF(ISNUMBER(N945),_xll.BDP($C945, "OPT_UNDL_TICKER"),"")</f>
        <v/>
      </c>
      <c r="P945" s="8" t="str">
        <f>IF(ISNUMBER(N945),_xll.BDP($C945, "OPT_UNDL_PX")," ")</f>
        <v xml:space="preserve"> </v>
      </c>
      <c r="Q945" s="7" t="str">
        <f>IF(ISNUMBER(N945),+G945*_xll.BDP($C945, "PX_POS_MULT_FACTOR")*P945/K945," ")</f>
        <v xml:space="preserve"> </v>
      </c>
      <c r="R945" s="8">
        <f>IF(OR($A945="TUA",$A945="TYA"),"",IF(ISNUMBER(_xll.BDP($C945,"DUR_ADJ_OAS_MID")),_xll.BDP($C945,"DUR_ADJ_OAS_MID"),IF(ISNUMBER(_xll.BDP($E945&amp;" ISIN","DUR_ADJ_OAS_MID")),_xll.BDP($E945&amp;" ISIN","DUR_ADJ_OAS_MID")," ")))</f>
        <v>0.4145280460033442</v>
      </c>
      <c r="S945" s="7">
        <f t="shared" si="14"/>
        <v>1.1135218182960233E-3</v>
      </c>
      <c r="T945" t="s">
        <v>162</v>
      </c>
      <c r="U945" t="s">
        <v>150</v>
      </c>
      <c r="AG945" s="6">
        <v>48.625085890000001</v>
      </c>
    </row>
    <row r="946" spans="1:33" x14ac:dyDescent="0.25">
      <c r="A946" t="s">
        <v>3197</v>
      </c>
      <c r="B946" t="s">
        <v>2070</v>
      </c>
      <c r="C946" t="s">
        <v>2070</v>
      </c>
      <c r="D946" t="s">
        <v>2071</v>
      </c>
      <c r="E946" t="s">
        <v>2072</v>
      </c>
      <c r="F946" t="s">
        <v>2073</v>
      </c>
      <c r="G946" s="1">
        <v>4400000</v>
      </c>
      <c r="H946" s="1">
        <v>99.777698000000001</v>
      </c>
      <c r="I946" s="2">
        <v>4390218.71</v>
      </c>
      <c r="J946" s="3">
        <v>2.8984599999999998E-3</v>
      </c>
      <c r="K946" s="4">
        <v>1514679318.603338</v>
      </c>
      <c r="L946" s="5">
        <v>31150001</v>
      </c>
      <c r="M946" s="6">
        <v>48.625337719999997</v>
      </c>
      <c r="N946" s="7" t="str">
        <f>IF(ISNUMBER(_xll.BDP($C946, "DELTA_MID")),_xll.BDP($C946, "DELTA_MID")," ")</f>
        <v xml:space="preserve"> </v>
      </c>
      <c r="O946" s="7" t="str">
        <f>IF(ISNUMBER(N946),_xll.BDP($C946, "OPT_UNDL_TICKER"),"")</f>
        <v/>
      </c>
      <c r="P946" s="8" t="str">
        <f>IF(ISNUMBER(N946),_xll.BDP($C946, "OPT_UNDL_PX")," ")</f>
        <v xml:space="preserve"> </v>
      </c>
      <c r="Q946" s="7" t="str">
        <f>IF(ISNUMBER(N946),+G946*_xll.BDP($C946, "PX_POS_MULT_FACTOR")*P946/K946," ")</f>
        <v xml:space="preserve"> </v>
      </c>
      <c r="R946" s="8">
        <f>IF(OR($A946="TUA",$A946="TYA"),"",IF(ISNUMBER(_xll.BDP($C946,"DUR_ADJ_OAS_MID")),_xll.BDP($C946,"DUR_ADJ_OAS_MID"),IF(ISNUMBER(_xll.BDP($E946&amp;" ISIN","DUR_ADJ_OAS_MID")),_xll.BDP($E946&amp;" ISIN","DUR_ADJ_OAS_MID")," ")))</f>
        <v>5.7394383721949986E-2</v>
      </c>
      <c r="S946" s="7">
        <f t="shared" si="14"/>
        <v>1.6635532544272315E-4</v>
      </c>
      <c r="T946" t="s">
        <v>2073</v>
      </c>
      <c r="U946" t="s">
        <v>150</v>
      </c>
      <c r="AG946" s="6">
        <v>48.625085890000001</v>
      </c>
    </row>
    <row r="947" spans="1:33" x14ac:dyDescent="0.25">
      <c r="A947" t="s">
        <v>3197</v>
      </c>
      <c r="B947" t="s">
        <v>63</v>
      </c>
      <c r="C947" t="s">
        <v>63</v>
      </c>
      <c r="G947" s="1">
        <v>-14324191.0166626</v>
      </c>
      <c r="H947" s="1">
        <v>1</v>
      </c>
      <c r="I947" s="2">
        <v>-14324191.0166626</v>
      </c>
      <c r="J947" s="3">
        <v>-9.4569600000000004E-3</v>
      </c>
      <c r="K947" s="4">
        <v>1514679318.603338</v>
      </c>
      <c r="L947" s="5">
        <v>31150001</v>
      </c>
      <c r="M947" s="6">
        <v>48.625337719999997</v>
      </c>
      <c r="N947" s="7" t="str">
        <f>IF(ISNUMBER(_xll.BDP($C947, "DELTA_MID")),_xll.BDP($C947, "DELTA_MID")," ")</f>
        <v xml:space="preserve"> </v>
      </c>
      <c r="O947" s="7" t="str">
        <f>IF(ISNUMBER(N947),_xll.BDP($C947, "OPT_UNDL_TICKER"),"")</f>
        <v/>
      </c>
      <c r="P947" s="8" t="str">
        <f>IF(ISNUMBER(N947),_xll.BDP($C947, "OPT_UNDL_PX")," ")</f>
        <v xml:space="preserve"> </v>
      </c>
      <c r="Q947" s="7" t="str">
        <f>IF(ISNUMBER(N947),+G947*_xll.BDP($C947, "PX_POS_MULT_FACTOR")*P947/K947," ")</f>
        <v xml:space="preserve"> </v>
      </c>
      <c r="R947" s="8" t="str">
        <f>IF(OR($A947="TUA",$A947="TYA"),"",IF(ISNUMBER(_xll.BDP($C947,"DUR_ADJ_OAS_MID")),_xll.BDP($C947,"DUR_ADJ_OAS_MID"),IF(ISNUMBER(_xll.BDP($E947&amp;" ISIN","DUR_ADJ_OAS_MID")),_xll.BDP($E947&amp;" ISIN","DUR_ADJ_OAS_MID")," ")))</f>
        <v xml:space="preserve"> </v>
      </c>
      <c r="S947" s="7" t="str">
        <f t="shared" si="14"/>
        <v xml:space="preserve"> </v>
      </c>
      <c r="T947" t="s">
        <v>63</v>
      </c>
      <c r="U947" t="s">
        <v>63</v>
      </c>
      <c r="AG947" s="6">
        <v>48.625085890000001</v>
      </c>
    </row>
    <row r="948" spans="1:33" x14ac:dyDescent="0.25">
      <c r="N948" s="7" t="str">
        <f>IF(ISNUMBER(_xll.BDP($C948, "DELTA_MID")),_xll.BDP($C948, "DELTA_MID")," ")</f>
        <v xml:space="preserve"> </v>
      </c>
      <c r="O948" s="7" t="str">
        <f>IF(ISNUMBER(N948),_xll.BDP($C948, "OPT_UNDL_TICKER"),"")</f>
        <v/>
      </c>
      <c r="P948" s="8" t="str">
        <f>IF(ISNUMBER(N948),_xll.BDP($C948, "OPT_UNDL_PX")," ")</f>
        <v xml:space="preserve"> </v>
      </c>
      <c r="Q948" s="7" t="str">
        <f>IF(ISNUMBER(N948),+G948*_xll.BDP($C948, "PX_POS_MULT_FACTOR")*P948/K948," ")</f>
        <v xml:space="preserve"> </v>
      </c>
      <c r="R948" s="8" t="str">
        <f>IF(OR($A948="TUA",$A948="TYA"),"",IF(ISNUMBER(_xll.BDP($C948,"DUR_ADJ_OAS_MID")),_xll.BDP($C948,"DUR_ADJ_OAS_MID"),IF(ISNUMBER(_xll.BDP($E948&amp;" ISIN","DUR_ADJ_OAS_MID")),_xll.BDP($E948&amp;" ISIN","DUR_ADJ_OAS_MID")," ")))</f>
        <v xml:space="preserve"> </v>
      </c>
      <c r="S948" s="7" t="str">
        <f t="shared" si="14"/>
        <v xml:space="preserve"> </v>
      </c>
    </row>
    <row r="949" spans="1:33" x14ac:dyDescent="0.25">
      <c r="A949" t="s">
        <v>3222</v>
      </c>
      <c r="B949" t="s">
        <v>3223</v>
      </c>
      <c r="C949" t="s">
        <v>3224</v>
      </c>
      <c r="D949" t="s">
        <v>3225</v>
      </c>
      <c r="E949" t="s">
        <v>3226</v>
      </c>
      <c r="F949" t="s">
        <v>3227</v>
      </c>
      <c r="G949" s="1">
        <v>2000000</v>
      </c>
      <c r="H949" s="1">
        <v>96.948409999999996</v>
      </c>
      <c r="I949" s="2">
        <v>1938968.2</v>
      </c>
      <c r="J949" s="3">
        <v>4.0022250000000002E-2</v>
      </c>
      <c r="K949" s="4">
        <v>48441687.282924183</v>
      </c>
      <c r="L949" s="5">
        <v>1975001</v>
      </c>
      <c r="M949" s="6">
        <v>24.527424180000001</v>
      </c>
      <c r="N949" s="7" t="str">
        <f>IF(ISNUMBER(_xll.BDP($C949, "DELTA_MID")),_xll.BDP($C949, "DELTA_MID")," ")</f>
        <v xml:space="preserve"> </v>
      </c>
      <c r="O949" s="7" t="str">
        <f>IF(ISNUMBER(N949),_xll.BDP($C949, "OPT_UNDL_TICKER"),"")</f>
        <v/>
      </c>
      <c r="P949" s="8" t="str">
        <f>IF(ISNUMBER(N949),_xll.BDP($C949, "OPT_UNDL_PX")," ")</f>
        <v xml:space="preserve"> </v>
      </c>
      <c r="Q949" s="7" t="str">
        <f>IF(ISNUMBER(N949),+G949*_xll.BDP($C949, "PX_POS_MULT_FACTOR")*P949/K949," ")</f>
        <v xml:space="preserve"> </v>
      </c>
      <c r="R949" s="8">
        <f>IF(OR($A949="TUA",$A949="TYA"),"",IF(ISNUMBER(_xll.BDP($C949,"DUR_ADJ_OAS_MID")),_xll.BDP($C949,"DUR_ADJ_OAS_MID"),IF(ISNUMBER(_xll.BDP($E949&amp;" ISIN","DUR_ADJ_OAS_MID")),_xll.BDP($E949&amp;" ISIN","DUR_ADJ_OAS_MID")," ")))</f>
        <v>14.423100996329982</v>
      </c>
      <c r="S949" s="7">
        <f t="shared" si="14"/>
        <v>0.57724495385036767</v>
      </c>
      <c r="T949" t="s">
        <v>3227</v>
      </c>
      <c r="U949" t="s">
        <v>1470</v>
      </c>
      <c r="AG949" s="6">
        <v>24.530240880000001</v>
      </c>
    </row>
    <row r="950" spans="1:33" x14ac:dyDescent="0.25">
      <c r="A950" t="s">
        <v>3222</v>
      </c>
      <c r="B950" t="s">
        <v>3228</v>
      </c>
      <c r="C950" t="s">
        <v>3229</v>
      </c>
      <c r="D950" t="s">
        <v>3230</v>
      </c>
      <c r="E950" t="s">
        <v>3231</v>
      </c>
      <c r="F950" t="s">
        <v>3232</v>
      </c>
      <c r="G950" s="1">
        <v>500000</v>
      </c>
      <c r="H950" s="1">
        <v>107.88290000000001</v>
      </c>
      <c r="I950" s="2">
        <v>539414.5</v>
      </c>
      <c r="J950" s="3">
        <v>1.1134059999999999E-2</v>
      </c>
      <c r="K950" s="4">
        <v>48441687.282924183</v>
      </c>
      <c r="L950" s="5">
        <v>1975001</v>
      </c>
      <c r="M950" s="6">
        <v>24.527424180000001</v>
      </c>
      <c r="N950" s="7" t="str">
        <f>IF(ISNUMBER(_xll.BDP($C950, "DELTA_MID")),_xll.BDP($C950, "DELTA_MID")," ")</f>
        <v xml:space="preserve"> </v>
      </c>
      <c r="O950" s="7" t="str">
        <f>IF(ISNUMBER(N950),_xll.BDP($C950, "OPT_UNDL_TICKER"),"")</f>
        <v/>
      </c>
      <c r="P950" s="8" t="str">
        <f>IF(ISNUMBER(N950),_xll.BDP($C950, "OPT_UNDL_PX")," ")</f>
        <v xml:space="preserve"> </v>
      </c>
      <c r="Q950" s="7" t="str">
        <f>IF(ISNUMBER(N950),+G950*_xll.BDP($C950, "PX_POS_MULT_FACTOR")*P950/K950," ")</f>
        <v xml:space="preserve"> </v>
      </c>
      <c r="R950" s="8">
        <f>IF(OR($A950="TUA",$A950="TYA"),"",IF(ISNUMBER(_xll.BDP($C950,"DUR_ADJ_OAS_MID")),_xll.BDP($C950,"DUR_ADJ_OAS_MID"),IF(ISNUMBER(_xll.BDP($E950&amp;" ISIN","DUR_ADJ_OAS_MID")),_xll.BDP($E950&amp;" ISIN","DUR_ADJ_OAS_MID")," ")))</f>
        <v>11.724669947728387</v>
      </c>
      <c r="S950" s="7">
        <f t="shared" si="14"/>
        <v>0.13054317867820472</v>
      </c>
      <c r="T950" t="s">
        <v>3232</v>
      </c>
      <c r="U950" t="s">
        <v>1470</v>
      </c>
      <c r="AG950" s="6">
        <v>24.530240880000001</v>
      </c>
    </row>
    <row r="951" spans="1:33" x14ac:dyDescent="0.25">
      <c r="A951" t="s">
        <v>3222</v>
      </c>
      <c r="B951" t="s">
        <v>3233</v>
      </c>
      <c r="C951" t="s">
        <v>3234</v>
      </c>
      <c r="D951" t="s">
        <v>3235</v>
      </c>
      <c r="E951" t="s">
        <v>3236</v>
      </c>
      <c r="F951" t="s">
        <v>3237</v>
      </c>
      <c r="G951" s="1">
        <v>1500000</v>
      </c>
      <c r="H951" s="1">
        <v>103.41025999999999</v>
      </c>
      <c r="I951" s="2">
        <v>1551153.9</v>
      </c>
      <c r="J951" s="3">
        <v>3.2017379999999998E-2</v>
      </c>
      <c r="K951" s="4">
        <v>48441687.282924183</v>
      </c>
      <c r="L951" s="5">
        <v>1975001</v>
      </c>
      <c r="M951" s="6">
        <v>24.527424180000001</v>
      </c>
      <c r="N951" s="7" t="str">
        <f>IF(ISNUMBER(_xll.BDP($C951, "DELTA_MID")),_xll.BDP($C951, "DELTA_MID")," ")</f>
        <v xml:space="preserve"> </v>
      </c>
      <c r="O951" s="7" t="str">
        <f>IF(ISNUMBER(N951),_xll.BDP($C951, "OPT_UNDL_TICKER"),"")</f>
        <v/>
      </c>
      <c r="P951" s="8" t="str">
        <f>IF(ISNUMBER(N951),_xll.BDP($C951, "OPT_UNDL_PX")," ")</f>
        <v xml:space="preserve"> </v>
      </c>
      <c r="Q951" s="7" t="str">
        <f>IF(ISNUMBER(N951),+G951*_xll.BDP($C951, "PX_POS_MULT_FACTOR")*P951/K951," ")</f>
        <v xml:space="preserve"> </v>
      </c>
      <c r="R951" s="8">
        <f>IF(OR($A951="TUA",$A951="TYA"),"",IF(ISNUMBER(_xll.BDP($C951,"DUR_ADJ_OAS_MID")),_xll.BDP($C951,"DUR_ADJ_OAS_MID"),IF(ISNUMBER(_xll.BDP($E951&amp;" ISIN","DUR_ADJ_OAS_MID")),_xll.BDP($E951&amp;" ISIN","DUR_ADJ_OAS_MID")," ")))</f>
        <v>12.890527103328809</v>
      </c>
      <c r="S951" s="7">
        <f t="shared" si="14"/>
        <v>0.41272090466757771</v>
      </c>
      <c r="T951" t="s">
        <v>3237</v>
      </c>
      <c r="U951" t="s">
        <v>1470</v>
      </c>
      <c r="AG951" s="6">
        <v>24.530240880000001</v>
      </c>
    </row>
    <row r="952" spans="1:33" x14ac:dyDescent="0.25">
      <c r="A952" t="s">
        <v>3222</v>
      </c>
      <c r="B952" t="s">
        <v>3238</v>
      </c>
      <c r="C952" t="s">
        <v>3239</v>
      </c>
      <c r="D952" t="s">
        <v>3240</v>
      </c>
      <c r="E952" t="s">
        <v>3241</v>
      </c>
      <c r="F952" t="s">
        <v>3242</v>
      </c>
      <c r="G952" s="1">
        <v>1000000</v>
      </c>
      <c r="H952" s="1">
        <v>91.726219999999998</v>
      </c>
      <c r="I952" s="2">
        <v>917262.2</v>
      </c>
      <c r="J952" s="3">
        <v>1.8933209999999999E-2</v>
      </c>
      <c r="K952" s="4">
        <v>48441687.282924183</v>
      </c>
      <c r="L952" s="5">
        <v>1975001</v>
      </c>
      <c r="M952" s="6">
        <v>24.527424180000001</v>
      </c>
      <c r="N952" s="7" t="str">
        <f>IF(ISNUMBER(_xll.BDP($C952, "DELTA_MID")),_xll.BDP($C952, "DELTA_MID")," ")</f>
        <v xml:space="preserve"> </v>
      </c>
      <c r="O952" s="7" t="str">
        <f>IF(ISNUMBER(N952),_xll.BDP($C952, "OPT_UNDL_TICKER"),"")</f>
        <v/>
      </c>
      <c r="P952" s="8" t="str">
        <f>IF(ISNUMBER(N952),_xll.BDP($C952, "OPT_UNDL_PX")," ")</f>
        <v xml:space="preserve"> </v>
      </c>
      <c r="Q952" s="7" t="str">
        <f>IF(ISNUMBER(N952),+G952*_xll.BDP($C952, "PX_POS_MULT_FACTOR")*P952/K952," ")</f>
        <v xml:space="preserve"> </v>
      </c>
      <c r="R952" s="8">
        <f>IF(OR($A952="TUA",$A952="TYA"),"",IF(ISNUMBER(_xll.BDP($C952,"DUR_ADJ_OAS_MID")),_xll.BDP($C952,"DUR_ADJ_OAS_MID"),IF(ISNUMBER(_xll.BDP($E952&amp;" ISIN","DUR_ADJ_OAS_MID")),_xll.BDP($E952&amp;" ISIN","DUR_ADJ_OAS_MID")," ")))</f>
        <v>15.136837376661719</v>
      </c>
      <c r="S952" s="7">
        <f t="shared" si="14"/>
        <v>0.28658892078818538</v>
      </c>
      <c r="T952" t="s">
        <v>3242</v>
      </c>
      <c r="U952" t="s">
        <v>1470</v>
      </c>
      <c r="AG952" s="6">
        <v>24.530240880000001</v>
      </c>
    </row>
    <row r="953" spans="1:33" x14ac:dyDescent="0.25">
      <c r="A953" t="s">
        <v>3222</v>
      </c>
      <c r="B953" t="s">
        <v>3243</v>
      </c>
      <c r="C953" t="s">
        <v>3244</v>
      </c>
      <c r="D953" t="s">
        <v>3245</v>
      </c>
      <c r="E953" t="s">
        <v>3246</v>
      </c>
      <c r="F953" t="s">
        <v>3247</v>
      </c>
      <c r="G953" s="1">
        <v>1500000</v>
      </c>
      <c r="H953" s="1">
        <v>102.24321999999999</v>
      </c>
      <c r="I953" s="2">
        <v>1533648.3</v>
      </c>
      <c r="J953" s="3">
        <v>3.1656040000000003E-2</v>
      </c>
      <c r="K953" s="4">
        <v>48441687.282924183</v>
      </c>
      <c r="L953" s="5">
        <v>1975001</v>
      </c>
      <c r="M953" s="6">
        <v>24.527424180000001</v>
      </c>
      <c r="N953" s="7" t="str">
        <f>IF(ISNUMBER(_xll.BDP($C953, "DELTA_MID")),_xll.BDP($C953, "DELTA_MID")," ")</f>
        <v xml:space="preserve"> </v>
      </c>
      <c r="O953" s="7" t="str">
        <f>IF(ISNUMBER(N953),_xll.BDP($C953, "OPT_UNDL_TICKER"),"")</f>
        <v/>
      </c>
      <c r="P953" s="8" t="str">
        <f>IF(ISNUMBER(N953),_xll.BDP($C953, "OPT_UNDL_PX")," ")</f>
        <v xml:space="preserve"> </v>
      </c>
      <c r="Q953" s="7" t="str">
        <f>IF(ISNUMBER(N953),+G953*_xll.BDP($C953, "PX_POS_MULT_FACTOR")*P953/K953," ")</f>
        <v xml:space="preserve"> </v>
      </c>
      <c r="R953" s="8">
        <f>IF(OR($A953="TUA",$A953="TYA"),"",IF(ISNUMBER(_xll.BDP($C953,"DUR_ADJ_OAS_MID")),_xll.BDP($C953,"DUR_ADJ_OAS_MID"),IF(ISNUMBER(_xll.BDP($E953&amp;" ISIN","DUR_ADJ_OAS_MID")),_xll.BDP($E953&amp;" ISIN","DUR_ADJ_OAS_MID")," ")))</f>
        <v>14.313570356749045</v>
      </c>
      <c r="S953" s="7">
        <f t="shared" si="14"/>
        <v>0.45311095575606208</v>
      </c>
      <c r="T953" t="s">
        <v>3247</v>
      </c>
      <c r="U953" t="s">
        <v>1470</v>
      </c>
      <c r="AG953" s="6">
        <v>24.530240880000001</v>
      </c>
    </row>
    <row r="954" spans="1:33" x14ac:dyDescent="0.25">
      <c r="A954" t="s">
        <v>3222</v>
      </c>
      <c r="B954" t="s">
        <v>3248</v>
      </c>
      <c r="C954" t="s">
        <v>3249</v>
      </c>
      <c r="D954" t="s">
        <v>3250</v>
      </c>
      <c r="E954" t="s">
        <v>3251</v>
      </c>
      <c r="F954" t="s">
        <v>3252</v>
      </c>
      <c r="G954" s="1">
        <v>1000000</v>
      </c>
      <c r="H954" s="1">
        <v>88.183909999999997</v>
      </c>
      <c r="I954" s="2">
        <v>881839.1</v>
      </c>
      <c r="J954" s="3">
        <v>1.8202050000000001E-2</v>
      </c>
      <c r="K954" s="4">
        <v>48441687.282924183</v>
      </c>
      <c r="L954" s="5">
        <v>1975001</v>
      </c>
      <c r="M954" s="6">
        <v>24.527424180000001</v>
      </c>
      <c r="N954" s="7" t="str">
        <f>IF(ISNUMBER(_xll.BDP($C954, "DELTA_MID")),_xll.BDP($C954, "DELTA_MID")," ")</f>
        <v xml:space="preserve"> </v>
      </c>
      <c r="O954" s="7" t="str">
        <f>IF(ISNUMBER(N954),_xll.BDP($C954, "OPT_UNDL_TICKER"),"")</f>
        <v/>
      </c>
      <c r="P954" s="8" t="str">
        <f>IF(ISNUMBER(N954),_xll.BDP($C954, "OPT_UNDL_PX")," ")</f>
        <v xml:space="preserve"> </v>
      </c>
      <c r="Q954" s="7" t="str">
        <f>IF(ISNUMBER(N954),+G954*_xll.BDP($C954, "PX_POS_MULT_FACTOR")*P954/K954," ")</f>
        <v xml:space="preserve"> </v>
      </c>
      <c r="R954" s="8">
        <f>IF(OR($A954="TUA",$A954="TYA"),"",IF(ISNUMBER(_xll.BDP($C954,"DUR_ADJ_OAS_MID")),_xll.BDP($C954,"DUR_ADJ_OAS_MID"),IF(ISNUMBER(_xll.BDP($E954&amp;" ISIN","DUR_ADJ_OAS_MID")),_xll.BDP($E954&amp;" ISIN","DUR_ADJ_OAS_MID")," ")))</f>
        <v>13.830567975375001</v>
      </c>
      <c r="S954" s="7">
        <f t="shared" si="14"/>
        <v>0.25174468981617454</v>
      </c>
      <c r="T954" t="s">
        <v>3252</v>
      </c>
      <c r="U954" t="s">
        <v>1470</v>
      </c>
      <c r="AG954" s="6">
        <v>24.530240880000001</v>
      </c>
    </row>
    <row r="955" spans="1:33" x14ac:dyDescent="0.25">
      <c r="A955" t="s">
        <v>3222</v>
      </c>
      <c r="B955" t="s">
        <v>3253</v>
      </c>
      <c r="C955" t="s">
        <v>3254</v>
      </c>
      <c r="D955" t="s">
        <v>3255</v>
      </c>
      <c r="E955" t="s">
        <v>3256</v>
      </c>
      <c r="F955" t="s">
        <v>3257</v>
      </c>
      <c r="G955" s="1">
        <v>2000000</v>
      </c>
      <c r="H955" s="1">
        <v>106.31104000000001</v>
      </c>
      <c r="I955" s="2">
        <v>2126220.7999999998</v>
      </c>
      <c r="J955" s="3">
        <v>4.3887339999999997E-2</v>
      </c>
      <c r="K955" s="4">
        <v>48441687.282924183</v>
      </c>
      <c r="L955" s="5">
        <v>1975001</v>
      </c>
      <c r="M955" s="6">
        <v>24.527424180000001</v>
      </c>
      <c r="N955" s="7" t="str">
        <f>IF(ISNUMBER(_xll.BDP($C955, "DELTA_MID")),_xll.BDP($C955, "DELTA_MID")," ")</f>
        <v xml:space="preserve"> </v>
      </c>
      <c r="O955" s="7" t="str">
        <f>IF(ISNUMBER(N955),_xll.BDP($C955, "OPT_UNDL_TICKER"),"")</f>
        <v/>
      </c>
      <c r="P955" s="8" t="str">
        <f>IF(ISNUMBER(N955),_xll.BDP($C955, "OPT_UNDL_PX")," ")</f>
        <v xml:space="preserve"> </v>
      </c>
      <c r="Q955" s="7" t="str">
        <f>IF(ISNUMBER(N955),+G955*_xll.BDP($C955, "PX_POS_MULT_FACTOR")*P955/K955," ")</f>
        <v xml:space="preserve"> </v>
      </c>
      <c r="R955" s="8">
        <f>IF(OR($A955="TUA",$A955="TYA"),"",IF(ISNUMBER(_xll.BDP($C955,"DUR_ADJ_OAS_MID")),_xll.BDP($C955,"DUR_ADJ_OAS_MID"),IF(ISNUMBER(_xll.BDP($E955&amp;" ISIN","DUR_ADJ_OAS_MID")),_xll.BDP($E955&amp;" ISIN","DUR_ADJ_OAS_MID")," ")))</f>
        <v>12.341033105679431</v>
      </c>
      <c r="S955" s="7">
        <f t="shared" si="14"/>
        <v>0.54161511586020905</v>
      </c>
      <c r="T955" t="s">
        <v>3257</v>
      </c>
      <c r="U955" t="s">
        <v>1470</v>
      </c>
      <c r="AG955" s="6">
        <v>24.530240880000001</v>
      </c>
    </row>
    <row r="956" spans="1:33" x14ac:dyDescent="0.25">
      <c r="A956" t="s">
        <v>3222</v>
      </c>
      <c r="B956" t="s">
        <v>3258</v>
      </c>
      <c r="C956" t="s">
        <v>3259</v>
      </c>
      <c r="D956" t="s">
        <v>3260</v>
      </c>
      <c r="E956" t="s">
        <v>3261</v>
      </c>
      <c r="F956" t="s">
        <v>3262</v>
      </c>
      <c r="G956" s="1">
        <v>2000000</v>
      </c>
      <c r="H956" s="1">
        <v>102.17421</v>
      </c>
      <c r="I956" s="2">
        <v>2043484.2</v>
      </c>
      <c r="J956" s="3">
        <v>4.217957E-2</v>
      </c>
      <c r="K956" s="4">
        <v>48441687.282924183</v>
      </c>
      <c r="L956" s="5">
        <v>1975001</v>
      </c>
      <c r="M956" s="6">
        <v>24.527424180000001</v>
      </c>
      <c r="N956" s="7" t="str">
        <f>IF(ISNUMBER(_xll.BDP($C956, "DELTA_MID")),_xll.BDP($C956, "DELTA_MID")," ")</f>
        <v xml:space="preserve"> </v>
      </c>
      <c r="O956" s="7" t="str">
        <f>IF(ISNUMBER(N956),_xll.BDP($C956, "OPT_UNDL_TICKER"),"")</f>
        <v/>
      </c>
      <c r="P956" s="8" t="str">
        <f>IF(ISNUMBER(N956),_xll.BDP($C956, "OPT_UNDL_PX")," ")</f>
        <v xml:space="preserve"> </v>
      </c>
      <c r="Q956" s="7" t="str">
        <f>IF(ISNUMBER(N956),+G956*_xll.BDP($C956, "PX_POS_MULT_FACTOR")*P956/K956," ")</f>
        <v xml:space="preserve"> </v>
      </c>
      <c r="R956" s="8">
        <f>IF(OR($A956="TUA",$A956="TYA"),"",IF(ISNUMBER(_xll.BDP($C956,"DUR_ADJ_OAS_MID")),_xll.BDP($C956,"DUR_ADJ_OAS_MID"),IF(ISNUMBER(_xll.BDP($E956&amp;" ISIN","DUR_ADJ_OAS_MID")),_xll.BDP($E956&amp;" ISIN","DUR_ADJ_OAS_MID")," ")))</f>
        <v>13.729752510235809</v>
      </c>
      <c r="S956" s="7">
        <f t="shared" si="14"/>
        <v>0.57911505708816702</v>
      </c>
      <c r="T956" t="s">
        <v>3262</v>
      </c>
      <c r="U956" t="s">
        <v>1470</v>
      </c>
      <c r="AG956" s="6">
        <v>24.530240880000001</v>
      </c>
    </row>
    <row r="957" spans="1:33" x14ac:dyDescent="0.25">
      <c r="A957" t="s">
        <v>3222</v>
      </c>
      <c r="B957" t="s">
        <v>3263</v>
      </c>
      <c r="C957" t="s">
        <v>3264</v>
      </c>
      <c r="D957" t="s">
        <v>3265</v>
      </c>
      <c r="E957" t="s">
        <v>3266</v>
      </c>
      <c r="F957" t="s">
        <v>3267</v>
      </c>
      <c r="G957" s="1">
        <v>1500000</v>
      </c>
      <c r="H957" s="1">
        <v>104.65886</v>
      </c>
      <c r="I957" s="2">
        <v>1569882.9</v>
      </c>
      <c r="J957" s="3">
        <v>3.2403960000000002E-2</v>
      </c>
      <c r="K957" s="4">
        <v>48441687.282924183</v>
      </c>
      <c r="L957" s="5">
        <v>1975001</v>
      </c>
      <c r="M957" s="6">
        <v>24.527424180000001</v>
      </c>
      <c r="N957" s="7" t="str">
        <f>IF(ISNUMBER(_xll.BDP($C957, "DELTA_MID")),_xll.BDP($C957, "DELTA_MID")," ")</f>
        <v xml:space="preserve"> </v>
      </c>
      <c r="O957" s="7" t="str">
        <f>IF(ISNUMBER(N957),_xll.BDP($C957, "OPT_UNDL_TICKER"),"")</f>
        <v/>
      </c>
      <c r="P957" s="8" t="str">
        <f>IF(ISNUMBER(N957),_xll.BDP($C957, "OPT_UNDL_PX")," ")</f>
        <v xml:space="preserve"> </v>
      </c>
      <c r="Q957" s="7" t="str">
        <f>IF(ISNUMBER(N957),+G957*_xll.BDP($C957, "PX_POS_MULT_FACTOR")*P957/K957," ")</f>
        <v xml:space="preserve"> </v>
      </c>
      <c r="R957" s="8">
        <f>IF(OR($A957="TUA",$A957="TYA"),"",IF(ISNUMBER(_xll.BDP($C957,"DUR_ADJ_OAS_MID")),_xll.BDP($C957,"DUR_ADJ_OAS_MID"),IF(ISNUMBER(_xll.BDP($E957&amp;" ISIN","DUR_ADJ_OAS_MID")),_xll.BDP($E957&amp;" ISIN","DUR_ADJ_OAS_MID")," ")))</f>
        <v>13.763250699084724</v>
      </c>
      <c r="S957" s="7">
        <f t="shared" si="14"/>
        <v>0.44598382512311346</v>
      </c>
      <c r="T957" t="s">
        <v>3267</v>
      </c>
      <c r="U957" t="s">
        <v>1470</v>
      </c>
      <c r="AG957" s="6">
        <v>24.530240880000001</v>
      </c>
    </row>
    <row r="958" spans="1:33" x14ac:dyDescent="0.25">
      <c r="A958" t="s">
        <v>3222</v>
      </c>
      <c r="B958" t="s">
        <v>3268</v>
      </c>
      <c r="C958" t="s">
        <v>3269</v>
      </c>
      <c r="D958" t="s">
        <v>3270</v>
      </c>
      <c r="E958" t="s">
        <v>3271</v>
      </c>
      <c r="F958" t="s">
        <v>3272</v>
      </c>
      <c r="G958" s="1">
        <v>1000000</v>
      </c>
      <c r="H958" s="1">
        <v>103.20128</v>
      </c>
      <c r="I958" s="2">
        <v>1032012.8</v>
      </c>
      <c r="J958" s="3">
        <v>2.1301779999999999E-2</v>
      </c>
      <c r="K958" s="4">
        <v>48441687.282924183</v>
      </c>
      <c r="L958" s="5">
        <v>1975001</v>
      </c>
      <c r="M958" s="6">
        <v>24.527424180000001</v>
      </c>
      <c r="N958" s="7" t="str">
        <f>IF(ISNUMBER(_xll.BDP($C958, "DELTA_MID")),_xll.BDP($C958, "DELTA_MID")," ")</f>
        <v xml:space="preserve"> </v>
      </c>
      <c r="O958" s="7" t="str">
        <f>IF(ISNUMBER(N958),_xll.BDP($C958, "OPT_UNDL_TICKER"),"")</f>
        <v/>
      </c>
      <c r="P958" s="8" t="str">
        <f>IF(ISNUMBER(N958),_xll.BDP($C958, "OPT_UNDL_PX")," ")</f>
        <v xml:space="preserve"> </v>
      </c>
      <c r="Q958" s="7" t="str">
        <f>IF(ISNUMBER(N958),+G958*_xll.BDP($C958, "PX_POS_MULT_FACTOR")*P958/K958," ")</f>
        <v xml:space="preserve"> </v>
      </c>
      <c r="R958" s="8">
        <f>IF(OR($A958="TUA",$A958="TYA"),"",IF(ISNUMBER(_xll.BDP($C958,"DUR_ADJ_OAS_MID")),_xll.BDP($C958,"DUR_ADJ_OAS_MID"),IF(ISNUMBER(_xll.BDP($E958&amp;" ISIN","DUR_ADJ_OAS_MID")),_xll.BDP($E958&amp;" ISIN","DUR_ADJ_OAS_MID")," ")))</f>
        <v>14.230141261048853</v>
      </c>
      <c r="S958" s="7">
        <f t="shared" si="14"/>
        <v>0.30312733851178525</v>
      </c>
      <c r="T958" t="s">
        <v>3272</v>
      </c>
      <c r="U958" t="s">
        <v>1470</v>
      </c>
      <c r="AG958" s="6">
        <v>24.530240880000001</v>
      </c>
    </row>
    <row r="959" spans="1:33" x14ac:dyDescent="0.25">
      <c r="A959" t="s">
        <v>3222</v>
      </c>
      <c r="B959" t="s">
        <v>3273</v>
      </c>
      <c r="C959" t="s">
        <v>3274</v>
      </c>
      <c r="D959" t="s">
        <v>3275</v>
      </c>
      <c r="E959" t="s">
        <v>3276</v>
      </c>
      <c r="F959" t="s">
        <v>3277</v>
      </c>
      <c r="G959" s="1">
        <v>1500000</v>
      </c>
      <c r="H959" s="1">
        <v>105.40940000000001</v>
      </c>
      <c r="I959" s="2">
        <v>1581141</v>
      </c>
      <c r="J959" s="3">
        <v>3.263634E-2</v>
      </c>
      <c r="K959" s="4">
        <v>48441687.282924183</v>
      </c>
      <c r="L959" s="5">
        <v>1975001</v>
      </c>
      <c r="M959" s="6">
        <v>24.527424180000001</v>
      </c>
      <c r="N959" s="7" t="str">
        <f>IF(ISNUMBER(_xll.BDP($C959, "DELTA_MID")),_xll.BDP($C959, "DELTA_MID")," ")</f>
        <v xml:space="preserve"> </v>
      </c>
      <c r="O959" s="7" t="str">
        <f>IF(ISNUMBER(N959),_xll.BDP($C959, "OPT_UNDL_TICKER"),"")</f>
        <v/>
      </c>
      <c r="P959" s="8" t="str">
        <f>IF(ISNUMBER(N959),_xll.BDP($C959, "OPT_UNDL_PX")," ")</f>
        <v xml:space="preserve"> </v>
      </c>
      <c r="Q959" s="7" t="str">
        <f>IF(ISNUMBER(N959),+G959*_xll.BDP($C959, "PX_POS_MULT_FACTOR")*P959/K959," ")</f>
        <v xml:space="preserve"> </v>
      </c>
      <c r="R959" s="8">
        <f>IF(OR($A959="TUA",$A959="TYA"),"",IF(ISNUMBER(_xll.BDP($C959,"DUR_ADJ_OAS_MID")),_xll.BDP($C959,"DUR_ADJ_OAS_MID"),IF(ISNUMBER(_xll.BDP($E959&amp;" ISIN","DUR_ADJ_OAS_MID")),_xll.BDP($E959&amp;" ISIN","DUR_ADJ_OAS_MID")," ")))</f>
        <v>12.468729156083937</v>
      </c>
      <c r="S959" s="7">
        <f t="shared" si="14"/>
        <v>0.40693368410586844</v>
      </c>
      <c r="T959" t="s">
        <v>3277</v>
      </c>
      <c r="U959" t="s">
        <v>1470</v>
      </c>
      <c r="AG959" s="6">
        <v>24.530240880000001</v>
      </c>
    </row>
    <row r="960" spans="1:33" x14ac:dyDescent="0.25">
      <c r="A960" t="s">
        <v>3222</v>
      </c>
      <c r="B960" t="s">
        <v>3278</v>
      </c>
      <c r="C960" t="s">
        <v>3279</v>
      </c>
      <c r="D960" t="s">
        <v>3280</v>
      </c>
      <c r="E960" t="s">
        <v>3281</v>
      </c>
      <c r="F960" t="s">
        <v>3282</v>
      </c>
      <c r="G960" s="1">
        <v>1000000</v>
      </c>
      <c r="H960" s="1">
        <v>105.45016</v>
      </c>
      <c r="I960" s="2">
        <v>1054501.6000000001</v>
      </c>
      <c r="J960" s="3">
        <v>2.1765969999999999E-2</v>
      </c>
      <c r="K960" s="4">
        <v>48441687.282924183</v>
      </c>
      <c r="L960" s="5">
        <v>1975001</v>
      </c>
      <c r="M960" s="6">
        <v>24.527424180000001</v>
      </c>
      <c r="N960" s="7" t="str">
        <f>IF(ISNUMBER(_xll.BDP($C960, "DELTA_MID")),_xll.BDP($C960, "DELTA_MID")," ")</f>
        <v xml:space="preserve"> </v>
      </c>
      <c r="O960" s="7" t="str">
        <f>IF(ISNUMBER(N960),_xll.BDP($C960, "OPT_UNDL_TICKER"),"")</f>
        <v/>
      </c>
      <c r="P960" s="8" t="str">
        <f>IF(ISNUMBER(N960),_xll.BDP($C960, "OPT_UNDL_PX")," ")</f>
        <v xml:space="preserve"> </v>
      </c>
      <c r="Q960" s="7" t="str">
        <f>IF(ISNUMBER(N960),+G960*_xll.BDP($C960, "PX_POS_MULT_FACTOR")*P960/K960," ")</f>
        <v xml:space="preserve"> </v>
      </c>
      <c r="R960" s="8">
        <f>IF(OR($A960="TUA",$A960="TYA"),"",IF(ISNUMBER(_xll.BDP($C960,"DUR_ADJ_OAS_MID")),_xll.BDP($C960,"DUR_ADJ_OAS_MID"),IF(ISNUMBER(_xll.BDP($E960&amp;" ISIN","DUR_ADJ_OAS_MID")),_xll.BDP($E960&amp;" ISIN","DUR_ADJ_OAS_MID")," ")))</f>
        <v>13.378143587810978</v>
      </c>
      <c r="S960" s="7">
        <f t="shared" si="14"/>
        <v>0.29118827198798608</v>
      </c>
      <c r="T960" t="s">
        <v>3282</v>
      </c>
      <c r="U960" t="s">
        <v>1470</v>
      </c>
      <c r="AG960" s="6">
        <v>24.530240880000001</v>
      </c>
    </row>
    <row r="961" spans="1:33" x14ac:dyDescent="0.25">
      <c r="A961" t="s">
        <v>3222</v>
      </c>
      <c r="B961" t="s">
        <v>3283</v>
      </c>
      <c r="C961" t="s">
        <v>3284</v>
      </c>
      <c r="D961" t="s">
        <v>3285</v>
      </c>
      <c r="E961" t="s">
        <v>3286</v>
      </c>
      <c r="F961" t="s">
        <v>3287</v>
      </c>
      <c r="G961" s="1">
        <v>1000000</v>
      </c>
      <c r="H961" s="1">
        <v>103.26966</v>
      </c>
      <c r="I961" s="2">
        <v>1032696.6</v>
      </c>
      <c r="J961" s="3">
        <v>2.1315899999999999E-2</v>
      </c>
      <c r="K961" s="4">
        <v>48441687.282924183</v>
      </c>
      <c r="L961" s="5">
        <v>1975001</v>
      </c>
      <c r="M961" s="6">
        <v>24.527424180000001</v>
      </c>
      <c r="N961" s="7" t="str">
        <f>IF(ISNUMBER(_xll.BDP($C961, "DELTA_MID")),_xll.BDP($C961, "DELTA_MID")," ")</f>
        <v xml:space="preserve"> </v>
      </c>
      <c r="O961" s="7" t="str">
        <f>IF(ISNUMBER(N961),_xll.BDP($C961, "OPT_UNDL_TICKER"),"")</f>
        <v/>
      </c>
      <c r="P961" s="8" t="str">
        <f>IF(ISNUMBER(N961),_xll.BDP($C961, "OPT_UNDL_PX")," ")</f>
        <v xml:space="preserve"> </v>
      </c>
      <c r="Q961" s="7" t="str">
        <f>IF(ISNUMBER(N961),+G961*_xll.BDP($C961, "PX_POS_MULT_FACTOR")*P961/K961," ")</f>
        <v xml:space="preserve"> </v>
      </c>
      <c r="R961" s="8">
        <f>IF(OR($A961="TUA",$A961="TYA"),"",IF(ISNUMBER(_xll.BDP($C961,"DUR_ADJ_OAS_MID")),_xll.BDP($C961,"DUR_ADJ_OAS_MID"),IF(ISNUMBER(_xll.BDP($E961&amp;" ISIN","DUR_ADJ_OAS_MID")),_xll.BDP($E961&amp;" ISIN","DUR_ADJ_OAS_MID")," ")))</f>
        <v>14.226079254216424</v>
      </c>
      <c r="S961" s="7">
        <f t="shared" si="14"/>
        <v>0.30324168277495184</v>
      </c>
      <c r="T961" t="s">
        <v>3287</v>
      </c>
      <c r="U961" t="s">
        <v>1470</v>
      </c>
      <c r="AG961" s="6">
        <v>24.530240880000001</v>
      </c>
    </row>
    <row r="962" spans="1:33" x14ac:dyDescent="0.25">
      <c r="A962" t="s">
        <v>3222</v>
      </c>
      <c r="B962" t="s">
        <v>3288</v>
      </c>
      <c r="C962" t="s">
        <v>3284</v>
      </c>
      <c r="D962" t="s">
        <v>3289</v>
      </c>
      <c r="E962" t="s">
        <v>3290</v>
      </c>
      <c r="F962" t="s">
        <v>3291</v>
      </c>
      <c r="G962" s="1">
        <v>500000</v>
      </c>
      <c r="H962" s="1">
        <v>105.89897999999999</v>
      </c>
      <c r="I962" s="2">
        <v>529494.9</v>
      </c>
      <c r="J962" s="3">
        <v>1.0929309999999999E-2</v>
      </c>
      <c r="K962" s="4">
        <v>48441687.282924183</v>
      </c>
      <c r="L962" s="5">
        <v>1975001</v>
      </c>
      <c r="M962" s="6">
        <v>24.527424180000001</v>
      </c>
      <c r="N962" s="7" t="str">
        <f>IF(ISNUMBER(_xll.BDP($C962, "DELTA_MID")),_xll.BDP($C962, "DELTA_MID")," ")</f>
        <v xml:space="preserve"> </v>
      </c>
      <c r="O962" s="7" t="str">
        <f>IF(ISNUMBER(N962),_xll.BDP($C962, "OPT_UNDL_TICKER"),"")</f>
        <v/>
      </c>
      <c r="P962" s="8" t="str">
        <f>IF(ISNUMBER(N962),_xll.BDP($C962, "OPT_UNDL_PX")," ")</f>
        <v xml:space="preserve"> </v>
      </c>
      <c r="Q962" s="7" t="str">
        <f>IF(ISNUMBER(N962),+G962*_xll.BDP($C962, "PX_POS_MULT_FACTOR")*P962/K962," ")</f>
        <v xml:space="preserve"> </v>
      </c>
      <c r="R962" s="8">
        <f>IF(OR($A962="TUA",$A962="TYA"),"",IF(ISNUMBER(_xll.BDP($C962,"DUR_ADJ_OAS_MID")),_xll.BDP($C962,"DUR_ADJ_OAS_MID"),IF(ISNUMBER(_xll.BDP($E962&amp;" ISIN","DUR_ADJ_OAS_MID")),_xll.BDP($E962&amp;" ISIN","DUR_ADJ_OAS_MID")," ")))</f>
        <v>13.738410542521942</v>
      </c>
      <c r="S962" s="7">
        <f t="shared" si="14"/>
        <v>0.15015134772649047</v>
      </c>
      <c r="T962" t="s">
        <v>3291</v>
      </c>
      <c r="U962" t="s">
        <v>1470</v>
      </c>
      <c r="AG962" s="6">
        <v>24.530240880000001</v>
      </c>
    </row>
    <row r="963" spans="1:33" x14ac:dyDescent="0.25">
      <c r="A963" t="s">
        <v>3222</v>
      </c>
      <c r="B963" t="s">
        <v>3292</v>
      </c>
      <c r="C963" t="s">
        <v>3293</v>
      </c>
      <c r="D963" t="s">
        <v>3294</v>
      </c>
      <c r="E963" t="s">
        <v>3295</v>
      </c>
      <c r="F963" t="s">
        <v>3296</v>
      </c>
      <c r="G963" s="1">
        <v>1750000</v>
      </c>
      <c r="H963" s="1">
        <v>94.151489999999995</v>
      </c>
      <c r="I963" s="2">
        <v>1647651.08</v>
      </c>
      <c r="J963" s="3">
        <v>3.400918E-2</v>
      </c>
      <c r="K963" s="4">
        <v>48441687.282924183</v>
      </c>
      <c r="L963" s="5">
        <v>1975001</v>
      </c>
      <c r="M963" s="6">
        <v>24.527424180000001</v>
      </c>
      <c r="N963" s="7" t="str">
        <f>IF(ISNUMBER(_xll.BDP($C963, "DELTA_MID")),_xll.BDP($C963, "DELTA_MID")," ")</f>
        <v xml:space="preserve"> </v>
      </c>
      <c r="O963" s="7" t="str">
        <f>IF(ISNUMBER(N963),_xll.BDP($C963, "OPT_UNDL_TICKER"),"")</f>
        <v/>
      </c>
      <c r="P963" s="8" t="str">
        <f>IF(ISNUMBER(N963),_xll.BDP($C963, "OPT_UNDL_PX")," ")</f>
        <v xml:space="preserve"> </v>
      </c>
      <c r="Q963" s="7" t="str">
        <f>IF(ISNUMBER(N963),+G963*_xll.BDP($C963, "PX_POS_MULT_FACTOR")*P963/K963," ")</f>
        <v xml:space="preserve"> </v>
      </c>
      <c r="R963" s="8">
        <f>IF(OR($A963="TUA",$A963="TYA"),"",IF(ISNUMBER(_xll.BDP($C963,"DUR_ADJ_OAS_MID")),_xll.BDP($C963,"DUR_ADJ_OAS_MID"),IF(ISNUMBER(_xll.BDP($E963&amp;" ISIN","DUR_ADJ_OAS_MID")),_xll.BDP($E963&amp;" ISIN","DUR_ADJ_OAS_MID")," ")))</f>
        <v>15.534816561817703</v>
      </c>
      <c r="S963" s="7">
        <f t="shared" ref="S963:S1026" si="15">IF(ISNUMBER(N963),Q963*N963,IF(ISNUMBER(R963),J963*R963," "))</f>
        <v>0.52832637271783933</v>
      </c>
      <c r="T963" t="s">
        <v>3296</v>
      </c>
      <c r="U963" t="s">
        <v>1470</v>
      </c>
      <c r="AG963" s="6">
        <v>24.530240880000001</v>
      </c>
    </row>
    <row r="964" spans="1:33" x14ac:dyDescent="0.25">
      <c r="A964" t="s">
        <v>3222</v>
      </c>
      <c r="B964" t="s">
        <v>3297</v>
      </c>
      <c r="C964" t="s">
        <v>3298</v>
      </c>
      <c r="D964" t="s">
        <v>3299</v>
      </c>
      <c r="E964" t="s">
        <v>3300</v>
      </c>
      <c r="F964" t="s">
        <v>3301</v>
      </c>
      <c r="G964" s="1">
        <v>500000</v>
      </c>
      <c r="H964" s="1">
        <v>104.28722999999999</v>
      </c>
      <c r="I964" s="2">
        <v>521436.15</v>
      </c>
      <c r="J964" s="3">
        <v>1.076297E-2</v>
      </c>
      <c r="K964" s="4">
        <v>48441687.282924183</v>
      </c>
      <c r="L964" s="5">
        <v>1975001</v>
      </c>
      <c r="M964" s="6">
        <v>24.527424180000001</v>
      </c>
      <c r="N964" s="7" t="str">
        <f>IF(ISNUMBER(_xll.BDP($C964, "DELTA_MID")),_xll.BDP($C964, "DELTA_MID")," ")</f>
        <v xml:space="preserve"> </v>
      </c>
      <c r="O964" s="7" t="str">
        <f>IF(ISNUMBER(N964),_xll.BDP($C964, "OPT_UNDL_TICKER"),"")</f>
        <v/>
      </c>
      <c r="P964" s="8" t="str">
        <f>IF(ISNUMBER(N964),_xll.BDP($C964, "OPT_UNDL_PX")," ")</f>
        <v xml:space="preserve"> </v>
      </c>
      <c r="Q964" s="7" t="str">
        <f>IF(ISNUMBER(N964),+G964*_xll.BDP($C964, "PX_POS_MULT_FACTOR")*P964/K964," ")</f>
        <v xml:space="preserve"> </v>
      </c>
      <c r="R964" s="8">
        <f>IF(OR($A964="TUA",$A964="TYA"),"",IF(ISNUMBER(_xll.BDP($C964,"DUR_ADJ_OAS_MID")),_xll.BDP($C964,"DUR_ADJ_OAS_MID"),IF(ISNUMBER(_xll.BDP($E964&amp;" ISIN","DUR_ADJ_OAS_MID")),_xll.BDP($E964&amp;" ISIN","DUR_ADJ_OAS_MID")," ")))</f>
        <v>10.641655776825134</v>
      </c>
      <c r="S964" s="7">
        <f t="shared" si="15"/>
        <v>0.11453582187629562</v>
      </c>
      <c r="T964" t="s">
        <v>3301</v>
      </c>
      <c r="U964" t="s">
        <v>1470</v>
      </c>
      <c r="AG964" s="6">
        <v>24.530240880000001</v>
      </c>
    </row>
    <row r="965" spans="1:33" x14ac:dyDescent="0.25">
      <c r="A965" t="s">
        <v>3222</v>
      </c>
      <c r="B965" t="s">
        <v>3302</v>
      </c>
      <c r="C965" t="s">
        <v>3303</v>
      </c>
      <c r="D965" t="s">
        <v>3304</v>
      </c>
      <c r="E965" t="s">
        <v>3305</v>
      </c>
      <c r="F965" t="s">
        <v>3306</v>
      </c>
      <c r="G965" s="1">
        <v>500000</v>
      </c>
      <c r="H965" s="1">
        <v>103.66142000000001</v>
      </c>
      <c r="I965" s="2">
        <v>518307.1</v>
      </c>
      <c r="J965" s="3">
        <v>1.069838E-2</v>
      </c>
      <c r="K965" s="4">
        <v>48441687.282924183</v>
      </c>
      <c r="L965" s="5">
        <v>1975001</v>
      </c>
      <c r="M965" s="6">
        <v>24.527424180000001</v>
      </c>
      <c r="N965" s="7" t="str">
        <f>IF(ISNUMBER(_xll.BDP($C965, "DELTA_MID")),_xll.BDP($C965, "DELTA_MID")," ")</f>
        <v xml:space="preserve"> </v>
      </c>
      <c r="O965" s="7" t="str">
        <f>IF(ISNUMBER(N965),_xll.BDP($C965, "OPT_UNDL_TICKER"),"")</f>
        <v/>
      </c>
      <c r="P965" s="8" t="str">
        <f>IF(ISNUMBER(N965),_xll.BDP($C965, "OPT_UNDL_PX")," ")</f>
        <v xml:space="preserve"> </v>
      </c>
      <c r="Q965" s="7" t="str">
        <f>IF(ISNUMBER(N965),+G965*_xll.BDP($C965, "PX_POS_MULT_FACTOR")*P965/K965," ")</f>
        <v xml:space="preserve"> </v>
      </c>
      <c r="R965" s="8">
        <f>IF(OR($A965="TUA",$A965="TYA"),"",IF(ISNUMBER(_xll.BDP($C965,"DUR_ADJ_OAS_MID")),_xll.BDP($C965,"DUR_ADJ_OAS_MID"),IF(ISNUMBER(_xll.BDP($E965&amp;" ISIN","DUR_ADJ_OAS_MID")),_xll.BDP($E965&amp;" ISIN","DUR_ADJ_OAS_MID")," ")))</f>
        <v>13.0987289394741</v>
      </c>
      <c r="S965" s="7">
        <f t="shared" si="15"/>
        <v>0.14013517971149092</v>
      </c>
      <c r="T965" t="s">
        <v>3306</v>
      </c>
      <c r="U965" t="s">
        <v>1470</v>
      </c>
      <c r="AG965" s="6">
        <v>24.530240880000001</v>
      </c>
    </row>
    <row r="966" spans="1:33" x14ac:dyDescent="0.25">
      <c r="A966" t="s">
        <v>3222</v>
      </c>
      <c r="B966" t="s">
        <v>3307</v>
      </c>
      <c r="C966" t="s">
        <v>3308</v>
      </c>
      <c r="D966" t="s">
        <v>3309</v>
      </c>
      <c r="E966" t="s">
        <v>3310</v>
      </c>
      <c r="F966" t="s">
        <v>3311</v>
      </c>
      <c r="G966" s="1">
        <v>1000000</v>
      </c>
      <c r="H966" s="1">
        <v>104.78530000000001</v>
      </c>
      <c r="I966" s="2">
        <v>1047853</v>
      </c>
      <c r="J966" s="3">
        <v>2.162874E-2</v>
      </c>
      <c r="K966" s="4">
        <v>48441687.282924183</v>
      </c>
      <c r="L966" s="5">
        <v>1975001</v>
      </c>
      <c r="M966" s="6">
        <v>24.527424180000001</v>
      </c>
      <c r="N966" s="7" t="str">
        <f>IF(ISNUMBER(_xll.BDP($C966, "DELTA_MID")),_xll.BDP($C966, "DELTA_MID")," ")</f>
        <v xml:space="preserve"> </v>
      </c>
      <c r="O966" s="7" t="str">
        <f>IF(ISNUMBER(N966),_xll.BDP($C966, "OPT_UNDL_TICKER"),"")</f>
        <v/>
      </c>
      <c r="P966" s="8" t="str">
        <f>IF(ISNUMBER(N966),_xll.BDP($C966, "OPT_UNDL_PX")," ")</f>
        <v xml:space="preserve"> </v>
      </c>
      <c r="Q966" s="7" t="str">
        <f>IF(ISNUMBER(N966),+G966*_xll.BDP($C966, "PX_POS_MULT_FACTOR")*P966/K966," ")</f>
        <v xml:space="preserve"> </v>
      </c>
      <c r="R966" s="8">
        <f>IF(OR($A966="TUA",$A966="TYA"),"",IF(ISNUMBER(_xll.BDP($C966,"DUR_ADJ_OAS_MID")),_xll.BDP($C966,"DUR_ADJ_OAS_MID"),IF(ISNUMBER(_xll.BDP($E966&amp;" ISIN","DUR_ADJ_OAS_MID")),_xll.BDP($E966&amp;" ISIN","DUR_ADJ_OAS_MID")," ")))</f>
        <v>13.767032969128543</v>
      </c>
      <c r="S966" s="7">
        <f t="shared" si="15"/>
        <v>0.29776357666070929</v>
      </c>
      <c r="T966" t="s">
        <v>3311</v>
      </c>
      <c r="U966" t="s">
        <v>1470</v>
      </c>
      <c r="AG966" s="6">
        <v>24.530240880000001</v>
      </c>
    </row>
    <row r="967" spans="1:33" x14ac:dyDescent="0.25">
      <c r="A967" t="s">
        <v>3222</v>
      </c>
      <c r="B967" t="s">
        <v>3312</v>
      </c>
      <c r="C967" t="s">
        <v>3313</v>
      </c>
      <c r="D967" t="s">
        <v>3314</v>
      </c>
      <c r="E967" t="s">
        <v>3315</v>
      </c>
      <c r="F967" t="s">
        <v>3316</v>
      </c>
      <c r="G967" s="1">
        <v>1000000</v>
      </c>
      <c r="H967" s="1">
        <v>104.74449</v>
      </c>
      <c r="I967" s="2">
        <v>1047444.9</v>
      </c>
      <c r="J967" s="3">
        <v>2.1620319999999998E-2</v>
      </c>
      <c r="K967" s="4">
        <v>48441687.282924183</v>
      </c>
      <c r="L967" s="5">
        <v>1975001</v>
      </c>
      <c r="M967" s="6">
        <v>24.527424180000001</v>
      </c>
      <c r="N967" s="7" t="str">
        <f>IF(ISNUMBER(_xll.BDP($C967, "DELTA_MID")),_xll.BDP($C967, "DELTA_MID")," ")</f>
        <v xml:space="preserve"> </v>
      </c>
      <c r="O967" s="7" t="str">
        <f>IF(ISNUMBER(N967),_xll.BDP($C967, "OPT_UNDL_TICKER"),"")</f>
        <v/>
      </c>
      <c r="P967" s="8" t="str">
        <f>IF(ISNUMBER(N967),_xll.BDP($C967, "OPT_UNDL_PX")," ")</f>
        <v xml:space="preserve"> </v>
      </c>
      <c r="Q967" s="7" t="str">
        <f>IF(ISNUMBER(N967),+G967*_xll.BDP($C967, "PX_POS_MULT_FACTOR")*P967/K967," ")</f>
        <v xml:space="preserve"> </v>
      </c>
      <c r="R967" s="8">
        <f>IF(OR($A967="TUA",$A967="TYA"),"",IF(ISNUMBER(_xll.BDP($C967,"DUR_ADJ_OAS_MID")),_xll.BDP($C967,"DUR_ADJ_OAS_MID"),IF(ISNUMBER(_xll.BDP($E967&amp;" ISIN","DUR_ADJ_OAS_MID")),_xll.BDP($E967&amp;" ISIN","DUR_ADJ_OAS_MID")," ")))</f>
        <v>13.297227198985176</v>
      </c>
      <c r="S967" s="7">
        <f t="shared" si="15"/>
        <v>0.28749030715476315</v>
      </c>
      <c r="T967" t="s">
        <v>3316</v>
      </c>
      <c r="U967" t="s">
        <v>1470</v>
      </c>
      <c r="AG967" s="6">
        <v>24.530240880000001</v>
      </c>
    </row>
    <row r="968" spans="1:33" x14ac:dyDescent="0.25">
      <c r="A968" t="s">
        <v>3222</v>
      </c>
      <c r="B968" t="s">
        <v>3317</v>
      </c>
      <c r="C968" t="s">
        <v>3313</v>
      </c>
      <c r="D968" t="s">
        <v>3318</v>
      </c>
      <c r="E968" t="s">
        <v>3319</v>
      </c>
      <c r="F968" t="s">
        <v>3320</v>
      </c>
      <c r="G968" s="1">
        <v>1250000</v>
      </c>
      <c r="H968" s="1">
        <v>103.4131</v>
      </c>
      <c r="I968" s="2">
        <v>1292663.75</v>
      </c>
      <c r="J968" s="3">
        <v>2.6681880000000002E-2</v>
      </c>
      <c r="K968" s="4">
        <v>48441687.282924183</v>
      </c>
      <c r="L968" s="5">
        <v>1975001</v>
      </c>
      <c r="M968" s="6">
        <v>24.527424180000001</v>
      </c>
      <c r="N968" s="7" t="str">
        <f>IF(ISNUMBER(_xll.BDP($C968, "DELTA_MID")),_xll.BDP($C968, "DELTA_MID")," ")</f>
        <v xml:space="preserve"> </v>
      </c>
      <c r="O968" s="7" t="str">
        <f>IF(ISNUMBER(N968),_xll.BDP($C968, "OPT_UNDL_TICKER"),"")</f>
        <v/>
      </c>
      <c r="P968" s="8" t="str">
        <f>IF(ISNUMBER(N968),_xll.BDP($C968, "OPT_UNDL_PX")," ")</f>
        <v xml:space="preserve"> </v>
      </c>
      <c r="Q968" s="7" t="str">
        <f>IF(ISNUMBER(N968),+G968*_xll.BDP($C968, "PX_POS_MULT_FACTOR")*P968/K968," ")</f>
        <v xml:space="preserve"> </v>
      </c>
      <c r="R968" s="8">
        <f>IF(OR($A968="TUA",$A968="TYA"),"",IF(ISNUMBER(_xll.BDP($C968,"DUR_ADJ_OAS_MID")),_xll.BDP($C968,"DUR_ADJ_OAS_MID"),IF(ISNUMBER(_xll.BDP($E968&amp;" ISIN","DUR_ADJ_OAS_MID")),_xll.BDP($E968&amp;" ISIN","DUR_ADJ_OAS_MID")," ")))</f>
        <v>12.956356185719262</v>
      </c>
      <c r="S968" s="7">
        <f t="shared" si="15"/>
        <v>0.34569994098461909</v>
      </c>
      <c r="T968" t="s">
        <v>3320</v>
      </c>
      <c r="U968" t="s">
        <v>1470</v>
      </c>
      <c r="AG968" s="6">
        <v>24.530240880000001</v>
      </c>
    </row>
    <row r="969" spans="1:33" x14ac:dyDescent="0.25">
      <c r="A969" t="s">
        <v>3222</v>
      </c>
      <c r="B969" t="s">
        <v>3321</v>
      </c>
      <c r="C969" t="s">
        <v>3322</v>
      </c>
      <c r="D969" t="s">
        <v>3323</v>
      </c>
      <c r="E969" t="s">
        <v>3324</v>
      </c>
      <c r="F969" t="s">
        <v>3325</v>
      </c>
      <c r="G969" s="1">
        <v>1500000</v>
      </c>
      <c r="H969" s="1">
        <v>106.51821</v>
      </c>
      <c r="I969" s="2">
        <v>1597773.15</v>
      </c>
      <c r="J969" s="3">
        <v>3.2979649999999999E-2</v>
      </c>
      <c r="K969" s="4">
        <v>48441687.282924183</v>
      </c>
      <c r="L969" s="5">
        <v>1975001</v>
      </c>
      <c r="M969" s="6">
        <v>24.527424180000001</v>
      </c>
      <c r="N969" s="7" t="str">
        <f>IF(ISNUMBER(_xll.BDP($C969, "DELTA_MID")),_xll.BDP($C969, "DELTA_MID")," ")</f>
        <v xml:space="preserve"> </v>
      </c>
      <c r="O969" s="7" t="str">
        <f>IF(ISNUMBER(N969),_xll.BDP($C969, "OPT_UNDL_TICKER"),"")</f>
        <v/>
      </c>
      <c r="P969" s="8" t="str">
        <f>IF(ISNUMBER(N969),_xll.BDP($C969, "OPT_UNDL_PX")," ")</f>
        <v xml:space="preserve"> </v>
      </c>
      <c r="Q969" s="7" t="str">
        <f>IF(ISNUMBER(N969),+G969*_xll.BDP($C969, "PX_POS_MULT_FACTOR")*P969/K969," ")</f>
        <v xml:space="preserve"> </v>
      </c>
      <c r="R969" s="8">
        <f>IF(OR($A969="TUA",$A969="TYA"),"",IF(ISNUMBER(_xll.BDP($C969,"DUR_ADJ_OAS_MID")),_xll.BDP($C969,"DUR_ADJ_OAS_MID"),IF(ISNUMBER(_xll.BDP($E969&amp;" ISIN","DUR_ADJ_OAS_MID")),_xll.BDP($E969&amp;" ISIN","DUR_ADJ_OAS_MID")," ")))</f>
        <v>12.951322774238339</v>
      </c>
      <c r="S969" s="7">
        <f t="shared" si="15"/>
        <v>0.4271300921314094</v>
      </c>
      <c r="T969" t="s">
        <v>3325</v>
      </c>
      <c r="U969" t="s">
        <v>1470</v>
      </c>
      <c r="AG969" s="6">
        <v>24.530240880000001</v>
      </c>
    </row>
    <row r="970" spans="1:33" x14ac:dyDescent="0.25">
      <c r="A970" t="s">
        <v>3222</v>
      </c>
      <c r="B970" t="s">
        <v>3326</v>
      </c>
      <c r="C970" t="s">
        <v>3327</v>
      </c>
      <c r="D970" t="s">
        <v>3328</v>
      </c>
      <c r="E970" t="s">
        <v>3329</v>
      </c>
      <c r="F970" t="s">
        <v>3330</v>
      </c>
      <c r="G970" s="1">
        <v>1500000</v>
      </c>
      <c r="H970" s="1">
        <v>103.10679</v>
      </c>
      <c r="I970" s="2">
        <v>1546601.85</v>
      </c>
      <c r="J970" s="3">
        <v>3.1923420000000001E-2</v>
      </c>
      <c r="K970" s="4">
        <v>48441687.282924183</v>
      </c>
      <c r="L970" s="5">
        <v>1975001</v>
      </c>
      <c r="M970" s="6">
        <v>24.527424180000001</v>
      </c>
      <c r="N970" s="7" t="str">
        <f>IF(ISNUMBER(_xll.BDP($C970, "DELTA_MID")),_xll.BDP($C970, "DELTA_MID")," ")</f>
        <v xml:space="preserve"> </v>
      </c>
      <c r="O970" s="7" t="str">
        <f>IF(ISNUMBER(N970),_xll.BDP($C970, "OPT_UNDL_TICKER"),"")</f>
        <v/>
      </c>
      <c r="P970" s="8" t="str">
        <f>IF(ISNUMBER(N970),_xll.BDP($C970, "OPT_UNDL_PX")," ")</f>
        <v xml:space="preserve"> </v>
      </c>
      <c r="Q970" s="7" t="str">
        <f>IF(ISNUMBER(N970),+G970*_xll.BDP($C970, "PX_POS_MULT_FACTOR")*P970/K970," ")</f>
        <v xml:space="preserve"> </v>
      </c>
      <c r="R970" s="8">
        <f>IF(OR($A970="TUA",$A970="TYA"),"",IF(ISNUMBER(_xll.BDP($C970,"DUR_ADJ_OAS_MID")),_xll.BDP($C970,"DUR_ADJ_OAS_MID"),IF(ISNUMBER(_xll.BDP($E970&amp;" ISIN","DUR_ADJ_OAS_MID")),_xll.BDP($E970&amp;" ISIN","DUR_ADJ_OAS_MID")," ")))</f>
        <v>12.652094212723856</v>
      </c>
      <c r="S970" s="7">
        <f t="shared" si="15"/>
        <v>0.40389811743235304</v>
      </c>
      <c r="T970" t="s">
        <v>3330</v>
      </c>
      <c r="U970" t="s">
        <v>1470</v>
      </c>
      <c r="AG970" s="6">
        <v>24.530240880000001</v>
      </c>
    </row>
    <row r="971" spans="1:33" x14ac:dyDescent="0.25">
      <c r="A971" t="s">
        <v>3222</v>
      </c>
      <c r="B971" t="s">
        <v>3331</v>
      </c>
      <c r="C971" t="s">
        <v>3332</v>
      </c>
      <c r="D971" t="s">
        <v>3333</v>
      </c>
      <c r="E971" t="s">
        <v>3334</v>
      </c>
      <c r="F971" t="s">
        <v>3335</v>
      </c>
      <c r="G971" s="1">
        <v>1000000</v>
      </c>
      <c r="H971" s="1">
        <v>103.18841999999999</v>
      </c>
      <c r="I971" s="2">
        <v>1031884.2</v>
      </c>
      <c r="J971" s="3">
        <v>2.1299129999999999E-2</v>
      </c>
      <c r="K971" s="4">
        <v>48441687.282924183</v>
      </c>
      <c r="L971" s="5">
        <v>1975001</v>
      </c>
      <c r="M971" s="6">
        <v>24.527424180000001</v>
      </c>
      <c r="N971" s="7" t="str">
        <f>IF(ISNUMBER(_xll.BDP($C971, "DELTA_MID")),_xll.BDP($C971, "DELTA_MID")," ")</f>
        <v xml:space="preserve"> </v>
      </c>
      <c r="O971" s="7" t="str">
        <f>IF(ISNUMBER(N971),_xll.BDP($C971, "OPT_UNDL_TICKER"),"")</f>
        <v/>
      </c>
      <c r="P971" s="8" t="str">
        <f>IF(ISNUMBER(N971),_xll.BDP($C971, "OPT_UNDL_PX")," ")</f>
        <v xml:space="preserve"> </v>
      </c>
      <c r="Q971" s="7" t="str">
        <f>IF(ISNUMBER(N971),+G971*_xll.BDP($C971, "PX_POS_MULT_FACTOR")*P971/K971," ")</f>
        <v xml:space="preserve"> </v>
      </c>
      <c r="R971" s="8">
        <f>IF(OR($A971="TUA",$A971="TYA"),"",IF(ISNUMBER(_xll.BDP($C971,"DUR_ADJ_OAS_MID")),_xll.BDP($C971,"DUR_ADJ_OAS_MID"),IF(ISNUMBER(_xll.BDP($E971&amp;" ISIN","DUR_ADJ_OAS_MID")),_xll.BDP($E971&amp;" ISIN","DUR_ADJ_OAS_MID")," ")))</f>
        <v>13.733421345746793</v>
      </c>
      <c r="S971" s="7">
        <f t="shared" si="15"/>
        <v>0.29250992658783587</v>
      </c>
      <c r="T971" t="s">
        <v>3335</v>
      </c>
      <c r="U971" t="s">
        <v>1470</v>
      </c>
      <c r="AG971" s="6">
        <v>24.530240880000001</v>
      </c>
    </row>
    <row r="972" spans="1:33" x14ac:dyDescent="0.25">
      <c r="A972" t="s">
        <v>3222</v>
      </c>
      <c r="B972" t="s">
        <v>3336</v>
      </c>
      <c r="C972" t="s">
        <v>3337</v>
      </c>
      <c r="D972" t="s">
        <v>3338</v>
      </c>
      <c r="E972" t="s">
        <v>3339</v>
      </c>
      <c r="F972" t="s">
        <v>3340</v>
      </c>
      <c r="G972" s="1">
        <v>1000000</v>
      </c>
      <c r="H972" s="1">
        <v>102.44687</v>
      </c>
      <c r="I972" s="2">
        <v>1024468.7</v>
      </c>
      <c r="J972" s="3">
        <v>2.1146060000000001E-2</v>
      </c>
      <c r="K972" s="4">
        <v>48441687.282924183</v>
      </c>
      <c r="L972" s="5">
        <v>1975001</v>
      </c>
      <c r="M972" s="6">
        <v>24.527424180000001</v>
      </c>
      <c r="N972" s="7" t="str">
        <f>IF(ISNUMBER(_xll.BDP($C972, "DELTA_MID")),_xll.BDP($C972, "DELTA_MID")," ")</f>
        <v xml:space="preserve"> </v>
      </c>
      <c r="O972" s="7" t="str">
        <f>IF(ISNUMBER(N972),_xll.BDP($C972, "OPT_UNDL_TICKER"),"")</f>
        <v/>
      </c>
      <c r="P972" s="8" t="str">
        <f>IF(ISNUMBER(N972),_xll.BDP($C972, "OPT_UNDL_PX")," ")</f>
        <v xml:space="preserve"> </v>
      </c>
      <c r="Q972" s="7" t="str">
        <f>IF(ISNUMBER(N972),+G972*_xll.BDP($C972, "PX_POS_MULT_FACTOR")*P972/K972," ")</f>
        <v xml:space="preserve"> </v>
      </c>
      <c r="R972" s="8">
        <f>IF(OR($A972="TUA",$A972="TYA"),"",IF(ISNUMBER(_xll.BDP($C972,"DUR_ADJ_OAS_MID")),_xll.BDP($C972,"DUR_ADJ_OAS_MID"),IF(ISNUMBER(_xll.BDP($E972&amp;" ISIN","DUR_ADJ_OAS_MID")),_xll.BDP($E972&amp;" ISIN","DUR_ADJ_OAS_MID")," ")))</f>
        <v>14.627502261641611</v>
      </c>
      <c r="S972" s="7">
        <f t="shared" si="15"/>
        <v>0.3093140404748092</v>
      </c>
      <c r="T972" t="s">
        <v>3340</v>
      </c>
      <c r="U972" t="s">
        <v>1470</v>
      </c>
      <c r="AG972" s="6">
        <v>24.530240880000001</v>
      </c>
    </row>
    <row r="973" spans="1:33" x14ac:dyDescent="0.25">
      <c r="A973" t="s">
        <v>3222</v>
      </c>
      <c r="B973" t="s">
        <v>3341</v>
      </c>
      <c r="C973" t="s">
        <v>3337</v>
      </c>
      <c r="D973" t="s">
        <v>3342</v>
      </c>
      <c r="E973" t="s">
        <v>3343</v>
      </c>
      <c r="F973" t="s">
        <v>3344</v>
      </c>
      <c r="G973" s="1">
        <v>500000</v>
      </c>
      <c r="H973" s="1">
        <v>104.50872</v>
      </c>
      <c r="I973" s="2">
        <v>522543.6</v>
      </c>
      <c r="J973" s="3">
        <v>1.078583E-2</v>
      </c>
      <c r="K973" s="4">
        <v>48441687.282924183</v>
      </c>
      <c r="L973" s="5">
        <v>1975001</v>
      </c>
      <c r="M973" s="6">
        <v>24.527424180000001</v>
      </c>
      <c r="N973" s="7" t="str">
        <f>IF(ISNUMBER(_xll.BDP($C973, "DELTA_MID")),_xll.BDP($C973, "DELTA_MID")," ")</f>
        <v xml:space="preserve"> </v>
      </c>
      <c r="O973" s="7" t="str">
        <f>IF(ISNUMBER(N973),_xll.BDP($C973, "OPT_UNDL_TICKER"),"")</f>
        <v/>
      </c>
      <c r="P973" s="8" t="str">
        <f>IF(ISNUMBER(N973),_xll.BDP($C973, "OPT_UNDL_PX")," ")</f>
        <v xml:space="preserve"> </v>
      </c>
      <c r="Q973" s="7" t="str">
        <f>IF(ISNUMBER(N973),+G973*_xll.BDP($C973, "PX_POS_MULT_FACTOR")*P973/K973," ")</f>
        <v xml:space="preserve"> </v>
      </c>
      <c r="R973" s="8">
        <f>IF(OR($A973="TUA",$A973="TYA"),"",IF(ISNUMBER(_xll.BDP($C973,"DUR_ADJ_OAS_MID")),_xll.BDP($C973,"DUR_ADJ_OAS_MID"),IF(ISNUMBER(_xll.BDP($E973&amp;" ISIN","DUR_ADJ_OAS_MID")),_xll.BDP($E973&amp;" ISIN","DUR_ADJ_OAS_MID")," ")))</f>
        <v>13.365521064577768</v>
      </c>
      <c r="S973" s="7">
        <f t="shared" si="15"/>
        <v>0.14415823806395484</v>
      </c>
      <c r="T973" t="s">
        <v>3344</v>
      </c>
      <c r="U973" t="s">
        <v>1470</v>
      </c>
      <c r="AG973" s="6">
        <v>24.530240880000001</v>
      </c>
    </row>
    <row r="974" spans="1:33" x14ac:dyDescent="0.25">
      <c r="A974" t="s">
        <v>3222</v>
      </c>
      <c r="B974" t="s">
        <v>3345</v>
      </c>
      <c r="C974" t="s">
        <v>3346</v>
      </c>
      <c r="D974" t="s">
        <v>3347</v>
      </c>
      <c r="E974" t="s">
        <v>3348</v>
      </c>
      <c r="F974" t="s">
        <v>3349</v>
      </c>
      <c r="G974" s="1">
        <v>1500000</v>
      </c>
      <c r="H974" s="1">
        <v>88.124960000000002</v>
      </c>
      <c r="I974" s="2">
        <v>1321874.3999999999</v>
      </c>
      <c r="J974" s="3">
        <v>2.7284820000000001E-2</v>
      </c>
      <c r="K974" s="4">
        <v>48441687.282924183</v>
      </c>
      <c r="L974" s="5">
        <v>1975001</v>
      </c>
      <c r="M974" s="6">
        <v>24.527424180000001</v>
      </c>
      <c r="N974" s="7" t="str">
        <f>IF(ISNUMBER(_xll.BDP($C974, "DELTA_MID")),_xll.BDP($C974, "DELTA_MID")," ")</f>
        <v xml:space="preserve"> </v>
      </c>
      <c r="O974" s="7" t="str">
        <f>IF(ISNUMBER(N974),_xll.BDP($C974, "OPT_UNDL_TICKER"),"")</f>
        <v/>
      </c>
      <c r="P974" s="8" t="str">
        <f>IF(ISNUMBER(N974),_xll.BDP($C974, "OPT_UNDL_PX")," ")</f>
        <v xml:space="preserve"> </v>
      </c>
      <c r="Q974" s="7" t="str">
        <f>IF(ISNUMBER(N974),+G974*_xll.BDP($C974, "PX_POS_MULT_FACTOR")*P974/K974," ")</f>
        <v xml:space="preserve"> </v>
      </c>
      <c r="R974" s="8">
        <f>IF(OR($A974="TUA",$A974="TYA"),"",IF(ISNUMBER(_xll.BDP($C974,"DUR_ADJ_OAS_MID")),_xll.BDP($C974,"DUR_ADJ_OAS_MID"),IF(ISNUMBER(_xll.BDP($E974&amp;" ISIN","DUR_ADJ_OAS_MID")),_xll.BDP($E974&amp;" ISIN","DUR_ADJ_OAS_MID")," ")))</f>
        <v>15.876093750596459</v>
      </c>
      <c r="S974" s="7">
        <f t="shared" si="15"/>
        <v>0.43317636028814926</v>
      </c>
      <c r="T974" t="s">
        <v>3349</v>
      </c>
      <c r="U974" t="s">
        <v>1470</v>
      </c>
      <c r="AG974" s="6">
        <v>24.530240880000001</v>
      </c>
    </row>
    <row r="975" spans="1:33" x14ac:dyDescent="0.25">
      <c r="A975" t="s">
        <v>3222</v>
      </c>
      <c r="B975" t="s">
        <v>3350</v>
      </c>
      <c r="C975" t="s">
        <v>3351</v>
      </c>
      <c r="D975" t="s">
        <v>3352</v>
      </c>
      <c r="E975" t="s">
        <v>3353</v>
      </c>
      <c r="F975" t="s">
        <v>3354</v>
      </c>
      <c r="G975" s="1">
        <v>1500000</v>
      </c>
      <c r="H975" s="1">
        <v>102.98079</v>
      </c>
      <c r="I975" s="2">
        <v>1544711.85</v>
      </c>
      <c r="J975" s="3">
        <v>3.1884410000000002E-2</v>
      </c>
      <c r="K975" s="4">
        <v>48441687.282924183</v>
      </c>
      <c r="L975" s="5">
        <v>1975001</v>
      </c>
      <c r="M975" s="6">
        <v>24.527424180000001</v>
      </c>
      <c r="N975" s="7" t="str">
        <f>IF(ISNUMBER(_xll.BDP($C975, "DELTA_MID")),_xll.BDP($C975, "DELTA_MID")," ")</f>
        <v xml:space="preserve"> </v>
      </c>
      <c r="O975" s="7" t="str">
        <f>IF(ISNUMBER(N975),_xll.BDP($C975, "OPT_UNDL_TICKER"),"")</f>
        <v/>
      </c>
      <c r="P975" s="8" t="str">
        <f>IF(ISNUMBER(N975),_xll.BDP($C975, "OPT_UNDL_PX")," ")</f>
        <v xml:space="preserve"> </v>
      </c>
      <c r="Q975" s="7" t="str">
        <f>IF(ISNUMBER(N975),+G975*_xll.BDP($C975, "PX_POS_MULT_FACTOR")*P975/K975," ")</f>
        <v xml:space="preserve"> </v>
      </c>
      <c r="R975" s="8">
        <f>IF(OR($A975="TUA",$A975="TYA"),"",IF(ISNUMBER(_xll.BDP($C975,"DUR_ADJ_OAS_MID")),_xll.BDP($C975,"DUR_ADJ_OAS_MID"),IF(ISNUMBER(_xll.BDP($E975&amp;" ISIN","DUR_ADJ_OAS_MID")),_xll.BDP($E975&amp;" ISIN","DUR_ADJ_OAS_MID")," ")))</f>
        <v>14.603134485133234</v>
      </c>
      <c r="S975" s="7">
        <f t="shared" si="15"/>
        <v>0.46561232720912699</v>
      </c>
      <c r="T975" t="s">
        <v>3354</v>
      </c>
      <c r="U975" t="s">
        <v>1470</v>
      </c>
      <c r="AG975" s="6">
        <v>24.530240880000001</v>
      </c>
    </row>
    <row r="976" spans="1:33" x14ac:dyDescent="0.25">
      <c r="A976" t="s">
        <v>3222</v>
      </c>
      <c r="B976" t="s">
        <v>3355</v>
      </c>
      <c r="C976" t="s">
        <v>3351</v>
      </c>
      <c r="D976" t="s">
        <v>3356</v>
      </c>
      <c r="E976" t="s">
        <v>3357</v>
      </c>
      <c r="F976" t="s">
        <v>3358</v>
      </c>
      <c r="G976" s="1">
        <v>1000000</v>
      </c>
      <c r="H976" s="1">
        <v>102.84389</v>
      </c>
      <c r="I976" s="2">
        <v>1028438.9</v>
      </c>
      <c r="J976" s="3">
        <v>2.1228009999999999E-2</v>
      </c>
      <c r="K976" s="4">
        <v>48441687.282924183</v>
      </c>
      <c r="L976" s="5">
        <v>1975001</v>
      </c>
      <c r="M976" s="6">
        <v>24.527424180000001</v>
      </c>
      <c r="N976" s="7" t="str">
        <f>IF(ISNUMBER(_xll.BDP($C976, "DELTA_MID")),_xll.BDP($C976, "DELTA_MID")," ")</f>
        <v xml:space="preserve"> </v>
      </c>
      <c r="O976" s="7" t="str">
        <f>IF(ISNUMBER(N976),_xll.BDP($C976, "OPT_UNDL_TICKER"),"")</f>
        <v/>
      </c>
      <c r="P976" s="8" t="str">
        <f>IF(ISNUMBER(N976),_xll.BDP($C976, "OPT_UNDL_PX")," ")</f>
        <v xml:space="preserve"> </v>
      </c>
      <c r="Q976" s="7" t="str">
        <f>IF(ISNUMBER(N976),+G976*_xll.BDP($C976, "PX_POS_MULT_FACTOR")*P976/K976," ")</f>
        <v xml:space="preserve"> </v>
      </c>
      <c r="R976" s="8">
        <f>IF(OR($A976="TUA",$A976="TYA"),"",IF(ISNUMBER(_xll.BDP($C976,"DUR_ADJ_OAS_MID")),_xll.BDP($C976,"DUR_ADJ_OAS_MID"),IF(ISNUMBER(_xll.BDP($E976&amp;" ISIN","DUR_ADJ_OAS_MID")),_xll.BDP($E976&amp;" ISIN","DUR_ADJ_OAS_MID")," ")))</f>
        <v>14.526941682062095</v>
      </c>
      <c r="S976" s="7">
        <f t="shared" si="15"/>
        <v>0.30837806329623096</v>
      </c>
      <c r="T976" t="s">
        <v>3358</v>
      </c>
      <c r="U976" t="s">
        <v>1470</v>
      </c>
      <c r="AG976" s="6">
        <v>24.530240880000001</v>
      </c>
    </row>
    <row r="977" spans="1:33" x14ac:dyDescent="0.25">
      <c r="A977" t="s">
        <v>3222</v>
      </c>
      <c r="B977" t="s">
        <v>3359</v>
      </c>
      <c r="C977" t="s">
        <v>3360</v>
      </c>
      <c r="D977" t="s">
        <v>3361</v>
      </c>
      <c r="E977" t="s">
        <v>3362</v>
      </c>
      <c r="F977" t="s">
        <v>3363</v>
      </c>
      <c r="G977" s="1">
        <v>1500000</v>
      </c>
      <c r="H977" s="1">
        <v>102.62034</v>
      </c>
      <c r="I977" s="2">
        <v>1539305.1</v>
      </c>
      <c r="J977" s="3">
        <v>3.1772809999999999E-2</v>
      </c>
      <c r="K977" s="4">
        <v>48441687.282924183</v>
      </c>
      <c r="L977" s="5">
        <v>1975001</v>
      </c>
      <c r="M977" s="6">
        <v>24.527424180000001</v>
      </c>
      <c r="N977" s="7" t="str">
        <f>IF(ISNUMBER(_xll.BDP($C977, "DELTA_MID")),_xll.BDP($C977, "DELTA_MID")," ")</f>
        <v xml:space="preserve"> </v>
      </c>
      <c r="O977" s="7" t="str">
        <f>IF(ISNUMBER(N977),_xll.BDP($C977, "OPT_UNDL_TICKER"),"")</f>
        <v/>
      </c>
      <c r="P977" s="8" t="str">
        <f>IF(ISNUMBER(N977),_xll.BDP($C977, "OPT_UNDL_PX")," ")</f>
        <v xml:space="preserve"> </v>
      </c>
      <c r="Q977" s="7" t="str">
        <f>IF(ISNUMBER(N977),+G977*_xll.BDP($C977, "PX_POS_MULT_FACTOR")*P977/K977," ")</f>
        <v xml:space="preserve"> </v>
      </c>
      <c r="R977" s="8">
        <f>IF(OR($A977="TUA",$A977="TYA"),"",IF(ISNUMBER(_xll.BDP($C977,"DUR_ADJ_OAS_MID")),_xll.BDP($C977,"DUR_ADJ_OAS_MID"),IF(ISNUMBER(_xll.BDP($E977&amp;" ISIN","DUR_ADJ_OAS_MID")),_xll.BDP($E977&amp;" ISIN","DUR_ADJ_OAS_MID")," ")))</f>
        <v>14.045380051401951</v>
      </c>
      <c r="S977" s="7">
        <f t="shared" si="15"/>
        <v>0.44626119175098439</v>
      </c>
      <c r="T977" t="s">
        <v>3363</v>
      </c>
      <c r="U977" t="s">
        <v>1470</v>
      </c>
      <c r="AG977" s="6">
        <v>24.530240880000001</v>
      </c>
    </row>
    <row r="978" spans="1:33" x14ac:dyDescent="0.25">
      <c r="A978" t="s">
        <v>3222</v>
      </c>
      <c r="B978" t="s">
        <v>3364</v>
      </c>
      <c r="C978" t="s">
        <v>3365</v>
      </c>
      <c r="D978" t="s">
        <v>3366</v>
      </c>
      <c r="E978" t="s">
        <v>3367</v>
      </c>
      <c r="F978" t="s">
        <v>3368</v>
      </c>
      <c r="G978" s="1">
        <v>2000000</v>
      </c>
      <c r="H978" s="1">
        <v>105.75059</v>
      </c>
      <c r="I978" s="2">
        <v>2115011.7999999998</v>
      </c>
      <c r="J978" s="3">
        <v>4.3655970000000002E-2</v>
      </c>
      <c r="K978" s="4">
        <v>48441687.282924183</v>
      </c>
      <c r="L978" s="5">
        <v>1975001</v>
      </c>
      <c r="M978" s="6">
        <v>24.527424180000001</v>
      </c>
      <c r="N978" s="7" t="str">
        <f>IF(ISNUMBER(_xll.BDP($C978, "DELTA_MID")),_xll.BDP($C978, "DELTA_MID")," ")</f>
        <v xml:space="preserve"> </v>
      </c>
      <c r="O978" s="7" t="str">
        <f>IF(ISNUMBER(N978),_xll.BDP($C978, "OPT_UNDL_TICKER"),"")</f>
        <v/>
      </c>
      <c r="P978" s="8" t="str">
        <f>IF(ISNUMBER(N978),_xll.BDP($C978, "OPT_UNDL_PX")," ")</f>
        <v xml:space="preserve"> </v>
      </c>
      <c r="Q978" s="7" t="str">
        <f>IF(ISNUMBER(N978),+G978*_xll.BDP($C978, "PX_POS_MULT_FACTOR")*P978/K978," ")</f>
        <v xml:space="preserve"> </v>
      </c>
      <c r="R978" s="8">
        <f>IF(OR($A978="TUA",$A978="TYA"),"",IF(ISNUMBER(_xll.BDP($C978,"DUR_ADJ_OAS_MID")),_xll.BDP($C978,"DUR_ADJ_OAS_MID"),IF(ISNUMBER(_xll.BDP($E978&amp;" ISIN","DUR_ADJ_OAS_MID")),_xll.BDP($E978&amp;" ISIN","DUR_ADJ_OAS_MID")," ")))</f>
        <v>13.451655941640448</v>
      </c>
      <c r="S978" s="7">
        <f t="shared" si="15"/>
        <v>0.58724508823857713</v>
      </c>
      <c r="T978" t="s">
        <v>3368</v>
      </c>
      <c r="U978" t="s">
        <v>1470</v>
      </c>
      <c r="AG978" s="6">
        <v>24.530240880000001</v>
      </c>
    </row>
    <row r="979" spans="1:33" x14ac:dyDescent="0.25">
      <c r="A979" t="s">
        <v>3222</v>
      </c>
      <c r="B979" t="s">
        <v>3369</v>
      </c>
      <c r="C979" t="s">
        <v>3370</v>
      </c>
      <c r="D979" t="s">
        <v>3371</v>
      </c>
      <c r="E979" t="s">
        <v>3372</v>
      </c>
      <c r="F979" t="s">
        <v>3373</v>
      </c>
      <c r="G979" s="1">
        <v>1000000</v>
      </c>
      <c r="H979" s="1">
        <v>103.00443</v>
      </c>
      <c r="I979" s="2">
        <v>1030044.3</v>
      </c>
      <c r="J979" s="3">
        <v>2.1261149999999999E-2</v>
      </c>
      <c r="K979" s="4">
        <v>48441687.282924183</v>
      </c>
      <c r="L979" s="5">
        <v>1975001</v>
      </c>
      <c r="M979" s="6">
        <v>24.527424180000001</v>
      </c>
      <c r="N979" s="7" t="str">
        <f>IF(ISNUMBER(_xll.BDP($C979, "DELTA_MID")),_xll.BDP($C979, "DELTA_MID")," ")</f>
        <v xml:space="preserve"> </v>
      </c>
      <c r="O979" s="7" t="str">
        <f>IF(ISNUMBER(N979),_xll.BDP($C979, "OPT_UNDL_TICKER"),"")</f>
        <v/>
      </c>
      <c r="P979" s="8" t="str">
        <f>IF(ISNUMBER(N979),_xll.BDP($C979, "OPT_UNDL_PX")," ")</f>
        <v xml:space="preserve"> </v>
      </c>
      <c r="Q979" s="7" t="str">
        <f>IF(ISNUMBER(N979),+G979*_xll.BDP($C979, "PX_POS_MULT_FACTOR")*P979/K979," ")</f>
        <v xml:space="preserve"> </v>
      </c>
      <c r="R979" s="8">
        <f>IF(OR($A979="TUA",$A979="TYA"),"",IF(ISNUMBER(_xll.BDP($C979,"DUR_ADJ_OAS_MID")),_xll.BDP($C979,"DUR_ADJ_OAS_MID"),IF(ISNUMBER(_xll.BDP($E979&amp;" ISIN","DUR_ADJ_OAS_MID")),_xll.BDP($E979&amp;" ISIN","DUR_ADJ_OAS_MID")," ")))</f>
        <v>13.381097122193919</v>
      </c>
      <c r="S979" s="7">
        <f t="shared" si="15"/>
        <v>0.28449751307953325</v>
      </c>
      <c r="T979" t="s">
        <v>3373</v>
      </c>
      <c r="U979" t="s">
        <v>1470</v>
      </c>
      <c r="AG979" s="6">
        <v>24.530240880000001</v>
      </c>
    </row>
    <row r="980" spans="1:33" x14ac:dyDescent="0.25">
      <c r="A980" t="s">
        <v>3222</v>
      </c>
      <c r="B980" t="s">
        <v>3374</v>
      </c>
      <c r="C980" t="s">
        <v>3370</v>
      </c>
      <c r="D980" t="s">
        <v>3375</v>
      </c>
      <c r="E980" t="s">
        <v>3376</v>
      </c>
      <c r="F980" t="s">
        <v>3377</v>
      </c>
      <c r="G980" s="1">
        <v>1500000</v>
      </c>
      <c r="H980" s="1">
        <v>105.35645</v>
      </c>
      <c r="I980" s="2">
        <v>1580346.75</v>
      </c>
      <c r="J980" s="3">
        <v>3.2619950000000002E-2</v>
      </c>
      <c r="K980" s="4">
        <v>48441687.282924183</v>
      </c>
      <c r="L980" s="5">
        <v>1975001</v>
      </c>
      <c r="M980" s="6">
        <v>24.527424180000001</v>
      </c>
      <c r="N980" s="7" t="str">
        <f>IF(ISNUMBER(_xll.BDP($C980, "DELTA_MID")),_xll.BDP($C980, "DELTA_MID")," ")</f>
        <v xml:space="preserve"> </v>
      </c>
      <c r="O980" s="7" t="str">
        <f>IF(ISNUMBER(N980),_xll.BDP($C980, "OPT_UNDL_TICKER"),"")</f>
        <v/>
      </c>
      <c r="P980" s="8" t="str">
        <f>IF(ISNUMBER(N980),_xll.BDP($C980, "OPT_UNDL_PX")," ")</f>
        <v xml:space="preserve"> </v>
      </c>
      <c r="Q980" s="7" t="str">
        <f>IF(ISNUMBER(N980),+G980*_xll.BDP($C980, "PX_POS_MULT_FACTOR")*P980/K980," ")</f>
        <v xml:space="preserve"> </v>
      </c>
      <c r="R980" s="8">
        <f>IF(OR($A980="TUA",$A980="TYA"),"",IF(ISNUMBER(_xll.BDP($C980,"DUR_ADJ_OAS_MID")),_xll.BDP($C980,"DUR_ADJ_OAS_MID"),IF(ISNUMBER(_xll.BDP($E980&amp;" ISIN","DUR_ADJ_OAS_MID")),_xll.BDP($E980&amp;" ISIN","DUR_ADJ_OAS_MID")," ")))</f>
        <v>12.637489157516297</v>
      </c>
      <c r="S980" s="7">
        <f t="shared" si="15"/>
        <v>0.41223426444372374</v>
      </c>
      <c r="T980" t="s">
        <v>3377</v>
      </c>
      <c r="U980" t="s">
        <v>1470</v>
      </c>
      <c r="AG980" s="6">
        <v>24.530240880000001</v>
      </c>
    </row>
    <row r="981" spans="1:33" x14ac:dyDescent="0.25">
      <c r="A981" t="s">
        <v>3222</v>
      </c>
      <c r="B981" t="s">
        <v>3378</v>
      </c>
      <c r="C981" t="s">
        <v>3379</v>
      </c>
      <c r="D981" t="s">
        <v>3380</v>
      </c>
      <c r="E981" t="s">
        <v>3381</v>
      </c>
      <c r="F981" t="s">
        <v>3382</v>
      </c>
      <c r="G981" s="1">
        <v>500000</v>
      </c>
      <c r="H981" s="1">
        <v>107.42879000000001</v>
      </c>
      <c r="I981" s="2">
        <v>537143.94999999995</v>
      </c>
      <c r="J981" s="3">
        <v>1.108719E-2</v>
      </c>
      <c r="K981" s="4">
        <v>48441687.282924183</v>
      </c>
      <c r="L981" s="5">
        <v>1975001</v>
      </c>
      <c r="M981" s="6">
        <v>24.527424180000001</v>
      </c>
      <c r="N981" s="7" t="str">
        <f>IF(ISNUMBER(_xll.BDP($C981, "DELTA_MID")),_xll.BDP($C981, "DELTA_MID")," ")</f>
        <v xml:space="preserve"> </v>
      </c>
      <c r="O981" s="7" t="str">
        <f>IF(ISNUMBER(N981),_xll.BDP($C981, "OPT_UNDL_TICKER"),"")</f>
        <v/>
      </c>
      <c r="P981" s="8" t="str">
        <f>IF(ISNUMBER(N981),_xll.BDP($C981, "OPT_UNDL_PX")," ")</f>
        <v xml:space="preserve"> </v>
      </c>
      <c r="Q981" s="7" t="str">
        <f>IF(ISNUMBER(N981),+G981*_xll.BDP($C981, "PX_POS_MULT_FACTOR")*P981/K981," ")</f>
        <v xml:space="preserve"> </v>
      </c>
      <c r="R981" s="8">
        <f>IF(OR($A981="TUA",$A981="TYA"),"",IF(ISNUMBER(_xll.BDP($C981,"DUR_ADJ_OAS_MID")),_xll.BDP($C981,"DUR_ADJ_OAS_MID"),IF(ISNUMBER(_xll.BDP($E981&amp;" ISIN","DUR_ADJ_OAS_MID")),_xll.BDP($E981&amp;" ISIN","DUR_ADJ_OAS_MID")," ")))</f>
        <v>13.277830269598464</v>
      </c>
      <c r="S981" s="7">
        <f t="shared" si="15"/>
        <v>0.14721382698678939</v>
      </c>
      <c r="T981" t="s">
        <v>3382</v>
      </c>
      <c r="U981" t="s">
        <v>1470</v>
      </c>
      <c r="AG981" s="6">
        <v>24.530240880000001</v>
      </c>
    </row>
    <row r="982" spans="1:33" x14ac:dyDescent="0.25">
      <c r="A982" t="s">
        <v>3222</v>
      </c>
      <c r="B982" t="s">
        <v>3383</v>
      </c>
      <c r="C982" t="s">
        <v>3384</v>
      </c>
      <c r="D982" t="s">
        <v>3385</v>
      </c>
      <c r="E982" t="s">
        <v>3386</v>
      </c>
      <c r="F982" t="s">
        <v>3387</v>
      </c>
      <c r="G982" s="1">
        <v>1000000</v>
      </c>
      <c r="H982" s="1">
        <v>90.436030000000002</v>
      </c>
      <c r="I982" s="2">
        <v>904360.3</v>
      </c>
      <c r="J982" s="3">
        <v>1.8666909999999998E-2</v>
      </c>
      <c r="K982" s="4">
        <v>48441687.282924183</v>
      </c>
      <c r="L982" s="5">
        <v>1975001</v>
      </c>
      <c r="M982" s="6">
        <v>24.527424180000001</v>
      </c>
      <c r="N982" s="7" t="str">
        <f>IF(ISNUMBER(_xll.BDP($C982, "DELTA_MID")),_xll.BDP($C982, "DELTA_MID")," ")</f>
        <v xml:space="preserve"> </v>
      </c>
      <c r="O982" s="7" t="str">
        <f>IF(ISNUMBER(N982),_xll.BDP($C982, "OPT_UNDL_TICKER"),"")</f>
        <v/>
      </c>
      <c r="P982" s="8" t="str">
        <f>IF(ISNUMBER(N982),_xll.BDP($C982, "OPT_UNDL_PX")," ")</f>
        <v xml:space="preserve"> </v>
      </c>
      <c r="Q982" s="7" t="str">
        <f>IF(ISNUMBER(N982),+G982*_xll.BDP($C982, "PX_POS_MULT_FACTOR")*P982/K982," ")</f>
        <v xml:space="preserve"> </v>
      </c>
      <c r="R982" s="8">
        <f>IF(OR($A982="TUA",$A982="TYA"),"",IF(ISNUMBER(_xll.BDP($C982,"DUR_ADJ_OAS_MID")),_xll.BDP($C982,"DUR_ADJ_OAS_MID"),IF(ISNUMBER(_xll.BDP($E982&amp;" ISIN","DUR_ADJ_OAS_MID")),_xll.BDP($E982&amp;" ISIN","DUR_ADJ_OAS_MID")," ")))</f>
        <v>13.68644780650375</v>
      </c>
      <c r="S982" s="7">
        <f t="shared" si="15"/>
        <v>0.25548368942370292</v>
      </c>
      <c r="T982" t="s">
        <v>3387</v>
      </c>
      <c r="U982" t="s">
        <v>1470</v>
      </c>
      <c r="AG982" s="6">
        <v>24.530240880000001</v>
      </c>
    </row>
    <row r="983" spans="1:33" x14ac:dyDescent="0.25">
      <c r="A983" t="s">
        <v>3222</v>
      </c>
      <c r="B983" t="s">
        <v>3388</v>
      </c>
      <c r="C983" t="s">
        <v>3389</v>
      </c>
      <c r="D983" t="s">
        <v>3390</v>
      </c>
      <c r="E983" t="s">
        <v>3391</v>
      </c>
      <c r="F983" t="s">
        <v>3392</v>
      </c>
      <c r="G983" s="1">
        <v>1000000</v>
      </c>
      <c r="H983" s="1">
        <v>92.883160000000004</v>
      </c>
      <c r="I983" s="2">
        <v>928831.6</v>
      </c>
      <c r="J983" s="3">
        <v>1.9172020000000001E-2</v>
      </c>
      <c r="K983" s="4">
        <v>48441687.282924183</v>
      </c>
      <c r="L983" s="5">
        <v>1975001</v>
      </c>
      <c r="M983" s="6">
        <v>24.527424180000001</v>
      </c>
      <c r="N983" s="7" t="str">
        <f>IF(ISNUMBER(_xll.BDP($C983, "DELTA_MID")),_xll.BDP($C983, "DELTA_MID")," ")</f>
        <v xml:space="preserve"> </v>
      </c>
      <c r="O983" s="7" t="str">
        <f>IF(ISNUMBER(N983),_xll.BDP($C983, "OPT_UNDL_TICKER"),"")</f>
        <v/>
      </c>
      <c r="P983" s="8" t="str">
        <f>IF(ISNUMBER(N983),_xll.BDP($C983, "OPT_UNDL_PX")," ")</f>
        <v xml:space="preserve"> </v>
      </c>
      <c r="Q983" s="7" t="str">
        <f>IF(ISNUMBER(N983),+G983*_xll.BDP($C983, "PX_POS_MULT_FACTOR")*P983/K983," ")</f>
        <v xml:space="preserve"> </v>
      </c>
      <c r="R983" s="8">
        <f>IF(OR($A983="TUA",$A983="TYA"),"",IF(ISNUMBER(_xll.BDP($C983,"DUR_ADJ_OAS_MID")),_xll.BDP($C983,"DUR_ADJ_OAS_MID"),IF(ISNUMBER(_xll.BDP($E983&amp;" ISIN","DUR_ADJ_OAS_MID")),_xll.BDP($E983&amp;" ISIN","DUR_ADJ_OAS_MID")," ")))</f>
        <v>15.772567160433448</v>
      </c>
      <c r="S983" s="7">
        <f t="shared" si="15"/>
        <v>0.30239197305117332</v>
      </c>
      <c r="T983" t="s">
        <v>3392</v>
      </c>
      <c r="U983" t="s">
        <v>1470</v>
      </c>
      <c r="AG983" s="6">
        <v>24.530240880000001</v>
      </c>
    </row>
    <row r="984" spans="1:33" x14ac:dyDescent="0.25">
      <c r="A984" t="s">
        <v>3222</v>
      </c>
      <c r="B984" t="s">
        <v>3393</v>
      </c>
      <c r="C984" t="s">
        <v>3394</v>
      </c>
      <c r="D984" t="s">
        <v>3395</v>
      </c>
      <c r="E984" t="s">
        <v>3396</v>
      </c>
      <c r="F984" t="s">
        <v>3397</v>
      </c>
      <c r="G984" s="1">
        <v>2000000</v>
      </c>
      <c r="H984" s="1">
        <v>104.54640999999999</v>
      </c>
      <c r="I984" s="2">
        <v>2090928.2</v>
      </c>
      <c r="J984" s="3">
        <v>4.315886E-2</v>
      </c>
      <c r="K984" s="4">
        <v>48441687.282924183</v>
      </c>
      <c r="L984" s="5">
        <v>1975001</v>
      </c>
      <c r="M984" s="6">
        <v>24.527424180000001</v>
      </c>
      <c r="N984" s="7" t="str">
        <f>IF(ISNUMBER(_xll.BDP($C984, "DELTA_MID")),_xll.BDP($C984, "DELTA_MID")," ")</f>
        <v xml:space="preserve"> </v>
      </c>
      <c r="O984" s="7" t="str">
        <f>IF(ISNUMBER(N984),_xll.BDP($C984, "OPT_UNDL_TICKER"),"")</f>
        <v/>
      </c>
      <c r="P984" s="8" t="str">
        <f>IF(ISNUMBER(N984),_xll.BDP($C984, "OPT_UNDL_PX")," ")</f>
        <v xml:space="preserve"> </v>
      </c>
      <c r="Q984" s="7" t="str">
        <f>IF(ISNUMBER(N984),+G984*_xll.BDP($C984, "PX_POS_MULT_FACTOR")*P984/K984," ")</f>
        <v xml:space="preserve"> </v>
      </c>
      <c r="R984" s="8">
        <f>IF(OR($A984="TUA",$A984="TYA"),"",IF(ISNUMBER(_xll.BDP($C984,"DUR_ADJ_OAS_MID")),_xll.BDP($C984,"DUR_ADJ_OAS_MID"),IF(ISNUMBER(_xll.BDP($E984&amp;" ISIN","DUR_ADJ_OAS_MID")),_xll.BDP($E984&amp;" ISIN","DUR_ADJ_OAS_MID")," ")))</f>
        <v>13.306684137206831</v>
      </c>
      <c r="S984" s="7">
        <f t="shared" si="15"/>
        <v>0.57430131774193038</v>
      </c>
      <c r="T984" t="s">
        <v>3397</v>
      </c>
      <c r="U984" t="s">
        <v>1470</v>
      </c>
      <c r="AG984" s="6">
        <v>24.530240880000001</v>
      </c>
    </row>
    <row r="985" spans="1:33" x14ac:dyDescent="0.25">
      <c r="A985" t="s">
        <v>3222</v>
      </c>
      <c r="B985" t="s">
        <v>63</v>
      </c>
      <c r="C985" t="s">
        <v>63</v>
      </c>
      <c r="G985" s="1">
        <v>3690341.65292418</v>
      </c>
      <c r="H985" s="1">
        <v>1</v>
      </c>
      <c r="I985" s="2">
        <v>3690341.65292418</v>
      </c>
      <c r="J985" s="3">
        <v>7.6172370000000003E-2</v>
      </c>
      <c r="K985" s="4">
        <v>48441687.282924183</v>
      </c>
      <c r="L985" s="5">
        <v>1975001</v>
      </c>
      <c r="M985" s="6">
        <v>24.527424180000001</v>
      </c>
      <c r="N985" s="7" t="str">
        <f>IF(ISNUMBER(_xll.BDP($C985, "DELTA_MID")),_xll.BDP($C985, "DELTA_MID")," ")</f>
        <v xml:space="preserve"> </v>
      </c>
      <c r="O985" s="7" t="str">
        <f>IF(ISNUMBER(N985),_xll.BDP($C985, "OPT_UNDL_TICKER"),"")</f>
        <v/>
      </c>
      <c r="P985" s="8" t="str">
        <f>IF(ISNUMBER(N985),_xll.BDP($C985, "OPT_UNDL_PX")," ")</f>
        <v xml:space="preserve"> </v>
      </c>
      <c r="Q985" s="7" t="str">
        <f>IF(ISNUMBER(N985),+G985*_xll.BDP($C985, "PX_POS_MULT_FACTOR")*P985/K985," ")</f>
        <v xml:space="preserve"> </v>
      </c>
      <c r="R985" s="8" t="str">
        <f>IF(OR($A985="TUA",$A985="TYA"),"",IF(ISNUMBER(_xll.BDP($C985,"DUR_ADJ_OAS_MID")),_xll.BDP($C985,"DUR_ADJ_OAS_MID"),IF(ISNUMBER(_xll.BDP($E985&amp;" ISIN","DUR_ADJ_OAS_MID")),_xll.BDP($E985&amp;" ISIN","DUR_ADJ_OAS_MID")," ")))</f>
        <v xml:space="preserve"> </v>
      </c>
      <c r="S985" s="7" t="str">
        <f t="shared" si="15"/>
        <v xml:space="preserve"> </v>
      </c>
      <c r="T985" t="s">
        <v>63</v>
      </c>
      <c r="U985" t="s">
        <v>63</v>
      </c>
      <c r="AG985" s="6">
        <v>24.530240880000001</v>
      </c>
    </row>
    <row r="986" spans="1:33" x14ac:dyDescent="0.25">
      <c r="N986" s="7" t="str">
        <f>IF(ISNUMBER(_xll.BDP($C986, "DELTA_MID")),_xll.BDP($C986, "DELTA_MID")," ")</f>
        <v xml:space="preserve"> </v>
      </c>
      <c r="O986" s="7" t="str">
        <f>IF(ISNUMBER(N986),_xll.BDP($C986, "OPT_UNDL_TICKER"),"")</f>
        <v/>
      </c>
      <c r="P986" s="8" t="str">
        <f>IF(ISNUMBER(N986),_xll.BDP($C986, "OPT_UNDL_PX")," ")</f>
        <v xml:space="preserve"> </v>
      </c>
      <c r="Q986" s="7" t="str">
        <f>IF(ISNUMBER(N986),+G986*_xll.BDP($C986, "PX_POS_MULT_FACTOR")*P986/K986," ")</f>
        <v xml:space="preserve"> </v>
      </c>
      <c r="R986" s="8" t="str">
        <f>IF(OR($A986="TUA",$A986="TYA"),"",IF(ISNUMBER(_xll.BDP($C986,"DUR_ADJ_OAS_MID")),_xll.BDP($C986,"DUR_ADJ_OAS_MID"),IF(ISNUMBER(_xll.BDP($E986&amp;" ISIN","DUR_ADJ_OAS_MID")),_xll.BDP($E986&amp;" ISIN","DUR_ADJ_OAS_MID")," ")))</f>
        <v xml:space="preserve"> </v>
      </c>
      <c r="S986" s="7" t="str">
        <f t="shared" si="15"/>
        <v xml:space="preserve"> </v>
      </c>
    </row>
    <row r="987" spans="1:33" x14ac:dyDescent="0.25">
      <c r="A987" t="s">
        <v>3398</v>
      </c>
      <c r="B987" t="s">
        <v>3399</v>
      </c>
      <c r="C987" t="s">
        <v>3400</v>
      </c>
      <c r="D987" t="s">
        <v>856</v>
      </c>
      <c r="E987" t="s">
        <v>857</v>
      </c>
      <c r="F987" t="s">
        <v>858</v>
      </c>
      <c r="G987" s="1">
        <v>536</v>
      </c>
      <c r="H987" s="1">
        <v>140.54</v>
      </c>
      <c r="I987" s="2">
        <v>75329.440000000002</v>
      </c>
      <c r="J987" s="3">
        <v>1.89642E-3</v>
      </c>
      <c r="K987" s="4">
        <v>39722181.654497489</v>
      </c>
      <c r="L987" s="5">
        <v>1150001</v>
      </c>
      <c r="M987" s="6">
        <v>34.540997490000002</v>
      </c>
      <c r="N987" s="7" t="str">
        <f>IF(ISNUMBER(_xll.BDP($C987, "DELTA_MID")),_xll.BDP($C987, "DELTA_MID")," ")</f>
        <v xml:space="preserve"> </v>
      </c>
      <c r="O987" s="7" t="str">
        <f>IF(ISNUMBER(N987),_xll.BDP($C987, "OPT_UNDL_TICKER"),"")</f>
        <v/>
      </c>
      <c r="P987" s="8" t="str">
        <f>IF(ISNUMBER(N987),_xll.BDP($C987, "OPT_UNDL_PX")," ")</f>
        <v xml:space="preserve"> </v>
      </c>
      <c r="Q987" s="7" t="str">
        <f>IF(ISNUMBER(N987),+G987*_xll.BDP($C987, "PX_POS_MULT_FACTOR")*P987/K987," ")</f>
        <v xml:space="preserve"> </v>
      </c>
      <c r="R987" s="8" t="str">
        <f>IF(OR($A987="TUA",$A987="TYA"),"",IF(ISNUMBER(_xll.BDP($C987,"DUR_ADJ_OAS_MID")),_xll.BDP($C987,"DUR_ADJ_OAS_MID"),IF(ISNUMBER(_xll.BDP($E987&amp;" ISIN","DUR_ADJ_OAS_MID")),_xll.BDP($E987&amp;" ISIN","DUR_ADJ_OAS_MID")," ")))</f>
        <v xml:space="preserve"> </v>
      </c>
      <c r="S987" s="7" t="str">
        <f t="shared" si="15"/>
        <v xml:space="preserve"> </v>
      </c>
      <c r="T987" t="s">
        <v>858</v>
      </c>
      <c r="U987" t="s">
        <v>1397</v>
      </c>
      <c r="AG987" s="6">
        <v>34.540766529999999</v>
      </c>
    </row>
    <row r="988" spans="1:33" x14ac:dyDescent="0.25">
      <c r="A988" t="s">
        <v>3398</v>
      </c>
      <c r="B988" t="s">
        <v>3401</v>
      </c>
      <c r="C988" t="s">
        <v>3402</v>
      </c>
      <c r="D988" t="s">
        <v>871</v>
      </c>
      <c r="E988" t="s">
        <v>872</v>
      </c>
      <c r="F988" t="s">
        <v>873</v>
      </c>
      <c r="G988" s="1">
        <v>925</v>
      </c>
      <c r="H988" s="1">
        <v>153.11000000000001</v>
      </c>
      <c r="I988" s="2">
        <v>141626.75</v>
      </c>
      <c r="J988" s="3">
        <v>3.5654599999999999E-3</v>
      </c>
      <c r="K988" s="4">
        <v>39722181.654497489</v>
      </c>
      <c r="L988" s="5">
        <v>1150001</v>
      </c>
      <c r="M988" s="6">
        <v>34.540997490000002</v>
      </c>
      <c r="N988" s="7" t="str">
        <f>IF(ISNUMBER(_xll.BDP($C988, "DELTA_MID")),_xll.BDP($C988, "DELTA_MID")," ")</f>
        <v xml:space="preserve"> </v>
      </c>
      <c r="O988" s="7" t="str">
        <f>IF(ISNUMBER(N988),_xll.BDP($C988, "OPT_UNDL_TICKER"),"")</f>
        <v/>
      </c>
      <c r="P988" s="8" t="str">
        <f>IF(ISNUMBER(N988),_xll.BDP($C988, "OPT_UNDL_PX")," ")</f>
        <v xml:space="preserve"> </v>
      </c>
      <c r="Q988" s="7" t="str">
        <f>IF(ISNUMBER(N988),+G988*_xll.BDP($C988, "PX_POS_MULT_FACTOR")*P988/K988," ")</f>
        <v xml:space="preserve"> </v>
      </c>
      <c r="R988" s="8" t="str">
        <f>IF(OR($A988="TUA",$A988="TYA"),"",IF(ISNUMBER(_xll.BDP($C988,"DUR_ADJ_OAS_MID")),_xll.BDP($C988,"DUR_ADJ_OAS_MID"),IF(ISNUMBER(_xll.BDP($E988&amp;" ISIN","DUR_ADJ_OAS_MID")),_xll.BDP($E988&amp;" ISIN","DUR_ADJ_OAS_MID")," ")))</f>
        <v xml:space="preserve"> </v>
      </c>
      <c r="S988" s="7" t="str">
        <f t="shared" si="15"/>
        <v xml:space="preserve"> </v>
      </c>
      <c r="T988" t="s">
        <v>873</v>
      </c>
      <c r="U988" t="s">
        <v>1397</v>
      </c>
      <c r="AG988" s="6">
        <v>34.540766529999999</v>
      </c>
    </row>
    <row r="989" spans="1:33" x14ac:dyDescent="0.25">
      <c r="A989" t="s">
        <v>3398</v>
      </c>
      <c r="B989" t="s">
        <v>3403</v>
      </c>
      <c r="C989" t="s">
        <v>3404</v>
      </c>
      <c r="D989" t="s">
        <v>3405</v>
      </c>
      <c r="E989" t="s">
        <v>3406</v>
      </c>
      <c r="F989" t="s">
        <v>3407</v>
      </c>
      <c r="G989" s="1">
        <v>2329</v>
      </c>
      <c r="H989" s="1">
        <v>249.18</v>
      </c>
      <c r="I989" s="2">
        <v>580340.22</v>
      </c>
      <c r="J989" s="3">
        <v>1.4610079999999999E-2</v>
      </c>
      <c r="K989" s="4">
        <v>39722181.654497489</v>
      </c>
      <c r="L989" s="5">
        <v>1150001</v>
      </c>
      <c r="M989" s="6">
        <v>34.540997490000002</v>
      </c>
      <c r="N989" s="7" t="str">
        <f>IF(ISNUMBER(_xll.BDP($C989, "DELTA_MID")),_xll.BDP($C989, "DELTA_MID")," ")</f>
        <v xml:space="preserve"> </v>
      </c>
      <c r="O989" s="7" t="str">
        <f>IF(ISNUMBER(N989),_xll.BDP($C989, "OPT_UNDL_TICKER"),"")</f>
        <v/>
      </c>
      <c r="P989" s="8" t="str">
        <f>IF(ISNUMBER(N989),_xll.BDP($C989, "OPT_UNDL_PX")," ")</f>
        <v xml:space="preserve"> </v>
      </c>
      <c r="Q989" s="7" t="str">
        <f>IF(ISNUMBER(N989),+G989*_xll.BDP($C989, "PX_POS_MULT_FACTOR")*P989/K989," ")</f>
        <v xml:space="preserve"> </v>
      </c>
      <c r="R989" s="8" t="str">
        <f>IF(OR($A989="TUA",$A989="TYA"),"",IF(ISNUMBER(_xll.BDP($C989,"DUR_ADJ_OAS_MID")),_xll.BDP($C989,"DUR_ADJ_OAS_MID"),IF(ISNUMBER(_xll.BDP($E989&amp;" ISIN","DUR_ADJ_OAS_MID")),_xll.BDP($E989&amp;" ISIN","DUR_ADJ_OAS_MID")," ")))</f>
        <v xml:space="preserve"> </v>
      </c>
      <c r="S989" s="7" t="str">
        <f t="shared" si="15"/>
        <v xml:space="preserve"> </v>
      </c>
      <c r="T989" t="s">
        <v>3407</v>
      </c>
      <c r="U989" t="s">
        <v>1397</v>
      </c>
      <c r="AG989" s="6">
        <v>34.540766529999999</v>
      </c>
    </row>
    <row r="990" spans="1:33" x14ac:dyDescent="0.25">
      <c r="A990" t="s">
        <v>3398</v>
      </c>
      <c r="B990" t="s">
        <v>3408</v>
      </c>
      <c r="C990" t="s">
        <v>3409</v>
      </c>
      <c r="D990" t="s">
        <v>885</v>
      </c>
      <c r="E990" t="s">
        <v>886</v>
      </c>
      <c r="F990" t="s">
        <v>887</v>
      </c>
      <c r="G990" s="1">
        <v>1158</v>
      </c>
      <c r="H990" s="1">
        <v>237.38</v>
      </c>
      <c r="I990" s="2">
        <v>274886.03999999998</v>
      </c>
      <c r="J990" s="3">
        <v>6.9202600000000001E-3</v>
      </c>
      <c r="K990" s="4">
        <v>39722181.654497489</v>
      </c>
      <c r="L990" s="5">
        <v>1150001</v>
      </c>
      <c r="M990" s="6">
        <v>34.540997490000002</v>
      </c>
      <c r="N990" s="7" t="str">
        <f>IF(ISNUMBER(_xll.BDP($C990, "DELTA_MID")),_xll.BDP($C990, "DELTA_MID")," ")</f>
        <v xml:space="preserve"> </v>
      </c>
      <c r="O990" s="7" t="str">
        <f>IF(ISNUMBER(N990),_xll.BDP($C990, "OPT_UNDL_TICKER"),"")</f>
        <v/>
      </c>
      <c r="P990" s="8" t="str">
        <f>IF(ISNUMBER(N990),_xll.BDP($C990, "OPT_UNDL_PX")," ")</f>
        <v xml:space="preserve"> </v>
      </c>
      <c r="Q990" s="7" t="str">
        <f>IF(ISNUMBER(N990),+G990*_xll.BDP($C990, "PX_POS_MULT_FACTOR")*P990/K990," ")</f>
        <v xml:space="preserve"> </v>
      </c>
      <c r="R990" s="8" t="str">
        <f>IF(OR($A990="TUA",$A990="TYA"),"",IF(ISNUMBER(_xll.BDP($C990,"DUR_ADJ_OAS_MID")),_xll.BDP($C990,"DUR_ADJ_OAS_MID"),IF(ISNUMBER(_xll.BDP($E990&amp;" ISIN","DUR_ADJ_OAS_MID")),_xll.BDP($E990&amp;" ISIN","DUR_ADJ_OAS_MID")," ")))</f>
        <v xml:space="preserve"> </v>
      </c>
      <c r="S990" s="7" t="str">
        <f t="shared" si="15"/>
        <v xml:space="preserve"> </v>
      </c>
      <c r="T990" t="s">
        <v>887</v>
      </c>
      <c r="U990" t="s">
        <v>1397</v>
      </c>
      <c r="AG990" s="6">
        <v>34.540766529999999</v>
      </c>
    </row>
    <row r="991" spans="1:33" x14ac:dyDescent="0.25">
      <c r="A991" t="s">
        <v>3398</v>
      </c>
      <c r="B991" t="s">
        <v>3410</v>
      </c>
      <c r="C991" t="s">
        <v>3411</v>
      </c>
      <c r="D991" t="s">
        <v>3412</v>
      </c>
      <c r="E991" t="s">
        <v>3413</v>
      </c>
      <c r="F991" t="s">
        <v>3414</v>
      </c>
      <c r="G991" s="1">
        <v>626</v>
      </c>
      <c r="H991" s="1">
        <v>129.55000000000001</v>
      </c>
      <c r="I991" s="2">
        <v>81098.3</v>
      </c>
      <c r="J991" s="3">
        <v>2.0416499999999999E-3</v>
      </c>
      <c r="K991" s="4">
        <v>39722181.654497489</v>
      </c>
      <c r="L991" s="5">
        <v>1150001</v>
      </c>
      <c r="M991" s="6">
        <v>34.540997490000002</v>
      </c>
      <c r="N991" s="7" t="str">
        <f>IF(ISNUMBER(_xll.BDP($C991, "DELTA_MID")),_xll.BDP($C991, "DELTA_MID")," ")</f>
        <v xml:space="preserve"> </v>
      </c>
      <c r="O991" s="7" t="str">
        <f>IF(ISNUMBER(N991),_xll.BDP($C991, "OPT_UNDL_TICKER"),"")</f>
        <v/>
      </c>
      <c r="P991" s="8" t="str">
        <f>IF(ISNUMBER(N991),_xll.BDP($C991, "OPT_UNDL_PX")," ")</f>
        <v xml:space="preserve"> </v>
      </c>
      <c r="Q991" s="7" t="str">
        <f>IF(ISNUMBER(N991),+G991*_xll.BDP($C991, "PX_POS_MULT_FACTOR")*P991/K991," ")</f>
        <v xml:space="preserve"> </v>
      </c>
      <c r="R991" s="8" t="str">
        <f>IF(OR($A991="TUA",$A991="TYA"),"",IF(ISNUMBER(_xll.BDP($C991,"DUR_ADJ_OAS_MID")),_xll.BDP($C991,"DUR_ADJ_OAS_MID"),IF(ISNUMBER(_xll.BDP($E991&amp;" ISIN","DUR_ADJ_OAS_MID")),_xll.BDP($E991&amp;" ISIN","DUR_ADJ_OAS_MID")," ")))</f>
        <v xml:space="preserve"> </v>
      </c>
      <c r="S991" s="7" t="str">
        <f t="shared" si="15"/>
        <v xml:space="preserve"> </v>
      </c>
      <c r="T991" t="s">
        <v>3414</v>
      </c>
      <c r="U991" t="s">
        <v>1397</v>
      </c>
      <c r="AG991" s="6">
        <v>34.540766529999999</v>
      </c>
    </row>
    <row r="992" spans="1:33" x14ac:dyDescent="0.25">
      <c r="A992" t="s">
        <v>3398</v>
      </c>
      <c r="B992" t="s">
        <v>3415</v>
      </c>
      <c r="C992" t="s">
        <v>3416</v>
      </c>
      <c r="D992" t="s">
        <v>3417</v>
      </c>
      <c r="E992" t="s">
        <v>3418</v>
      </c>
      <c r="F992" t="s">
        <v>3419</v>
      </c>
      <c r="G992" s="1">
        <v>401</v>
      </c>
      <c r="H992" s="1">
        <v>72.400000000000006</v>
      </c>
      <c r="I992" s="2">
        <v>29032.400000000001</v>
      </c>
      <c r="J992" s="3">
        <v>7.3088999999999999E-4</v>
      </c>
      <c r="K992" s="4">
        <v>39722181.654497489</v>
      </c>
      <c r="L992" s="5">
        <v>1150001</v>
      </c>
      <c r="M992" s="6">
        <v>34.540997490000002</v>
      </c>
      <c r="N992" s="7" t="str">
        <f>IF(ISNUMBER(_xll.BDP($C992, "DELTA_MID")),_xll.BDP($C992, "DELTA_MID")," ")</f>
        <v xml:space="preserve"> </v>
      </c>
      <c r="O992" s="7" t="str">
        <f>IF(ISNUMBER(N992),_xll.BDP($C992, "OPT_UNDL_TICKER"),"")</f>
        <v/>
      </c>
      <c r="P992" s="8" t="str">
        <f>IF(ISNUMBER(N992),_xll.BDP($C992, "OPT_UNDL_PX")," ")</f>
        <v xml:space="preserve"> </v>
      </c>
      <c r="Q992" s="7" t="str">
        <f>IF(ISNUMBER(N992),+G992*_xll.BDP($C992, "PX_POS_MULT_FACTOR")*P992/K992," ")</f>
        <v xml:space="preserve"> </v>
      </c>
      <c r="R992" s="8" t="str">
        <f>IF(OR($A992="TUA",$A992="TYA"),"",IF(ISNUMBER(_xll.BDP($C992,"DUR_ADJ_OAS_MID")),_xll.BDP($C992,"DUR_ADJ_OAS_MID"),IF(ISNUMBER(_xll.BDP($E992&amp;" ISIN","DUR_ADJ_OAS_MID")),_xll.BDP($E992&amp;" ISIN","DUR_ADJ_OAS_MID")," ")))</f>
        <v xml:space="preserve"> </v>
      </c>
      <c r="S992" s="7" t="str">
        <f t="shared" si="15"/>
        <v xml:space="preserve"> </v>
      </c>
      <c r="T992" t="s">
        <v>3419</v>
      </c>
      <c r="U992" t="s">
        <v>1397</v>
      </c>
      <c r="AG992" s="6">
        <v>34.540766529999999</v>
      </c>
    </row>
    <row r="993" spans="1:33" x14ac:dyDescent="0.25">
      <c r="A993" t="s">
        <v>3398</v>
      </c>
      <c r="B993" t="s">
        <v>3420</v>
      </c>
      <c r="C993" t="s">
        <v>3421</v>
      </c>
      <c r="D993" t="s">
        <v>3422</v>
      </c>
      <c r="E993" t="s">
        <v>3423</v>
      </c>
      <c r="F993" t="s">
        <v>3424</v>
      </c>
      <c r="G993" s="1">
        <v>652</v>
      </c>
      <c r="H993" s="1">
        <v>80.83</v>
      </c>
      <c r="I993" s="2">
        <v>52701.16</v>
      </c>
      <c r="J993" s="3">
        <v>1.32675E-3</v>
      </c>
      <c r="K993" s="4">
        <v>39722181.654497489</v>
      </c>
      <c r="L993" s="5">
        <v>1150001</v>
      </c>
      <c r="M993" s="6">
        <v>34.540997490000002</v>
      </c>
      <c r="N993" s="7" t="str">
        <f>IF(ISNUMBER(_xll.BDP($C993, "DELTA_MID")),_xll.BDP($C993, "DELTA_MID")," ")</f>
        <v xml:space="preserve"> </v>
      </c>
      <c r="O993" s="7" t="str">
        <f>IF(ISNUMBER(N993),_xll.BDP($C993, "OPT_UNDL_TICKER"),"")</f>
        <v/>
      </c>
      <c r="P993" s="8" t="str">
        <f>IF(ISNUMBER(N993),_xll.BDP($C993, "OPT_UNDL_PX")," ")</f>
        <v xml:space="preserve"> </v>
      </c>
      <c r="Q993" s="7" t="str">
        <f>IF(ISNUMBER(N993),+G993*_xll.BDP($C993, "PX_POS_MULT_FACTOR")*P993/K993," ")</f>
        <v xml:space="preserve"> </v>
      </c>
      <c r="R993" s="8" t="str">
        <f>IF(OR($A993="TUA",$A993="TYA"),"",IF(ISNUMBER(_xll.BDP($C993,"DUR_ADJ_OAS_MID")),_xll.BDP($C993,"DUR_ADJ_OAS_MID"),IF(ISNUMBER(_xll.BDP($E993&amp;" ISIN","DUR_ADJ_OAS_MID")),_xll.BDP($E993&amp;" ISIN","DUR_ADJ_OAS_MID")," ")))</f>
        <v xml:space="preserve"> </v>
      </c>
      <c r="S993" s="7" t="str">
        <f t="shared" si="15"/>
        <v xml:space="preserve"> </v>
      </c>
      <c r="T993" t="s">
        <v>3424</v>
      </c>
      <c r="U993" t="s">
        <v>1397</v>
      </c>
      <c r="AG993" s="6">
        <v>34.540766529999999</v>
      </c>
    </row>
    <row r="994" spans="1:33" x14ac:dyDescent="0.25">
      <c r="A994" t="s">
        <v>3398</v>
      </c>
      <c r="B994" t="s">
        <v>3425</v>
      </c>
      <c r="C994" t="s">
        <v>3426</v>
      </c>
      <c r="D994" t="s">
        <v>890</v>
      </c>
      <c r="E994" t="s">
        <v>891</v>
      </c>
      <c r="F994" t="s">
        <v>892</v>
      </c>
      <c r="G994" s="1">
        <v>315</v>
      </c>
      <c r="H994" s="1">
        <v>265.31</v>
      </c>
      <c r="I994" s="2">
        <v>83572.649999999994</v>
      </c>
      <c r="J994" s="3">
        <v>2.1039399999999999E-3</v>
      </c>
      <c r="K994" s="4">
        <v>39722181.654497489</v>
      </c>
      <c r="L994" s="5">
        <v>1150001</v>
      </c>
      <c r="M994" s="6">
        <v>34.540997490000002</v>
      </c>
      <c r="N994" s="7" t="str">
        <f>IF(ISNUMBER(_xll.BDP($C994, "DELTA_MID")),_xll.BDP($C994, "DELTA_MID")," ")</f>
        <v xml:space="preserve"> </v>
      </c>
      <c r="O994" s="7" t="str">
        <f>IF(ISNUMBER(N994),_xll.BDP($C994, "OPT_UNDL_TICKER"),"")</f>
        <v/>
      </c>
      <c r="P994" s="8" t="str">
        <f>IF(ISNUMBER(N994),_xll.BDP($C994, "OPT_UNDL_PX")," ")</f>
        <v xml:space="preserve"> </v>
      </c>
      <c r="Q994" s="7" t="str">
        <f>IF(ISNUMBER(N994),+G994*_xll.BDP($C994, "PX_POS_MULT_FACTOR")*P994/K994," ")</f>
        <v xml:space="preserve"> </v>
      </c>
      <c r="R994" s="8" t="str">
        <f>IF(OR($A994="TUA",$A994="TYA"),"",IF(ISNUMBER(_xll.BDP($C994,"DUR_ADJ_OAS_MID")),_xll.BDP($C994,"DUR_ADJ_OAS_MID"),IF(ISNUMBER(_xll.BDP($E994&amp;" ISIN","DUR_ADJ_OAS_MID")),_xll.BDP($E994&amp;" ISIN","DUR_ADJ_OAS_MID")," ")))</f>
        <v xml:space="preserve"> </v>
      </c>
      <c r="S994" s="7" t="str">
        <f t="shared" si="15"/>
        <v xml:space="preserve"> </v>
      </c>
      <c r="T994" t="s">
        <v>892</v>
      </c>
      <c r="U994" t="s">
        <v>1397</v>
      </c>
      <c r="AG994" s="6">
        <v>34.540766529999999</v>
      </c>
    </row>
    <row r="995" spans="1:33" x14ac:dyDescent="0.25">
      <c r="A995" t="s">
        <v>3398</v>
      </c>
      <c r="B995" t="s">
        <v>3427</v>
      </c>
      <c r="C995" t="s">
        <v>3428</v>
      </c>
      <c r="D995" t="s">
        <v>3429</v>
      </c>
      <c r="E995" t="s">
        <v>3430</v>
      </c>
      <c r="F995" t="s">
        <v>3431</v>
      </c>
      <c r="G995" s="1">
        <v>307</v>
      </c>
      <c r="H995" s="1">
        <v>272.42</v>
      </c>
      <c r="I995" s="2">
        <v>83632.94</v>
      </c>
      <c r="J995" s="3">
        <v>2.10546E-3</v>
      </c>
      <c r="K995" s="4">
        <v>39722181.654497489</v>
      </c>
      <c r="L995" s="5">
        <v>1150001</v>
      </c>
      <c r="M995" s="6">
        <v>34.540997490000002</v>
      </c>
      <c r="N995" s="7" t="str">
        <f>IF(ISNUMBER(_xll.BDP($C995, "DELTA_MID")),_xll.BDP($C995, "DELTA_MID")," ")</f>
        <v xml:space="preserve"> </v>
      </c>
      <c r="O995" s="7" t="str">
        <f>IF(ISNUMBER(N995),_xll.BDP($C995, "OPT_UNDL_TICKER"),"")</f>
        <v/>
      </c>
      <c r="P995" s="8" t="str">
        <f>IF(ISNUMBER(N995),_xll.BDP($C995, "OPT_UNDL_PX")," ")</f>
        <v xml:space="preserve"> </v>
      </c>
      <c r="Q995" s="7" t="str">
        <f>IF(ISNUMBER(N995),+G995*_xll.BDP($C995, "PX_POS_MULT_FACTOR")*P995/K995," ")</f>
        <v xml:space="preserve"> </v>
      </c>
      <c r="R995" s="8" t="str">
        <f>IF(OR($A995="TUA",$A995="TYA"),"",IF(ISNUMBER(_xll.BDP($C995,"DUR_ADJ_OAS_MID")),_xll.BDP($C995,"DUR_ADJ_OAS_MID"),IF(ISNUMBER(_xll.BDP($E995&amp;" ISIN","DUR_ADJ_OAS_MID")),_xll.BDP($E995&amp;" ISIN","DUR_ADJ_OAS_MID")," ")))</f>
        <v xml:space="preserve"> </v>
      </c>
      <c r="S995" s="7" t="str">
        <f t="shared" si="15"/>
        <v xml:space="preserve"> </v>
      </c>
      <c r="T995" t="s">
        <v>3431</v>
      </c>
      <c r="U995" t="s">
        <v>1397</v>
      </c>
      <c r="AG995" s="6">
        <v>34.540766529999999</v>
      </c>
    </row>
    <row r="996" spans="1:33" x14ac:dyDescent="0.25">
      <c r="A996" t="s">
        <v>3398</v>
      </c>
      <c r="B996" t="s">
        <v>3432</v>
      </c>
      <c r="C996" t="s">
        <v>3433</v>
      </c>
      <c r="D996" t="s">
        <v>3434</v>
      </c>
      <c r="E996" t="s">
        <v>3435</v>
      </c>
      <c r="F996" t="s">
        <v>3436</v>
      </c>
      <c r="G996" s="1">
        <v>387</v>
      </c>
      <c r="H996" s="1">
        <v>288.41000000000003</v>
      </c>
      <c r="I996" s="2">
        <v>111614.67</v>
      </c>
      <c r="J996" s="3">
        <v>2.8099000000000002E-3</v>
      </c>
      <c r="K996" s="4">
        <v>39722181.654497489</v>
      </c>
      <c r="L996" s="5">
        <v>1150001</v>
      </c>
      <c r="M996" s="6">
        <v>34.540997490000002</v>
      </c>
      <c r="N996" s="7" t="str">
        <f>IF(ISNUMBER(_xll.BDP($C996, "DELTA_MID")),_xll.BDP($C996, "DELTA_MID")," ")</f>
        <v xml:space="preserve"> </v>
      </c>
      <c r="O996" s="7" t="str">
        <f>IF(ISNUMBER(N996),_xll.BDP($C996, "OPT_UNDL_TICKER"),"")</f>
        <v/>
      </c>
      <c r="P996" s="8" t="str">
        <f>IF(ISNUMBER(N996),_xll.BDP($C996, "OPT_UNDL_PX")," ")</f>
        <v xml:space="preserve"> </v>
      </c>
      <c r="Q996" s="7" t="str">
        <f>IF(ISNUMBER(N996),+G996*_xll.BDP($C996, "PX_POS_MULT_FACTOR")*P996/K996," ")</f>
        <v xml:space="preserve"> </v>
      </c>
      <c r="R996" s="8" t="str">
        <f>IF(OR($A996="TUA",$A996="TYA"),"",IF(ISNUMBER(_xll.BDP($C996,"DUR_ADJ_OAS_MID")),_xll.BDP($C996,"DUR_ADJ_OAS_MID"),IF(ISNUMBER(_xll.BDP($E996&amp;" ISIN","DUR_ADJ_OAS_MID")),_xll.BDP($E996&amp;" ISIN","DUR_ADJ_OAS_MID")," ")))</f>
        <v xml:space="preserve"> </v>
      </c>
      <c r="S996" s="7" t="str">
        <f t="shared" si="15"/>
        <v xml:space="preserve"> </v>
      </c>
      <c r="T996" t="s">
        <v>3436</v>
      </c>
      <c r="U996" t="s">
        <v>1397</v>
      </c>
      <c r="AG996" s="6">
        <v>34.540766529999999</v>
      </c>
    </row>
    <row r="997" spans="1:33" x14ac:dyDescent="0.25">
      <c r="A997" t="s">
        <v>3398</v>
      </c>
      <c r="B997" t="s">
        <v>3437</v>
      </c>
      <c r="C997" t="s">
        <v>3438</v>
      </c>
      <c r="D997" t="s">
        <v>895</v>
      </c>
      <c r="E997" t="s">
        <v>896</v>
      </c>
      <c r="F997" t="s">
        <v>897</v>
      </c>
      <c r="G997" s="1">
        <v>677</v>
      </c>
      <c r="H997" s="1">
        <v>476.46</v>
      </c>
      <c r="I997" s="2">
        <v>322563.42</v>
      </c>
      <c r="J997" s="3">
        <v>8.1205400000000007E-3</v>
      </c>
      <c r="K997" s="4">
        <v>39722181.654497489</v>
      </c>
      <c r="L997" s="5">
        <v>1150001</v>
      </c>
      <c r="M997" s="6">
        <v>34.540997490000002</v>
      </c>
      <c r="N997" s="7" t="str">
        <f>IF(ISNUMBER(_xll.BDP($C997, "DELTA_MID")),_xll.BDP($C997, "DELTA_MID")," ")</f>
        <v xml:space="preserve"> </v>
      </c>
      <c r="O997" s="7" t="str">
        <f>IF(ISNUMBER(N997),_xll.BDP($C997, "OPT_UNDL_TICKER"),"")</f>
        <v/>
      </c>
      <c r="P997" s="8" t="str">
        <f>IF(ISNUMBER(N997),_xll.BDP($C997, "OPT_UNDL_PX")," ")</f>
        <v xml:space="preserve"> </v>
      </c>
      <c r="Q997" s="7" t="str">
        <f>IF(ISNUMBER(N997),+G997*_xll.BDP($C997, "PX_POS_MULT_FACTOR")*P997/K997," ")</f>
        <v xml:space="preserve"> </v>
      </c>
      <c r="R997" s="8" t="str">
        <f>IF(OR($A997="TUA",$A997="TYA"),"",IF(ISNUMBER(_xll.BDP($C997,"DUR_ADJ_OAS_MID")),_xll.BDP($C997,"DUR_ADJ_OAS_MID"),IF(ISNUMBER(_xll.BDP($E997&amp;" ISIN","DUR_ADJ_OAS_MID")),_xll.BDP($E997&amp;" ISIN","DUR_ADJ_OAS_MID")," ")))</f>
        <v xml:space="preserve"> </v>
      </c>
      <c r="S997" s="7" t="str">
        <f t="shared" si="15"/>
        <v xml:space="preserve"> </v>
      </c>
      <c r="T997" t="s">
        <v>897</v>
      </c>
      <c r="U997" t="s">
        <v>1397</v>
      </c>
      <c r="AG997" s="6">
        <v>34.540766529999999</v>
      </c>
    </row>
    <row r="998" spans="1:33" x14ac:dyDescent="0.25">
      <c r="A998" t="s">
        <v>3398</v>
      </c>
      <c r="B998" t="s">
        <v>3439</v>
      </c>
      <c r="C998" t="s">
        <v>3440</v>
      </c>
      <c r="D998" t="s">
        <v>3441</v>
      </c>
      <c r="E998" t="s">
        <v>3442</v>
      </c>
      <c r="F998" t="s">
        <v>3443</v>
      </c>
      <c r="G998" s="1">
        <v>111</v>
      </c>
      <c r="H998" s="1">
        <v>546.62</v>
      </c>
      <c r="I998" s="2">
        <v>60674.82</v>
      </c>
      <c r="J998" s="3">
        <v>1.5274900000000001E-3</v>
      </c>
      <c r="K998" s="4">
        <v>39722181.654497489</v>
      </c>
      <c r="L998" s="5">
        <v>1150001</v>
      </c>
      <c r="M998" s="6">
        <v>34.540997490000002</v>
      </c>
      <c r="N998" s="7" t="str">
        <f>IF(ISNUMBER(_xll.BDP($C998, "DELTA_MID")),_xll.BDP($C998, "DELTA_MID")," ")</f>
        <v xml:space="preserve"> </v>
      </c>
      <c r="O998" s="7" t="str">
        <f>IF(ISNUMBER(N998),_xll.BDP($C998, "OPT_UNDL_TICKER"),"")</f>
        <v/>
      </c>
      <c r="P998" s="8" t="str">
        <f>IF(ISNUMBER(N998),_xll.BDP($C998, "OPT_UNDL_PX")," ")</f>
        <v xml:space="preserve"> </v>
      </c>
      <c r="Q998" s="7" t="str">
        <f>IF(ISNUMBER(N998),+G998*_xll.BDP($C998, "PX_POS_MULT_FACTOR")*P998/K998," ")</f>
        <v xml:space="preserve"> </v>
      </c>
      <c r="R998" s="8" t="str">
        <f>IF(OR($A998="TUA",$A998="TYA"),"",IF(ISNUMBER(_xll.BDP($C998,"DUR_ADJ_OAS_MID")),_xll.BDP($C998,"DUR_ADJ_OAS_MID"),IF(ISNUMBER(_xll.BDP($E998&amp;" ISIN","DUR_ADJ_OAS_MID")),_xll.BDP($E998&amp;" ISIN","DUR_ADJ_OAS_MID")," ")))</f>
        <v xml:space="preserve"> </v>
      </c>
      <c r="S998" s="7" t="str">
        <f t="shared" si="15"/>
        <v xml:space="preserve"> </v>
      </c>
      <c r="T998" t="s">
        <v>3443</v>
      </c>
      <c r="U998" t="s">
        <v>1397</v>
      </c>
      <c r="AG998" s="6">
        <v>34.540766529999999</v>
      </c>
    </row>
    <row r="999" spans="1:33" x14ac:dyDescent="0.25">
      <c r="A999" t="s">
        <v>3398</v>
      </c>
      <c r="B999" t="s">
        <v>3444</v>
      </c>
      <c r="C999" t="s">
        <v>3445</v>
      </c>
      <c r="D999" t="s">
        <v>3446</v>
      </c>
      <c r="E999" t="s">
        <v>3447</v>
      </c>
      <c r="F999" t="s">
        <v>3448</v>
      </c>
      <c r="G999" s="1">
        <v>607</v>
      </c>
      <c r="H999" s="1">
        <v>171.5</v>
      </c>
      <c r="I999" s="2">
        <v>104100.5</v>
      </c>
      <c r="J999" s="3">
        <v>2.6207299999999999E-3</v>
      </c>
      <c r="K999" s="4">
        <v>39722181.654497489</v>
      </c>
      <c r="L999" s="5">
        <v>1150001</v>
      </c>
      <c r="M999" s="6">
        <v>34.540997490000002</v>
      </c>
      <c r="N999" s="7" t="str">
        <f>IF(ISNUMBER(_xll.BDP($C999, "DELTA_MID")),_xll.BDP($C999, "DELTA_MID")," ")</f>
        <v xml:space="preserve"> </v>
      </c>
      <c r="O999" s="7" t="str">
        <f>IF(ISNUMBER(N999),_xll.BDP($C999, "OPT_UNDL_TICKER"),"")</f>
        <v/>
      </c>
      <c r="P999" s="8" t="str">
        <f>IF(ISNUMBER(N999),_xll.BDP($C999, "OPT_UNDL_PX")," ")</f>
        <v xml:space="preserve"> </v>
      </c>
      <c r="Q999" s="7" t="str">
        <f>IF(ISNUMBER(N999),+G999*_xll.BDP($C999, "PX_POS_MULT_FACTOR")*P999/K999," ")</f>
        <v xml:space="preserve"> </v>
      </c>
      <c r="R999" s="8" t="str">
        <f>IF(OR($A999="TUA",$A999="TYA"),"",IF(ISNUMBER(_xll.BDP($C999,"DUR_ADJ_OAS_MID")),_xll.BDP($C999,"DUR_ADJ_OAS_MID"),IF(ISNUMBER(_xll.BDP($E999&amp;" ISIN","DUR_ADJ_OAS_MID")),_xll.BDP($E999&amp;" ISIN","DUR_ADJ_OAS_MID")," ")))</f>
        <v xml:space="preserve"> </v>
      </c>
      <c r="S999" s="7" t="str">
        <f t="shared" si="15"/>
        <v xml:space="preserve"> </v>
      </c>
      <c r="T999" t="s">
        <v>3448</v>
      </c>
      <c r="U999" t="s">
        <v>1397</v>
      </c>
      <c r="AG999" s="6">
        <v>34.540766529999999</v>
      </c>
    </row>
    <row r="1000" spans="1:33" x14ac:dyDescent="0.25">
      <c r="A1000" t="s">
        <v>3398</v>
      </c>
      <c r="B1000" t="s">
        <v>3449</v>
      </c>
      <c r="C1000" t="s">
        <v>3450</v>
      </c>
      <c r="D1000" t="s">
        <v>3451</v>
      </c>
      <c r="E1000" t="s">
        <v>3452</v>
      </c>
      <c r="F1000" t="s">
        <v>3453</v>
      </c>
      <c r="G1000" s="1">
        <v>261</v>
      </c>
      <c r="H1000" s="1">
        <v>381.26</v>
      </c>
      <c r="I1000" s="2">
        <v>99508.86</v>
      </c>
      <c r="J1000" s="3">
        <v>2.5051399999999999E-3</v>
      </c>
      <c r="K1000" s="4">
        <v>39722181.654497489</v>
      </c>
      <c r="L1000" s="5">
        <v>1150001</v>
      </c>
      <c r="M1000" s="6">
        <v>34.540997490000002</v>
      </c>
      <c r="N1000" s="7" t="str">
        <f>IF(ISNUMBER(_xll.BDP($C1000, "DELTA_MID")),_xll.BDP($C1000, "DELTA_MID")," ")</f>
        <v xml:space="preserve"> </v>
      </c>
      <c r="O1000" s="7" t="str">
        <f>IF(ISNUMBER(N1000),_xll.BDP($C1000, "OPT_UNDL_TICKER"),"")</f>
        <v/>
      </c>
      <c r="P1000" s="8" t="str">
        <f>IF(ISNUMBER(N1000),_xll.BDP($C1000, "OPT_UNDL_PX")," ")</f>
        <v xml:space="preserve"> </v>
      </c>
      <c r="Q1000" s="7" t="str">
        <f>IF(ISNUMBER(N1000),+G1000*_xll.BDP($C1000, "PX_POS_MULT_FACTOR")*P1000/K1000," ")</f>
        <v xml:space="preserve"> </v>
      </c>
      <c r="R1000" s="8" t="str">
        <f>IF(OR($A1000="TUA",$A1000="TYA"),"",IF(ISNUMBER(_xll.BDP($C1000,"DUR_ADJ_OAS_MID")),_xll.BDP($C1000,"DUR_ADJ_OAS_MID"),IF(ISNUMBER(_xll.BDP($E1000&amp;" ISIN","DUR_ADJ_OAS_MID")),_xll.BDP($E1000&amp;" ISIN","DUR_ADJ_OAS_MID")," ")))</f>
        <v xml:space="preserve"> </v>
      </c>
      <c r="S1000" s="7" t="str">
        <f t="shared" si="15"/>
        <v xml:space="preserve"> </v>
      </c>
      <c r="T1000" t="s">
        <v>3453</v>
      </c>
      <c r="U1000" t="s">
        <v>1397</v>
      </c>
      <c r="AG1000" s="6">
        <v>34.540766529999999</v>
      </c>
    </row>
    <row r="1001" spans="1:33" x14ac:dyDescent="0.25">
      <c r="A1001" t="s">
        <v>3398</v>
      </c>
      <c r="B1001" t="s">
        <v>3454</v>
      </c>
      <c r="C1001" t="s">
        <v>3455</v>
      </c>
      <c r="D1001" t="s">
        <v>3456</v>
      </c>
      <c r="E1001" t="s">
        <v>3457</v>
      </c>
      <c r="F1001" t="s">
        <v>3458</v>
      </c>
      <c r="G1001" s="1">
        <v>268</v>
      </c>
      <c r="H1001" s="1">
        <v>127.9</v>
      </c>
      <c r="I1001" s="2">
        <v>34277.199999999997</v>
      </c>
      <c r="J1001" s="3">
        <v>8.6293000000000003E-4</v>
      </c>
      <c r="K1001" s="4">
        <v>39722181.654497489</v>
      </c>
      <c r="L1001" s="5">
        <v>1150001</v>
      </c>
      <c r="M1001" s="6">
        <v>34.540997490000002</v>
      </c>
      <c r="N1001" s="7" t="str">
        <f>IF(ISNUMBER(_xll.BDP($C1001, "DELTA_MID")),_xll.BDP($C1001, "DELTA_MID")," ")</f>
        <v xml:space="preserve"> </v>
      </c>
      <c r="O1001" s="7" t="str">
        <f>IF(ISNUMBER(N1001),_xll.BDP($C1001, "OPT_UNDL_TICKER"),"")</f>
        <v/>
      </c>
      <c r="P1001" s="8" t="str">
        <f>IF(ISNUMBER(N1001),_xll.BDP($C1001, "OPT_UNDL_PX")," ")</f>
        <v xml:space="preserve"> </v>
      </c>
      <c r="Q1001" s="7" t="str">
        <f>IF(ISNUMBER(N1001),+G1001*_xll.BDP($C1001, "PX_POS_MULT_FACTOR")*P1001/K1001," ")</f>
        <v xml:space="preserve"> </v>
      </c>
      <c r="R1001" s="8" t="str">
        <f>IF(OR($A1001="TUA",$A1001="TYA"),"",IF(ISNUMBER(_xll.BDP($C1001,"DUR_ADJ_OAS_MID")),_xll.BDP($C1001,"DUR_ADJ_OAS_MID"),IF(ISNUMBER(_xll.BDP($E1001&amp;" ISIN","DUR_ADJ_OAS_MID")),_xll.BDP($E1001&amp;" ISIN","DUR_ADJ_OAS_MID")," ")))</f>
        <v xml:space="preserve"> </v>
      </c>
      <c r="S1001" s="7" t="str">
        <f t="shared" si="15"/>
        <v xml:space="preserve"> </v>
      </c>
      <c r="T1001" t="s">
        <v>3458</v>
      </c>
      <c r="U1001" t="s">
        <v>1397</v>
      </c>
      <c r="AG1001" s="6">
        <v>34.540766529999999</v>
      </c>
    </row>
    <row r="1002" spans="1:33" x14ac:dyDescent="0.25">
      <c r="A1002" t="s">
        <v>3398</v>
      </c>
      <c r="B1002" t="s">
        <v>3459</v>
      </c>
      <c r="C1002" t="s">
        <v>3460</v>
      </c>
      <c r="D1002" t="s">
        <v>3461</v>
      </c>
      <c r="E1002" t="s">
        <v>3462</v>
      </c>
      <c r="F1002" t="s">
        <v>3463</v>
      </c>
      <c r="G1002" s="1">
        <v>93</v>
      </c>
      <c r="H1002" s="1">
        <v>547.65</v>
      </c>
      <c r="I1002" s="2">
        <v>50931.45</v>
      </c>
      <c r="J1002" s="3">
        <v>1.2822E-3</v>
      </c>
      <c r="K1002" s="4">
        <v>39722181.654497489</v>
      </c>
      <c r="L1002" s="5">
        <v>1150001</v>
      </c>
      <c r="M1002" s="6">
        <v>34.540997490000002</v>
      </c>
      <c r="N1002" s="7" t="str">
        <f>IF(ISNUMBER(_xll.BDP($C1002, "DELTA_MID")),_xll.BDP($C1002, "DELTA_MID")," ")</f>
        <v xml:space="preserve"> </v>
      </c>
      <c r="O1002" s="7" t="str">
        <f>IF(ISNUMBER(N1002),_xll.BDP($C1002, "OPT_UNDL_TICKER"),"")</f>
        <v/>
      </c>
      <c r="P1002" s="8" t="str">
        <f>IF(ISNUMBER(N1002),_xll.BDP($C1002, "OPT_UNDL_PX")," ")</f>
        <v xml:space="preserve"> </v>
      </c>
      <c r="Q1002" s="7" t="str">
        <f>IF(ISNUMBER(N1002),+G1002*_xll.BDP($C1002, "PX_POS_MULT_FACTOR")*P1002/K1002," ")</f>
        <v xml:space="preserve"> </v>
      </c>
      <c r="R1002" s="8" t="str">
        <f>IF(OR($A1002="TUA",$A1002="TYA"),"",IF(ISNUMBER(_xll.BDP($C1002,"DUR_ADJ_OAS_MID")),_xll.BDP($C1002,"DUR_ADJ_OAS_MID"),IF(ISNUMBER(_xll.BDP($E1002&amp;" ISIN","DUR_ADJ_OAS_MID")),_xll.BDP($E1002&amp;" ISIN","DUR_ADJ_OAS_MID")," ")))</f>
        <v xml:space="preserve"> </v>
      </c>
      <c r="S1002" s="7" t="str">
        <f t="shared" si="15"/>
        <v xml:space="preserve"> </v>
      </c>
      <c r="T1002" t="s">
        <v>3463</v>
      </c>
      <c r="U1002" t="s">
        <v>1397</v>
      </c>
      <c r="AG1002" s="6">
        <v>34.540766529999999</v>
      </c>
    </row>
    <row r="1003" spans="1:33" x14ac:dyDescent="0.25">
      <c r="A1003" t="s">
        <v>3398</v>
      </c>
      <c r="B1003" t="s">
        <v>3464</v>
      </c>
      <c r="C1003" t="s">
        <v>3465</v>
      </c>
      <c r="D1003" t="s">
        <v>3466</v>
      </c>
      <c r="E1003" t="s">
        <v>3467</v>
      </c>
      <c r="F1003" t="s">
        <v>3468</v>
      </c>
      <c r="G1003" s="1">
        <v>791</v>
      </c>
      <c r="H1003" s="1">
        <v>336.63</v>
      </c>
      <c r="I1003" s="2">
        <v>266274.33</v>
      </c>
      <c r="J1003" s="3">
        <v>6.7034599999999996E-3</v>
      </c>
      <c r="K1003" s="4">
        <v>39722181.654497489</v>
      </c>
      <c r="L1003" s="5">
        <v>1150001</v>
      </c>
      <c r="M1003" s="6">
        <v>34.540997490000002</v>
      </c>
      <c r="N1003" s="7" t="str">
        <f>IF(ISNUMBER(_xll.BDP($C1003, "DELTA_MID")),_xll.BDP($C1003, "DELTA_MID")," ")</f>
        <v xml:space="preserve"> </v>
      </c>
      <c r="O1003" s="7" t="str">
        <f>IF(ISNUMBER(N1003),_xll.BDP($C1003, "OPT_UNDL_TICKER"),"")</f>
        <v/>
      </c>
      <c r="P1003" s="8" t="str">
        <f>IF(ISNUMBER(N1003),_xll.BDP($C1003, "OPT_UNDL_PX")," ")</f>
        <v xml:space="preserve"> </v>
      </c>
      <c r="Q1003" s="7" t="str">
        <f>IF(ISNUMBER(N1003),+G1003*_xll.BDP($C1003, "PX_POS_MULT_FACTOR")*P1003/K1003," ")</f>
        <v xml:space="preserve"> </v>
      </c>
      <c r="R1003" s="8" t="str">
        <f>IF(OR($A1003="TUA",$A1003="TYA"),"",IF(ISNUMBER(_xll.BDP($C1003,"DUR_ADJ_OAS_MID")),_xll.BDP($C1003,"DUR_ADJ_OAS_MID"),IF(ISNUMBER(_xll.BDP($E1003&amp;" ISIN","DUR_ADJ_OAS_MID")),_xll.BDP($E1003&amp;" ISIN","DUR_ADJ_OAS_MID")," ")))</f>
        <v xml:space="preserve"> </v>
      </c>
      <c r="S1003" s="7" t="str">
        <f t="shared" si="15"/>
        <v xml:space="preserve"> </v>
      </c>
      <c r="T1003" t="s">
        <v>3468</v>
      </c>
      <c r="U1003" t="s">
        <v>1397</v>
      </c>
      <c r="AG1003" s="6">
        <v>34.540766529999999</v>
      </c>
    </row>
    <row r="1004" spans="1:33" x14ac:dyDescent="0.25">
      <c r="A1004" t="s">
        <v>3398</v>
      </c>
      <c r="B1004" t="s">
        <v>3469</v>
      </c>
      <c r="C1004" t="s">
        <v>3470</v>
      </c>
      <c r="D1004" t="s">
        <v>3471</v>
      </c>
      <c r="E1004" t="s">
        <v>3472</v>
      </c>
      <c r="F1004" t="s">
        <v>3473</v>
      </c>
      <c r="G1004" s="1">
        <v>27</v>
      </c>
      <c r="H1004" s="1">
        <v>3118.8</v>
      </c>
      <c r="I1004" s="2">
        <v>84207.6</v>
      </c>
      <c r="J1004" s="3">
        <v>2.1199299999999999E-3</v>
      </c>
      <c r="K1004" s="4">
        <v>39722181.654497489</v>
      </c>
      <c r="L1004" s="5">
        <v>1150001</v>
      </c>
      <c r="M1004" s="6">
        <v>34.540997490000002</v>
      </c>
      <c r="N1004" s="7" t="str">
        <f>IF(ISNUMBER(_xll.BDP($C1004, "DELTA_MID")),_xll.BDP($C1004, "DELTA_MID")," ")</f>
        <v xml:space="preserve"> </v>
      </c>
      <c r="O1004" s="7" t="str">
        <f>IF(ISNUMBER(N1004),_xll.BDP($C1004, "OPT_UNDL_TICKER"),"")</f>
        <v/>
      </c>
      <c r="P1004" s="8" t="str">
        <f>IF(ISNUMBER(N1004),_xll.BDP($C1004, "OPT_UNDL_PX")," ")</f>
        <v xml:space="preserve"> </v>
      </c>
      <c r="Q1004" s="7" t="str">
        <f>IF(ISNUMBER(N1004),+G1004*_xll.BDP($C1004, "PX_POS_MULT_FACTOR")*P1004/K1004," ")</f>
        <v xml:space="preserve"> </v>
      </c>
      <c r="R1004" s="8" t="str">
        <f>IF(OR($A1004="TUA",$A1004="TYA"),"",IF(ISNUMBER(_xll.BDP($C1004,"DUR_ADJ_OAS_MID")),_xll.BDP($C1004,"DUR_ADJ_OAS_MID"),IF(ISNUMBER(_xll.BDP($E1004&amp;" ISIN","DUR_ADJ_OAS_MID")),_xll.BDP($E1004&amp;" ISIN","DUR_ADJ_OAS_MID")," ")))</f>
        <v xml:space="preserve"> </v>
      </c>
      <c r="S1004" s="7" t="str">
        <f t="shared" si="15"/>
        <v xml:space="preserve"> </v>
      </c>
      <c r="T1004" t="s">
        <v>3473</v>
      </c>
      <c r="U1004" t="s">
        <v>1397</v>
      </c>
      <c r="AG1004" s="6">
        <v>34.540766529999999</v>
      </c>
    </row>
    <row r="1005" spans="1:33" x14ac:dyDescent="0.25">
      <c r="A1005" t="s">
        <v>3398</v>
      </c>
      <c r="B1005" t="s">
        <v>3474</v>
      </c>
      <c r="C1005" t="s">
        <v>3475</v>
      </c>
      <c r="D1005" t="s">
        <v>925</v>
      </c>
      <c r="E1005" t="s">
        <v>926</v>
      </c>
      <c r="F1005" t="s">
        <v>927</v>
      </c>
      <c r="G1005" s="1">
        <v>1209</v>
      </c>
      <c r="H1005" s="1">
        <v>199.31</v>
      </c>
      <c r="I1005" s="2">
        <v>240965.79</v>
      </c>
      <c r="J1005" s="3">
        <v>6.06632E-3</v>
      </c>
      <c r="K1005" s="4">
        <v>39722181.654497489</v>
      </c>
      <c r="L1005" s="5">
        <v>1150001</v>
      </c>
      <c r="M1005" s="6">
        <v>34.540997490000002</v>
      </c>
      <c r="N1005" s="7" t="str">
        <f>IF(ISNUMBER(_xll.BDP($C1005, "DELTA_MID")),_xll.BDP($C1005, "DELTA_MID")," ")</f>
        <v xml:space="preserve"> </v>
      </c>
      <c r="O1005" s="7" t="str">
        <f>IF(ISNUMBER(N1005),_xll.BDP($C1005, "OPT_UNDL_TICKER"),"")</f>
        <v/>
      </c>
      <c r="P1005" s="8" t="str">
        <f>IF(ISNUMBER(N1005),_xll.BDP($C1005, "OPT_UNDL_PX")," ")</f>
        <v xml:space="preserve"> </v>
      </c>
      <c r="Q1005" s="7" t="str">
        <f>IF(ISNUMBER(N1005),+G1005*_xll.BDP($C1005, "PX_POS_MULT_FACTOR")*P1005/K1005," ")</f>
        <v xml:space="preserve"> </v>
      </c>
      <c r="R1005" s="8" t="str">
        <f>IF(OR($A1005="TUA",$A1005="TYA"),"",IF(ISNUMBER(_xll.BDP($C1005,"DUR_ADJ_OAS_MID")),_xll.BDP($C1005,"DUR_ADJ_OAS_MID"),IF(ISNUMBER(_xll.BDP($E1005&amp;" ISIN","DUR_ADJ_OAS_MID")),_xll.BDP($E1005&amp;" ISIN","DUR_ADJ_OAS_MID")," ")))</f>
        <v xml:space="preserve"> </v>
      </c>
      <c r="S1005" s="7" t="str">
        <f t="shared" si="15"/>
        <v xml:space="preserve"> </v>
      </c>
      <c r="T1005" t="s">
        <v>927</v>
      </c>
      <c r="U1005" t="s">
        <v>1397</v>
      </c>
      <c r="AG1005" s="6">
        <v>34.540766529999999</v>
      </c>
    </row>
    <row r="1006" spans="1:33" x14ac:dyDescent="0.25">
      <c r="A1006" t="s">
        <v>3398</v>
      </c>
      <c r="B1006" t="s">
        <v>3476</v>
      </c>
      <c r="C1006" t="s">
        <v>3477</v>
      </c>
      <c r="D1006" t="s">
        <v>930</v>
      </c>
      <c r="E1006" t="s">
        <v>931</v>
      </c>
      <c r="F1006" t="s">
        <v>932</v>
      </c>
      <c r="G1006" s="1">
        <v>1242</v>
      </c>
      <c r="H1006" s="1">
        <v>58.46</v>
      </c>
      <c r="I1006" s="2">
        <v>72607.320000000007</v>
      </c>
      <c r="J1006" s="3">
        <v>1.82789E-3</v>
      </c>
      <c r="K1006" s="4">
        <v>39722181.654497489</v>
      </c>
      <c r="L1006" s="5">
        <v>1150001</v>
      </c>
      <c r="M1006" s="6">
        <v>34.540997490000002</v>
      </c>
      <c r="N1006" s="7" t="str">
        <f>IF(ISNUMBER(_xll.BDP($C1006, "DELTA_MID")),_xll.BDP($C1006, "DELTA_MID")," ")</f>
        <v xml:space="preserve"> </v>
      </c>
      <c r="O1006" s="7" t="str">
        <f>IF(ISNUMBER(N1006),_xll.BDP($C1006, "OPT_UNDL_TICKER"),"")</f>
        <v/>
      </c>
      <c r="P1006" s="8" t="str">
        <f>IF(ISNUMBER(N1006),_xll.BDP($C1006, "OPT_UNDL_PX")," ")</f>
        <v xml:space="preserve"> </v>
      </c>
      <c r="Q1006" s="7" t="str">
        <f>IF(ISNUMBER(N1006),+G1006*_xll.BDP($C1006, "PX_POS_MULT_FACTOR")*P1006/K1006," ")</f>
        <v xml:space="preserve"> </v>
      </c>
      <c r="R1006" s="8" t="str">
        <f>IF(OR($A1006="TUA",$A1006="TYA"),"",IF(ISNUMBER(_xll.BDP($C1006,"DUR_ADJ_OAS_MID")),_xll.BDP($C1006,"DUR_ADJ_OAS_MID"),IF(ISNUMBER(_xll.BDP($E1006&amp;" ISIN","DUR_ADJ_OAS_MID")),_xll.BDP($E1006&amp;" ISIN","DUR_ADJ_OAS_MID")," ")))</f>
        <v xml:space="preserve"> </v>
      </c>
      <c r="S1006" s="7" t="str">
        <f t="shared" si="15"/>
        <v xml:space="preserve"> </v>
      </c>
      <c r="T1006" t="s">
        <v>932</v>
      </c>
      <c r="U1006" t="s">
        <v>1397</v>
      </c>
      <c r="AG1006" s="6">
        <v>34.540766529999999</v>
      </c>
    </row>
    <row r="1007" spans="1:33" x14ac:dyDescent="0.25">
      <c r="A1007" t="s">
        <v>3398</v>
      </c>
      <c r="B1007" t="s">
        <v>3478</v>
      </c>
      <c r="C1007" t="s">
        <v>3479</v>
      </c>
      <c r="D1007" t="s">
        <v>935</v>
      </c>
      <c r="E1007" t="s">
        <v>936</v>
      </c>
      <c r="F1007" t="s">
        <v>937</v>
      </c>
      <c r="G1007" s="1">
        <v>199</v>
      </c>
      <c r="H1007" s="1">
        <v>1097.55</v>
      </c>
      <c r="I1007" s="2">
        <v>218412.45</v>
      </c>
      <c r="J1007" s="3">
        <v>5.4985399999999997E-3</v>
      </c>
      <c r="K1007" s="4">
        <v>39722181.654497489</v>
      </c>
      <c r="L1007" s="5">
        <v>1150001</v>
      </c>
      <c r="M1007" s="6">
        <v>34.540997490000002</v>
      </c>
      <c r="N1007" s="7" t="str">
        <f>IF(ISNUMBER(_xll.BDP($C1007, "DELTA_MID")),_xll.BDP($C1007, "DELTA_MID")," ")</f>
        <v xml:space="preserve"> </v>
      </c>
      <c r="O1007" s="7" t="str">
        <f>IF(ISNUMBER(N1007),_xll.BDP($C1007, "OPT_UNDL_TICKER"),"")</f>
        <v/>
      </c>
      <c r="P1007" s="8" t="str">
        <f>IF(ISNUMBER(N1007),_xll.BDP($C1007, "OPT_UNDL_PX")," ")</f>
        <v xml:space="preserve"> </v>
      </c>
      <c r="Q1007" s="7" t="str">
        <f>IF(ISNUMBER(N1007),+G1007*_xll.BDP($C1007, "PX_POS_MULT_FACTOR")*P1007/K1007," ")</f>
        <v xml:space="preserve"> </v>
      </c>
      <c r="R1007" s="8" t="str">
        <f>IF(OR($A1007="TUA",$A1007="TYA"),"",IF(ISNUMBER(_xll.BDP($C1007,"DUR_ADJ_OAS_MID")),_xll.BDP($C1007,"DUR_ADJ_OAS_MID"),IF(ISNUMBER(_xll.BDP($E1007&amp;" ISIN","DUR_ADJ_OAS_MID")),_xll.BDP($E1007&amp;" ISIN","DUR_ADJ_OAS_MID")," ")))</f>
        <v xml:space="preserve"> </v>
      </c>
      <c r="S1007" s="7" t="str">
        <f t="shared" si="15"/>
        <v xml:space="preserve"> </v>
      </c>
      <c r="T1007" t="s">
        <v>937</v>
      </c>
      <c r="U1007" t="s">
        <v>1397</v>
      </c>
      <c r="AG1007" s="6">
        <v>34.540766529999999</v>
      </c>
    </row>
    <row r="1008" spans="1:33" x14ac:dyDescent="0.25">
      <c r="A1008" t="s">
        <v>3398</v>
      </c>
      <c r="B1008" t="s">
        <v>3480</v>
      </c>
      <c r="C1008" t="s">
        <v>3481</v>
      </c>
      <c r="D1008" t="s">
        <v>3482</v>
      </c>
      <c r="E1008" t="s">
        <v>3483</v>
      </c>
      <c r="F1008" t="s">
        <v>3484</v>
      </c>
      <c r="G1008" s="1">
        <v>2606</v>
      </c>
      <c r="H1008" s="1">
        <v>512.37</v>
      </c>
      <c r="I1008" s="2">
        <v>1335236.22</v>
      </c>
      <c r="J1008" s="3">
        <v>3.3614600000000001E-2</v>
      </c>
      <c r="K1008" s="4">
        <v>39722181.654497489</v>
      </c>
      <c r="L1008" s="5">
        <v>1150001</v>
      </c>
      <c r="M1008" s="6">
        <v>34.540997490000002</v>
      </c>
      <c r="N1008" s="7" t="str">
        <f>IF(ISNUMBER(_xll.BDP($C1008, "DELTA_MID")),_xll.BDP($C1008, "DELTA_MID")," ")</f>
        <v xml:space="preserve"> </v>
      </c>
      <c r="O1008" s="7" t="str">
        <f>IF(ISNUMBER(N1008),_xll.BDP($C1008, "OPT_UNDL_TICKER"),"")</f>
        <v/>
      </c>
      <c r="P1008" s="8" t="str">
        <f>IF(ISNUMBER(N1008),_xll.BDP($C1008, "OPT_UNDL_PX")," ")</f>
        <v xml:space="preserve"> </v>
      </c>
      <c r="Q1008" s="7" t="str">
        <f>IF(ISNUMBER(N1008),+G1008*_xll.BDP($C1008, "PX_POS_MULT_FACTOR")*P1008/K1008," ")</f>
        <v xml:space="preserve"> </v>
      </c>
      <c r="R1008" s="8" t="str">
        <f>IF(OR($A1008="TUA",$A1008="TYA"),"",IF(ISNUMBER(_xll.BDP($C1008,"DUR_ADJ_OAS_MID")),_xll.BDP($C1008,"DUR_ADJ_OAS_MID"),IF(ISNUMBER(_xll.BDP($E1008&amp;" ISIN","DUR_ADJ_OAS_MID")),_xll.BDP($E1008&amp;" ISIN","DUR_ADJ_OAS_MID")," ")))</f>
        <v xml:space="preserve"> </v>
      </c>
      <c r="S1008" s="7" t="str">
        <f t="shared" si="15"/>
        <v xml:space="preserve"> </v>
      </c>
      <c r="T1008" t="s">
        <v>3484</v>
      </c>
      <c r="U1008" t="s">
        <v>1397</v>
      </c>
      <c r="AG1008" s="6">
        <v>34.540766529999999</v>
      </c>
    </row>
    <row r="1009" spans="1:33" x14ac:dyDescent="0.25">
      <c r="A1009" t="s">
        <v>3398</v>
      </c>
      <c r="B1009" t="s">
        <v>3485</v>
      </c>
      <c r="C1009" t="s">
        <v>3486</v>
      </c>
      <c r="D1009" t="s">
        <v>3487</v>
      </c>
      <c r="E1009" t="s">
        <v>3488</v>
      </c>
      <c r="F1009" t="s">
        <v>3489</v>
      </c>
      <c r="G1009" s="1">
        <v>216</v>
      </c>
      <c r="H1009" s="1">
        <v>370.01</v>
      </c>
      <c r="I1009" s="2">
        <v>79922.16</v>
      </c>
      <c r="J1009" s="3">
        <v>2.0120400000000001E-3</v>
      </c>
      <c r="K1009" s="4">
        <v>39722181.654497489</v>
      </c>
      <c r="L1009" s="5">
        <v>1150001</v>
      </c>
      <c r="M1009" s="6">
        <v>34.540997490000002</v>
      </c>
      <c r="N1009" s="7" t="str">
        <f>IF(ISNUMBER(_xll.BDP($C1009, "DELTA_MID")),_xll.BDP($C1009, "DELTA_MID")," ")</f>
        <v xml:space="preserve"> </v>
      </c>
      <c r="O1009" s="7" t="str">
        <f>IF(ISNUMBER(N1009),_xll.BDP($C1009, "OPT_UNDL_TICKER"),"")</f>
        <v/>
      </c>
      <c r="P1009" s="8" t="str">
        <f>IF(ISNUMBER(N1009),_xll.BDP($C1009, "OPT_UNDL_PX")," ")</f>
        <v xml:space="preserve"> </v>
      </c>
      <c r="Q1009" s="7" t="str">
        <f>IF(ISNUMBER(N1009),+G1009*_xll.BDP($C1009, "PX_POS_MULT_FACTOR")*P1009/K1009," ")</f>
        <v xml:space="preserve"> </v>
      </c>
      <c r="R1009" s="8" t="str">
        <f>IF(OR($A1009="TUA",$A1009="TYA"),"",IF(ISNUMBER(_xll.BDP($C1009,"DUR_ADJ_OAS_MID")),_xll.BDP($C1009,"DUR_ADJ_OAS_MID"),IF(ISNUMBER(_xll.BDP($E1009&amp;" ISIN","DUR_ADJ_OAS_MID")),_xll.BDP($E1009&amp;" ISIN","DUR_ADJ_OAS_MID")," ")))</f>
        <v xml:space="preserve"> </v>
      </c>
      <c r="S1009" s="7" t="str">
        <f t="shared" si="15"/>
        <v xml:space="preserve"> </v>
      </c>
      <c r="T1009" t="s">
        <v>3489</v>
      </c>
      <c r="U1009" t="s">
        <v>1397</v>
      </c>
      <c r="AG1009" s="6">
        <v>34.540766529999999</v>
      </c>
    </row>
    <row r="1010" spans="1:33" x14ac:dyDescent="0.25">
      <c r="A1010" t="s">
        <v>3398</v>
      </c>
      <c r="B1010" t="s">
        <v>3490</v>
      </c>
      <c r="C1010" t="s">
        <v>3491</v>
      </c>
      <c r="D1010" t="s">
        <v>3492</v>
      </c>
      <c r="E1010" t="s">
        <v>3493</v>
      </c>
      <c r="F1010" t="s">
        <v>3494</v>
      </c>
      <c r="G1010" s="1">
        <v>1444</v>
      </c>
      <c r="H1010" s="1">
        <v>133.9</v>
      </c>
      <c r="I1010" s="2">
        <v>193351.6</v>
      </c>
      <c r="J1010" s="3">
        <v>4.8676300000000004E-3</v>
      </c>
      <c r="K1010" s="4">
        <v>39722181.654497489</v>
      </c>
      <c r="L1010" s="5">
        <v>1150001</v>
      </c>
      <c r="M1010" s="6">
        <v>34.540997490000002</v>
      </c>
      <c r="N1010" s="7" t="str">
        <f>IF(ISNUMBER(_xll.BDP($C1010, "DELTA_MID")),_xll.BDP($C1010, "DELTA_MID")," ")</f>
        <v xml:space="preserve"> </v>
      </c>
      <c r="O1010" s="7" t="str">
        <f>IF(ISNUMBER(N1010),_xll.BDP($C1010, "OPT_UNDL_TICKER"),"")</f>
        <v/>
      </c>
      <c r="P1010" s="8" t="str">
        <f>IF(ISNUMBER(N1010),_xll.BDP($C1010, "OPT_UNDL_PX")," ")</f>
        <v xml:space="preserve"> </v>
      </c>
      <c r="Q1010" s="7" t="str">
        <f>IF(ISNUMBER(N1010),+G1010*_xll.BDP($C1010, "PX_POS_MULT_FACTOR")*P1010/K1010," ")</f>
        <v xml:space="preserve"> </v>
      </c>
      <c r="R1010" s="8" t="str">
        <f>IF(OR($A1010="TUA",$A1010="TYA"),"",IF(ISNUMBER(_xll.BDP($C1010,"DUR_ADJ_OAS_MID")),_xll.BDP($C1010,"DUR_ADJ_OAS_MID"),IF(ISNUMBER(_xll.BDP($E1010&amp;" ISIN","DUR_ADJ_OAS_MID")),_xll.BDP($E1010&amp;" ISIN","DUR_ADJ_OAS_MID")," ")))</f>
        <v xml:space="preserve"> </v>
      </c>
      <c r="S1010" s="7" t="str">
        <f t="shared" si="15"/>
        <v xml:space="preserve"> </v>
      </c>
      <c r="T1010" t="s">
        <v>3494</v>
      </c>
      <c r="U1010" t="s">
        <v>1397</v>
      </c>
      <c r="AG1010" s="6">
        <v>34.540766529999999</v>
      </c>
    </row>
    <row r="1011" spans="1:33" x14ac:dyDescent="0.25">
      <c r="A1011" t="s">
        <v>3398</v>
      </c>
      <c r="B1011" t="s">
        <v>3495</v>
      </c>
      <c r="C1011" t="s">
        <v>3496</v>
      </c>
      <c r="D1011" t="s">
        <v>3497</v>
      </c>
      <c r="E1011" t="s">
        <v>3498</v>
      </c>
      <c r="F1011" t="s">
        <v>3499</v>
      </c>
      <c r="G1011" s="1">
        <v>547</v>
      </c>
      <c r="H1011" s="1">
        <v>840.85</v>
      </c>
      <c r="I1011" s="2">
        <v>459944.95</v>
      </c>
      <c r="J1011" s="3">
        <v>1.157912E-2</v>
      </c>
      <c r="K1011" s="4">
        <v>39722181.654497489</v>
      </c>
      <c r="L1011" s="5">
        <v>1150001</v>
      </c>
      <c r="M1011" s="6">
        <v>34.540997490000002</v>
      </c>
      <c r="N1011" s="7" t="str">
        <f>IF(ISNUMBER(_xll.BDP($C1011, "DELTA_MID")),_xll.BDP($C1011, "DELTA_MID")," ")</f>
        <v xml:space="preserve"> </v>
      </c>
      <c r="O1011" s="7" t="str">
        <f>IF(ISNUMBER(N1011),_xll.BDP($C1011, "OPT_UNDL_TICKER"),"")</f>
        <v/>
      </c>
      <c r="P1011" s="8" t="str">
        <f>IF(ISNUMBER(N1011),_xll.BDP($C1011, "OPT_UNDL_PX")," ")</f>
        <v xml:space="preserve"> </v>
      </c>
      <c r="Q1011" s="7" t="str">
        <f>IF(ISNUMBER(N1011),+G1011*_xll.BDP($C1011, "PX_POS_MULT_FACTOR")*P1011/K1011," ")</f>
        <v xml:space="preserve"> </v>
      </c>
      <c r="R1011" s="8" t="str">
        <f>IF(OR($A1011="TUA",$A1011="TYA"),"",IF(ISNUMBER(_xll.BDP($C1011,"DUR_ADJ_OAS_MID")),_xll.BDP($C1011,"DUR_ADJ_OAS_MID"),IF(ISNUMBER(_xll.BDP($E1011&amp;" ISIN","DUR_ADJ_OAS_MID")),_xll.BDP($E1011&amp;" ISIN","DUR_ADJ_OAS_MID")," ")))</f>
        <v xml:space="preserve"> </v>
      </c>
      <c r="S1011" s="7" t="str">
        <f t="shared" si="15"/>
        <v xml:space="preserve"> </v>
      </c>
      <c r="T1011" t="s">
        <v>3499</v>
      </c>
      <c r="U1011" t="s">
        <v>1397</v>
      </c>
      <c r="AG1011" s="6">
        <v>34.540766529999999</v>
      </c>
    </row>
    <row r="1012" spans="1:33" x14ac:dyDescent="0.25">
      <c r="A1012" t="s">
        <v>3398</v>
      </c>
      <c r="B1012" t="s">
        <v>3500</v>
      </c>
      <c r="C1012" t="s">
        <v>3501</v>
      </c>
      <c r="D1012" t="s">
        <v>945</v>
      </c>
      <c r="E1012" t="s">
        <v>946</v>
      </c>
      <c r="F1012" t="s">
        <v>947</v>
      </c>
      <c r="G1012" s="1">
        <v>126</v>
      </c>
      <c r="H1012" s="1">
        <v>297.39</v>
      </c>
      <c r="I1012" s="2">
        <v>37471.14</v>
      </c>
      <c r="J1012" s="3">
        <v>9.4333999999999998E-4</v>
      </c>
      <c r="K1012" s="4">
        <v>39722181.654497489</v>
      </c>
      <c r="L1012" s="5">
        <v>1150001</v>
      </c>
      <c r="M1012" s="6">
        <v>34.540997490000002</v>
      </c>
      <c r="N1012" s="7" t="str">
        <f>IF(ISNUMBER(_xll.BDP($C1012, "DELTA_MID")),_xll.BDP($C1012, "DELTA_MID")," ")</f>
        <v xml:space="preserve"> </v>
      </c>
      <c r="O1012" s="7" t="str">
        <f>IF(ISNUMBER(N1012),_xll.BDP($C1012, "OPT_UNDL_TICKER"),"")</f>
        <v/>
      </c>
      <c r="P1012" s="8" t="str">
        <f>IF(ISNUMBER(N1012),_xll.BDP($C1012, "OPT_UNDL_PX")," ")</f>
        <v xml:space="preserve"> </v>
      </c>
      <c r="Q1012" s="7" t="str">
        <f>IF(ISNUMBER(N1012),+G1012*_xll.BDP($C1012, "PX_POS_MULT_FACTOR")*P1012/K1012," ")</f>
        <v xml:space="preserve"> </v>
      </c>
      <c r="R1012" s="8" t="str">
        <f>IF(OR($A1012="TUA",$A1012="TYA"),"",IF(ISNUMBER(_xll.BDP($C1012,"DUR_ADJ_OAS_MID")),_xll.BDP($C1012,"DUR_ADJ_OAS_MID"),IF(ISNUMBER(_xll.BDP($E1012&amp;" ISIN","DUR_ADJ_OAS_MID")),_xll.BDP($E1012&amp;" ISIN","DUR_ADJ_OAS_MID")," ")))</f>
        <v xml:space="preserve"> </v>
      </c>
      <c r="S1012" s="7" t="str">
        <f t="shared" si="15"/>
        <v xml:space="preserve"> </v>
      </c>
      <c r="T1012" t="s">
        <v>947</v>
      </c>
      <c r="U1012" t="s">
        <v>1397</v>
      </c>
      <c r="AG1012" s="6">
        <v>34.540766529999999</v>
      </c>
    </row>
    <row r="1013" spans="1:33" x14ac:dyDescent="0.25">
      <c r="A1013" t="s">
        <v>3398</v>
      </c>
      <c r="B1013" t="s">
        <v>3502</v>
      </c>
      <c r="C1013" t="s">
        <v>3503</v>
      </c>
      <c r="D1013" t="s">
        <v>3504</v>
      </c>
      <c r="E1013" t="s">
        <v>3505</v>
      </c>
      <c r="F1013" t="s">
        <v>3506</v>
      </c>
      <c r="G1013" s="1">
        <v>360</v>
      </c>
      <c r="H1013" s="1">
        <v>147.05000000000001</v>
      </c>
      <c r="I1013" s="2">
        <v>52938</v>
      </c>
      <c r="J1013" s="3">
        <v>1.3327199999999999E-3</v>
      </c>
      <c r="K1013" s="4">
        <v>39722181.654497489</v>
      </c>
      <c r="L1013" s="5">
        <v>1150001</v>
      </c>
      <c r="M1013" s="6">
        <v>34.540997490000002</v>
      </c>
      <c r="N1013" s="7" t="str">
        <f>IF(ISNUMBER(_xll.BDP($C1013, "DELTA_MID")),_xll.BDP($C1013, "DELTA_MID")," ")</f>
        <v xml:space="preserve"> </v>
      </c>
      <c r="O1013" s="7" t="str">
        <f>IF(ISNUMBER(N1013),_xll.BDP($C1013, "OPT_UNDL_TICKER"),"")</f>
        <v/>
      </c>
      <c r="P1013" s="8" t="str">
        <f>IF(ISNUMBER(N1013),_xll.BDP($C1013, "OPT_UNDL_PX")," ")</f>
        <v xml:space="preserve"> </v>
      </c>
      <c r="Q1013" s="7" t="str">
        <f>IF(ISNUMBER(N1013),+G1013*_xll.BDP($C1013, "PX_POS_MULT_FACTOR")*P1013/K1013," ")</f>
        <v xml:space="preserve"> </v>
      </c>
      <c r="R1013" s="8" t="str">
        <f>IF(OR($A1013="TUA",$A1013="TYA"),"",IF(ISNUMBER(_xll.BDP($C1013,"DUR_ADJ_OAS_MID")),_xll.BDP($C1013,"DUR_ADJ_OAS_MID"),IF(ISNUMBER(_xll.BDP($E1013&amp;" ISIN","DUR_ADJ_OAS_MID")),_xll.BDP($E1013&amp;" ISIN","DUR_ADJ_OAS_MID")," ")))</f>
        <v xml:space="preserve"> </v>
      </c>
      <c r="S1013" s="7" t="str">
        <f t="shared" si="15"/>
        <v xml:space="preserve"> </v>
      </c>
      <c r="T1013" t="s">
        <v>3506</v>
      </c>
      <c r="U1013" t="s">
        <v>1397</v>
      </c>
      <c r="AG1013" s="6">
        <v>34.540766529999999</v>
      </c>
    </row>
    <row r="1014" spans="1:33" x14ac:dyDescent="0.25">
      <c r="A1014" t="s">
        <v>3398</v>
      </c>
      <c r="B1014" t="s">
        <v>3507</v>
      </c>
      <c r="C1014" t="s">
        <v>3508</v>
      </c>
      <c r="D1014" t="s">
        <v>3509</v>
      </c>
      <c r="E1014" t="s">
        <v>3510</v>
      </c>
      <c r="F1014" t="s">
        <v>3511</v>
      </c>
      <c r="G1014" s="1">
        <v>579</v>
      </c>
      <c r="H1014" s="1">
        <v>75.75</v>
      </c>
      <c r="I1014" s="2">
        <v>43859.25</v>
      </c>
      <c r="J1014" s="3">
        <v>1.1041600000000001E-3</v>
      </c>
      <c r="K1014" s="4">
        <v>39722181.654497489</v>
      </c>
      <c r="L1014" s="5">
        <v>1150001</v>
      </c>
      <c r="M1014" s="6">
        <v>34.540997490000002</v>
      </c>
      <c r="N1014" s="7" t="str">
        <f>IF(ISNUMBER(_xll.BDP($C1014, "DELTA_MID")),_xll.BDP($C1014, "DELTA_MID")," ")</f>
        <v xml:space="preserve"> </v>
      </c>
      <c r="O1014" s="7" t="str">
        <f>IF(ISNUMBER(N1014),_xll.BDP($C1014, "OPT_UNDL_TICKER"),"")</f>
        <v/>
      </c>
      <c r="P1014" s="8" t="str">
        <f>IF(ISNUMBER(N1014),_xll.BDP($C1014, "OPT_UNDL_PX")," ")</f>
        <v xml:space="preserve"> </v>
      </c>
      <c r="Q1014" s="7" t="str">
        <f>IF(ISNUMBER(N1014),+G1014*_xll.BDP($C1014, "PX_POS_MULT_FACTOR")*P1014/K1014," ")</f>
        <v xml:space="preserve"> </v>
      </c>
      <c r="R1014" s="8" t="str">
        <f>IF(OR($A1014="TUA",$A1014="TYA"),"",IF(ISNUMBER(_xll.BDP($C1014,"DUR_ADJ_OAS_MID")),_xll.BDP($C1014,"DUR_ADJ_OAS_MID"),IF(ISNUMBER(_xll.BDP($E1014&amp;" ISIN","DUR_ADJ_OAS_MID")),_xll.BDP($E1014&amp;" ISIN","DUR_ADJ_OAS_MID")," ")))</f>
        <v xml:space="preserve"> </v>
      </c>
      <c r="S1014" s="7" t="str">
        <f t="shared" si="15"/>
        <v xml:space="preserve"> </v>
      </c>
      <c r="T1014" t="s">
        <v>3511</v>
      </c>
      <c r="U1014" t="s">
        <v>1397</v>
      </c>
      <c r="AG1014" s="6">
        <v>34.540766529999999</v>
      </c>
    </row>
    <row r="1015" spans="1:33" x14ac:dyDescent="0.25">
      <c r="A1015" t="s">
        <v>3398</v>
      </c>
      <c r="B1015" t="s">
        <v>3512</v>
      </c>
      <c r="C1015" t="s">
        <v>3513</v>
      </c>
      <c r="D1015" t="s">
        <v>950</v>
      </c>
      <c r="E1015" t="s">
        <v>951</v>
      </c>
      <c r="F1015" t="s">
        <v>952</v>
      </c>
      <c r="G1015" s="1">
        <v>1328</v>
      </c>
      <c r="H1015" s="1">
        <v>344.72</v>
      </c>
      <c r="I1015" s="2">
        <v>457788.15999999997</v>
      </c>
      <c r="J1015" s="3">
        <v>1.152483E-2</v>
      </c>
      <c r="K1015" s="4">
        <v>39722181.654497489</v>
      </c>
      <c r="L1015" s="5">
        <v>1150001</v>
      </c>
      <c r="M1015" s="6">
        <v>34.540997490000002</v>
      </c>
      <c r="N1015" s="7" t="str">
        <f>IF(ISNUMBER(_xll.BDP($C1015, "DELTA_MID")),_xll.BDP($C1015, "DELTA_MID")," ")</f>
        <v xml:space="preserve"> </v>
      </c>
      <c r="O1015" s="7" t="str">
        <f>IF(ISNUMBER(N1015),_xll.BDP($C1015, "OPT_UNDL_TICKER"),"")</f>
        <v/>
      </c>
      <c r="P1015" s="8" t="str">
        <f>IF(ISNUMBER(N1015),_xll.BDP($C1015, "OPT_UNDL_PX")," ")</f>
        <v xml:space="preserve"> </v>
      </c>
      <c r="Q1015" s="7" t="str">
        <f>IF(ISNUMBER(N1015),+G1015*_xll.BDP($C1015, "PX_POS_MULT_FACTOR")*P1015/K1015," ")</f>
        <v xml:space="preserve"> </v>
      </c>
      <c r="R1015" s="8" t="str">
        <f>IF(OR($A1015="TUA",$A1015="TYA"),"",IF(ISNUMBER(_xll.BDP($C1015,"DUR_ADJ_OAS_MID")),_xll.BDP($C1015,"DUR_ADJ_OAS_MID"),IF(ISNUMBER(_xll.BDP($E1015&amp;" ISIN","DUR_ADJ_OAS_MID")),_xll.BDP($E1015&amp;" ISIN","DUR_ADJ_OAS_MID")," ")))</f>
        <v xml:space="preserve"> </v>
      </c>
      <c r="S1015" s="7" t="str">
        <f t="shared" si="15"/>
        <v xml:space="preserve"> </v>
      </c>
      <c r="T1015" t="s">
        <v>952</v>
      </c>
      <c r="U1015" t="s">
        <v>1397</v>
      </c>
      <c r="AG1015" s="6">
        <v>34.540766529999999</v>
      </c>
    </row>
    <row r="1016" spans="1:33" x14ac:dyDescent="0.25">
      <c r="A1016" t="s">
        <v>3398</v>
      </c>
      <c r="B1016" t="s">
        <v>3514</v>
      </c>
      <c r="C1016" t="s">
        <v>3515</v>
      </c>
      <c r="D1016" t="s">
        <v>955</v>
      </c>
      <c r="E1016" t="s">
        <v>956</v>
      </c>
      <c r="F1016" t="s">
        <v>957</v>
      </c>
      <c r="G1016" s="1">
        <v>186</v>
      </c>
      <c r="H1016" s="1">
        <v>169.34</v>
      </c>
      <c r="I1016" s="2">
        <v>31497.24</v>
      </c>
      <c r="J1016" s="3">
        <v>7.9294000000000001E-4</v>
      </c>
      <c r="K1016" s="4">
        <v>39722181.654497489</v>
      </c>
      <c r="L1016" s="5">
        <v>1150001</v>
      </c>
      <c r="M1016" s="6">
        <v>34.540997490000002</v>
      </c>
      <c r="N1016" s="7" t="str">
        <f>IF(ISNUMBER(_xll.BDP($C1016, "DELTA_MID")),_xll.BDP($C1016, "DELTA_MID")," ")</f>
        <v xml:space="preserve"> </v>
      </c>
      <c r="O1016" s="7" t="str">
        <f>IF(ISNUMBER(N1016),_xll.BDP($C1016, "OPT_UNDL_TICKER"),"")</f>
        <v/>
      </c>
      <c r="P1016" s="8" t="str">
        <f>IF(ISNUMBER(N1016),_xll.BDP($C1016, "OPT_UNDL_PX")," ")</f>
        <v xml:space="preserve"> </v>
      </c>
      <c r="Q1016" s="7" t="str">
        <f>IF(ISNUMBER(N1016),+G1016*_xll.BDP($C1016, "PX_POS_MULT_FACTOR")*P1016/K1016," ")</f>
        <v xml:space="preserve"> </v>
      </c>
      <c r="R1016" s="8" t="str">
        <f>IF(OR($A1016="TUA",$A1016="TYA"),"",IF(ISNUMBER(_xll.BDP($C1016,"DUR_ADJ_OAS_MID")),_xll.BDP($C1016,"DUR_ADJ_OAS_MID"),IF(ISNUMBER(_xll.BDP($E1016&amp;" ISIN","DUR_ADJ_OAS_MID")),_xll.BDP($E1016&amp;" ISIN","DUR_ADJ_OAS_MID")," ")))</f>
        <v xml:space="preserve"> </v>
      </c>
      <c r="S1016" s="7" t="str">
        <f t="shared" si="15"/>
        <v xml:space="preserve"> </v>
      </c>
      <c r="T1016" t="s">
        <v>957</v>
      </c>
      <c r="U1016" t="s">
        <v>1397</v>
      </c>
      <c r="AG1016" s="6">
        <v>34.540766529999999</v>
      </c>
    </row>
    <row r="1017" spans="1:33" x14ac:dyDescent="0.25">
      <c r="A1017" t="s">
        <v>3398</v>
      </c>
      <c r="B1017" t="s">
        <v>3516</v>
      </c>
      <c r="C1017" t="s">
        <v>3517</v>
      </c>
      <c r="D1017" t="s">
        <v>960</v>
      </c>
      <c r="E1017" t="s">
        <v>961</v>
      </c>
      <c r="F1017" t="s">
        <v>962</v>
      </c>
      <c r="G1017" s="1">
        <v>318</v>
      </c>
      <c r="H1017" s="1">
        <v>301.06</v>
      </c>
      <c r="I1017" s="2">
        <v>95737.08</v>
      </c>
      <c r="J1017" s="3">
        <v>2.41018E-3</v>
      </c>
      <c r="K1017" s="4">
        <v>39722181.654497489</v>
      </c>
      <c r="L1017" s="5">
        <v>1150001</v>
      </c>
      <c r="M1017" s="6">
        <v>34.540997490000002</v>
      </c>
      <c r="N1017" s="7" t="str">
        <f>IF(ISNUMBER(_xll.BDP($C1017, "DELTA_MID")),_xll.BDP($C1017, "DELTA_MID")," ")</f>
        <v xml:space="preserve"> </v>
      </c>
      <c r="O1017" s="7" t="str">
        <f>IF(ISNUMBER(N1017),_xll.BDP($C1017, "OPT_UNDL_TICKER"),"")</f>
        <v/>
      </c>
      <c r="P1017" s="8" t="str">
        <f>IF(ISNUMBER(N1017),_xll.BDP($C1017, "OPT_UNDL_PX")," ")</f>
        <v xml:space="preserve"> </v>
      </c>
      <c r="Q1017" s="7" t="str">
        <f>IF(ISNUMBER(N1017),+G1017*_xll.BDP($C1017, "PX_POS_MULT_FACTOR")*P1017/K1017," ")</f>
        <v xml:space="preserve"> </v>
      </c>
      <c r="R1017" s="8" t="str">
        <f>IF(OR($A1017="TUA",$A1017="TYA"),"",IF(ISNUMBER(_xll.BDP($C1017,"DUR_ADJ_OAS_MID")),_xll.BDP($C1017,"DUR_ADJ_OAS_MID"),IF(ISNUMBER(_xll.BDP($E1017&amp;" ISIN","DUR_ADJ_OAS_MID")),_xll.BDP($E1017&amp;" ISIN","DUR_ADJ_OAS_MID")," ")))</f>
        <v xml:space="preserve"> </v>
      </c>
      <c r="S1017" s="7" t="str">
        <f t="shared" si="15"/>
        <v xml:space="preserve"> </v>
      </c>
      <c r="T1017" t="s">
        <v>962</v>
      </c>
      <c r="U1017" t="s">
        <v>1397</v>
      </c>
      <c r="AG1017" s="6">
        <v>34.540766529999999</v>
      </c>
    </row>
    <row r="1018" spans="1:33" x14ac:dyDescent="0.25">
      <c r="A1018" t="s">
        <v>3398</v>
      </c>
      <c r="B1018" t="s">
        <v>3518</v>
      </c>
      <c r="C1018" t="s">
        <v>3519</v>
      </c>
      <c r="D1018" t="s">
        <v>3520</v>
      </c>
      <c r="E1018" t="s">
        <v>3521</v>
      </c>
      <c r="F1018" t="s">
        <v>3522</v>
      </c>
      <c r="G1018" s="1">
        <v>770</v>
      </c>
      <c r="H1018" s="1">
        <v>350.51</v>
      </c>
      <c r="I1018" s="2">
        <v>269892.7</v>
      </c>
      <c r="J1018" s="3">
        <v>6.7945499999999999E-3</v>
      </c>
      <c r="K1018" s="4">
        <v>39722181.654497489</v>
      </c>
      <c r="L1018" s="5">
        <v>1150001</v>
      </c>
      <c r="M1018" s="6">
        <v>34.540997490000002</v>
      </c>
      <c r="N1018" s="7" t="str">
        <f>IF(ISNUMBER(_xll.BDP($C1018, "DELTA_MID")),_xll.BDP($C1018, "DELTA_MID")," ")</f>
        <v xml:space="preserve"> </v>
      </c>
      <c r="O1018" s="7" t="str">
        <f>IF(ISNUMBER(N1018),_xll.BDP($C1018, "OPT_UNDL_TICKER"),"")</f>
        <v/>
      </c>
      <c r="P1018" s="8" t="str">
        <f>IF(ISNUMBER(N1018),_xll.BDP($C1018, "OPT_UNDL_PX")," ")</f>
        <v xml:space="preserve"> </v>
      </c>
      <c r="Q1018" s="7" t="str">
        <f>IF(ISNUMBER(N1018),+G1018*_xll.BDP($C1018, "PX_POS_MULT_FACTOR")*P1018/K1018," ")</f>
        <v xml:space="preserve"> </v>
      </c>
      <c r="R1018" s="8" t="str">
        <f>IF(OR($A1018="TUA",$A1018="TYA"),"",IF(ISNUMBER(_xll.BDP($C1018,"DUR_ADJ_OAS_MID")),_xll.BDP($C1018,"DUR_ADJ_OAS_MID"),IF(ISNUMBER(_xll.BDP($E1018&amp;" ISIN","DUR_ADJ_OAS_MID")),_xll.BDP($E1018&amp;" ISIN","DUR_ADJ_OAS_MID")," ")))</f>
        <v xml:space="preserve"> </v>
      </c>
      <c r="S1018" s="7" t="str">
        <f t="shared" si="15"/>
        <v xml:space="preserve"> </v>
      </c>
      <c r="T1018" t="s">
        <v>3522</v>
      </c>
      <c r="U1018" t="s">
        <v>1397</v>
      </c>
      <c r="AG1018" s="6">
        <v>34.540766529999999</v>
      </c>
    </row>
    <row r="1019" spans="1:33" x14ac:dyDescent="0.25">
      <c r="A1019" t="s">
        <v>3398</v>
      </c>
      <c r="B1019" t="s">
        <v>3523</v>
      </c>
      <c r="C1019" t="s">
        <v>3524</v>
      </c>
      <c r="D1019" t="s">
        <v>3525</v>
      </c>
      <c r="E1019" t="s">
        <v>3526</v>
      </c>
      <c r="F1019" t="s">
        <v>3527</v>
      </c>
      <c r="G1019" s="1">
        <v>184</v>
      </c>
      <c r="H1019" s="1">
        <v>182.63</v>
      </c>
      <c r="I1019" s="2">
        <v>33603.919999999998</v>
      </c>
      <c r="J1019" s="3">
        <v>8.4597999999999997E-4</v>
      </c>
      <c r="K1019" s="4">
        <v>39722181.654497489</v>
      </c>
      <c r="L1019" s="5">
        <v>1150001</v>
      </c>
      <c r="M1019" s="6">
        <v>34.540997490000002</v>
      </c>
      <c r="N1019" s="7" t="str">
        <f>IF(ISNUMBER(_xll.BDP($C1019, "DELTA_MID")),_xll.BDP($C1019, "DELTA_MID")," ")</f>
        <v xml:space="preserve"> </v>
      </c>
      <c r="O1019" s="7" t="str">
        <f>IF(ISNUMBER(N1019),_xll.BDP($C1019, "OPT_UNDL_TICKER"),"")</f>
        <v/>
      </c>
      <c r="P1019" s="8" t="str">
        <f>IF(ISNUMBER(N1019),_xll.BDP($C1019, "OPT_UNDL_PX")," ")</f>
        <v xml:space="preserve"> </v>
      </c>
      <c r="Q1019" s="7" t="str">
        <f>IF(ISNUMBER(N1019),+G1019*_xll.BDP($C1019, "PX_POS_MULT_FACTOR")*P1019/K1019," ")</f>
        <v xml:space="preserve"> </v>
      </c>
      <c r="R1019" s="8" t="str">
        <f>IF(OR($A1019="TUA",$A1019="TYA"),"",IF(ISNUMBER(_xll.BDP($C1019,"DUR_ADJ_OAS_MID")),_xll.BDP($C1019,"DUR_ADJ_OAS_MID"),IF(ISNUMBER(_xll.BDP($E1019&amp;" ISIN","DUR_ADJ_OAS_MID")),_xll.BDP($E1019&amp;" ISIN","DUR_ADJ_OAS_MID")," ")))</f>
        <v xml:space="preserve"> </v>
      </c>
      <c r="S1019" s="7" t="str">
        <f t="shared" si="15"/>
        <v xml:space="preserve"> </v>
      </c>
      <c r="T1019" t="s">
        <v>3527</v>
      </c>
      <c r="U1019" t="s">
        <v>1397</v>
      </c>
      <c r="AG1019" s="6">
        <v>34.540766529999999</v>
      </c>
    </row>
    <row r="1020" spans="1:33" x14ac:dyDescent="0.25">
      <c r="A1020" t="s">
        <v>3398</v>
      </c>
      <c r="B1020" t="s">
        <v>3528</v>
      </c>
      <c r="C1020" t="s">
        <v>3529</v>
      </c>
      <c r="D1020" t="s">
        <v>3530</v>
      </c>
      <c r="E1020" t="s">
        <v>3531</v>
      </c>
      <c r="F1020" t="s">
        <v>3532</v>
      </c>
      <c r="G1020" s="1">
        <v>2326</v>
      </c>
      <c r="H1020" s="1">
        <v>92.73</v>
      </c>
      <c r="I1020" s="2">
        <v>215689.98</v>
      </c>
      <c r="J1020" s="3">
        <v>5.4299999999999999E-3</v>
      </c>
      <c r="K1020" s="4">
        <v>39722181.654497489</v>
      </c>
      <c r="L1020" s="5">
        <v>1150001</v>
      </c>
      <c r="M1020" s="6">
        <v>34.540997490000002</v>
      </c>
      <c r="N1020" s="7" t="str">
        <f>IF(ISNUMBER(_xll.BDP($C1020, "DELTA_MID")),_xll.BDP($C1020, "DELTA_MID")," ")</f>
        <v xml:space="preserve"> </v>
      </c>
      <c r="O1020" s="7" t="str">
        <f>IF(ISNUMBER(N1020),_xll.BDP($C1020, "OPT_UNDL_TICKER"),"")</f>
        <v/>
      </c>
      <c r="P1020" s="8" t="str">
        <f>IF(ISNUMBER(N1020),_xll.BDP($C1020, "OPT_UNDL_PX")," ")</f>
        <v xml:space="preserve"> </v>
      </c>
      <c r="Q1020" s="7" t="str">
        <f>IF(ISNUMBER(N1020),+G1020*_xll.BDP($C1020, "PX_POS_MULT_FACTOR")*P1020/K1020," ")</f>
        <v xml:space="preserve"> </v>
      </c>
      <c r="R1020" s="8" t="str">
        <f>IF(OR($A1020="TUA",$A1020="TYA"),"",IF(ISNUMBER(_xll.BDP($C1020,"DUR_ADJ_OAS_MID")),_xll.BDP($C1020,"DUR_ADJ_OAS_MID"),IF(ISNUMBER(_xll.BDP($E1020&amp;" ISIN","DUR_ADJ_OAS_MID")),_xll.BDP($E1020&amp;" ISIN","DUR_ADJ_OAS_MID")," ")))</f>
        <v xml:space="preserve"> </v>
      </c>
      <c r="S1020" s="7" t="str">
        <f t="shared" si="15"/>
        <v xml:space="preserve"> </v>
      </c>
      <c r="T1020" t="s">
        <v>3532</v>
      </c>
      <c r="U1020" t="s">
        <v>1397</v>
      </c>
      <c r="AG1020" s="6">
        <v>34.540766529999999</v>
      </c>
    </row>
    <row r="1021" spans="1:33" x14ac:dyDescent="0.25">
      <c r="A1021" t="s">
        <v>3398</v>
      </c>
      <c r="B1021" t="s">
        <v>3533</v>
      </c>
      <c r="C1021" t="s">
        <v>3534</v>
      </c>
      <c r="D1021" t="s">
        <v>3535</v>
      </c>
      <c r="E1021" t="s">
        <v>3536</v>
      </c>
      <c r="F1021" t="s">
        <v>3537</v>
      </c>
      <c r="G1021" s="1">
        <v>16037</v>
      </c>
      <c r="H1021" s="1">
        <v>24.19</v>
      </c>
      <c r="I1021" s="2">
        <v>387935.03</v>
      </c>
      <c r="J1021" s="3">
        <v>9.7662700000000005E-3</v>
      </c>
      <c r="K1021" s="4">
        <v>39722181.654497489</v>
      </c>
      <c r="L1021" s="5">
        <v>1150001</v>
      </c>
      <c r="M1021" s="6">
        <v>34.540997490000002</v>
      </c>
      <c r="N1021" s="7" t="str">
        <f>IF(ISNUMBER(_xll.BDP($C1021, "DELTA_MID")),_xll.BDP($C1021, "DELTA_MID")," ")</f>
        <v xml:space="preserve"> </v>
      </c>
      <c r="O1021" s="7" t="str">
        <f>IF(ISNUMBER(N1021),_xll.BDP($C1021, "OPT_UNDL_TICKER"),"")</f>
        <v/>
      </c>
      <c r="P1021" s="8" t="str">
        <f>IF(ISNUMBER(N1021),_xll.BDP($C1021, "OPT_UNDL_PX")," ")</f>
        <v xml:space="preserve"> </v>
      </c>
      <c r="Q1021" s="7" t="str">
        <f>IF(ISNUMBER(N1021),+G1021*_xll.BDP($C1021, "PX_POS_MULT_FACTOR")*P1021/K1021," ")</f>
        <v xml:space="preserve"> </v>
      </c>
      <c r="R1021" s="8" t="str">
        <f>IF(OR($A1021="TUA",$A1021="TYA"),"",IF(ISNUMBER(_xll.BDP($C1021,"DUR_ADJ_OAS_MID")),_xll.BDP($C1021,"DUR_ADJ_OAS_MID"),IF(ISNUMBER(_xll.BDP($E1021&amp;" ISIN","DUR_ADJ_OAS_MID")),_xll.BDP($E1021&amp;" ISIN","DUR_ADJ_OAS_MID")," ")))</f>
        <v xml:space="preserve"> </v>
      </c>
      <c r="S1021" s="7" t="str">
        <f t="shared" si="15"/>
        <v xml:space="preserve"> </v>
      </c>
      <c r="T1021" t="s">
        <v>3537</v>
      </c>
      <c r="U1021" t="s">
        <v>1397</v>
      </c>
      <c r="AG1021" s="6">
        <v>34.540766529999999</v>
      </c>
    </row>
    <row r="1022" spans="1:33" x14ac:dyDescent="0.25">
      <c r="A1022" t="s">
        <v>3398</v>
      </c>
      <c r="B1022" t="s">
        <v>3538</v>
      </c>
      <c r="C1022" t="s">
        <v>3539</v>
      </c>
      <c r="D1022" t="s">
        <v>3540</v>
      </c>
      <c r="E1022" t="s">
        <v>3541</v>
      </c>
      <c r="F1022" t="s">
        <v>3542</v>
      </c>
      <c r="G1022" s="1">
        <v>222</v>
      </c>
      <c r="H1022" s="1">
        <v>641.6</v>
      </c>
      <c r="I1022" s="2">
        <v>142435.20000000001</v>
      </c>
      <c r="J1022" s="3">
        <v>3.58581E-3</v>
      </c>
      <c r="K1022" s="4">
        <v>39722181.654497489</v>
      </c>
      <c r="L1022" s="5">
        <v>1150001</v>
      </c>
      <c r="M1022" s="6">
        <v>34.540997490000002</v>
      </c>
      <c r="N1022" s="7" t="str">
        <f>IF(ISNUMBER(_xll.BDP($C1022, "DELTA_MID")),_xll.BDP($C1022, "DELTA_MID")," ")</f>
        <v xml:space="preserve"> </v>
      </c>
      <c r="O1022" s="7" t="str">
        <f>IF(ISNUMBER(N1022),_xll.BDP($C1022, "OPT_UNDL_TICKER"),"")</f>
        <v/>
      </c>
      <c r="P1022" s="8" t="str">
        <f>IF(ISNUMBER(N1022),_xll.BDP($C1022, "OPT_UNDL_PX")," ")</f>
        <v xml:space="preserve"> </v>
      </c>
      <c r="Q1022" s="7" t="str">
        <f>IF(ISNUMBER(N1022),+G1022*_xll.BDP($C1022, "PX_POS_MULT_FACTOR")*P1022/K1022," ")</f>
        <v xml:space="preserve"> </v>
      </c>
      <c r="R1022" s="8" t="str">
        <f>IF(OR($A1022="TUA",$A1022="TYA"),"",IF(ISNUMBER(_xll.BDP($C1022,"DUR_ADJ_OAS_MID")),_xll.BDP($C1022,"DUR_ADJ_OAS_MID"),IF(ISNUMBER(_xll.BDP($E1022&amp;" ISIN","DUR_ADJ_OAS_MID")),_xll.BDP($E1022&amp;" ISIN","DUR_ADJ_OAS_MID")," ")))</f>
        <v xml:space="preserve"> </v>
      </c>
      <c r="S1022" s="7" t="str">
        <f t="shared" si="15"/>
        <v xml:space="preserve"> </v>
      </c>
      <c r="T1022" t="s">
        <v>3542</v>
      </c>
      <c r="U1022" t="s">
        <v>1397</v>
      </c>
      <c r="AG1022" s="6">
        <v>34.540766529999999</v>
      </c>
    </row>
    <row r="1023" spans="1:33" x14ac:dyDescent="0.25">
      <c r="A1023" t="s">
        <v>3398</v>
      </c>
      <c r="B1023" t="s">
        <v>3543</v>
      </c>
      <c r="C1023" t="s">
        <v>3544</v>
      </c>
      <c r="D1023" t="s">
        <v>3545</v>
      </c>
      <c r="E1023" t="s">
        <v>3546</v>
      </c>
      <c r="F1023" t="s">
        <v>3547</v>
      </c>
      <c r="G1023" s="1">
        <v>607</v>
      </c>
      <c r="H1023" s="1">
        <v>63.91</v>
      </c>
      <c r="I1023" s="2">
        <v>38793.370000000003</v>
      </c>
      <c r="J1023" s="3">
        <v>9.7662000000000009E-4</v>
      </c>
      <c r="K1023" s="4">
        <v>39722181.654497489</v>
      </c>
      <c r="L1023" s="5">
        <v>1150001</v>
      </c>
      <c r="M1023" s="6">
        <v>34.540997490000002</v>
      </c>
      <c r="N1023" s="7" t="str">
        <f>IF(ISNUMBER(_xll.BDP($C1023, "DELTA_MID")),_xll.BDP($C1023, "DELTA_MID")," ")</f>
        <v xml:space="preserve"> </v>
      </c>
      <c r="O1023" s="7" t="str">
        <f>IF(ISNUMBER(N1023),_xll.BDP($C1023, "OPT_UNDL_TICKER"),"")</f>
        <v/>
      </c>
      <c r="P1023" s="8" t="str">
        <f>IF(ISNUMBER(N1023),_xll.BDP($C1023, "OPT_UNDL_PX")," ")</f>
        <v xml:space="preserve"> </v>
      </c>
      <c r="Q1023" s="7" t="str">
        <f>IF(ISNUMBER(N1023),+G1023*_xll.BDP($C1023, "PX_POS_MULT_FACTOR")*P1023/K1023," ")</f>
        <v xml:space="preserve"> </v>
      </c>
      <c r="R1023" s="8" t="str">
        <f>IF(OR($A1023="TUA",$A1023="TYA"),"",IF(ISNUMBER(_xll.BDP($C1023,"DUR_ADJ_OAS_MID")),_xll.BDP($C1023,"DUR_ADJ_OAS_MID"),IF(ISNUMBER(_xll.BDP($E1023&amp;" ISIN","DUR_ADJ_OAS_MID")),_xll.BDP($E1023&amp;" ISIN","DUR_ADJ_OAS_MID")," ")))</f>
        <v xml:space="preserve"> </v>
      </c>
      <c r="S1023" s="7" t="str">
        <f t="shared" si="15"/>
        <v xml:space="preserve"> </v>
      </c>
      <c r="T1023" t="s">
        <v>3547</v>
      </c>
      <c r="U1023" t="s">
        <v>1397</v>
      </c>
      <c r="AG1023" s="6">
        <v>34.540766529999999</v>
      </c>
    </row>
    <row r="1024" spans="1:33" x14ac:dyDescent="0.25">
      <c r="A1024" t="s">
        <v>3398</v>
      </c>
      <c r="B1024" t="s">
        <v>3548</v>
      </c>
      <c r="C1024" t="s">
        <v>3549</v>
      </c>
      <c r="D1024" t="s">
        <v>3550</v>
      </c>
      <c r="E1024" t="s">
        <v>3551</v>
      </c>
      <c r="F1024" t="s">
        <v>3552</v>
      </c>
      <c r="G1024" s="1">
        <v>316</v>
      </c>
      <c r="H1024" s="1">
        <v>167.9</v>
      </c>
      <c r="I1024" s="2">
        <v>53056.4</v>
      </c>
      <c r="J1024" s="3">
        <v>1.3357E-3</v>
      </c>
      <c r="K1024" s="4">
        <v>39722181.654497489</v>
      </c>
      <c r="L1024" s="5">
        <v>1150001</v>
      </c>
      <c r="M1024" s="6">
        <v>34.540997490000002</v>
      </c>
      <c r="N1024" s="7" t="str">
        <f>IF(ISNUMBER(_xll.BDP($C1024, "DELTA_MID")),_xll.BDP($C1024, "DELTA_MID")," ")</f>
        <v xml:space="preserve"> </v>
      </c>
      <c r="O1024" s="7" t="str">
        <f>IF(ISNUMBER(N1024),_xll.BDP($C1024, "OPT_UNDL_TICKER"),"")</f>
        <v/>
      </c>
      <c r="P1024" s="8" t="str">
        <f>IF(ISNUMBER(N1024),_xll.BDP($C1024, "OPT_UNDL_PX")," ")</f>
        <v xml:space="preserve"> </v>
      </c>
      <c r="Q1024" s="7" t="str">
        <f>IF(ISNUMBER(N1024),+G1024*_xll.BDP($C1024, "PX_POS_MULT_FACTOR")*P1024/K1024," ")</f>
        <v xml:space="preserve"> </v>
      </c>
      <c r="R1024" s="8" t="str">
        <f>IF(OR($A1024="TUA",$A1024="TYA"),"",IF(ISNUMBER(_xll.BDP($C1024,"DUR_ADJ_OAS_MID")),_xll.BDP($C1024,"DUR_ADJ_OAS_MID"),IF(ISNUMBER(_xll.BDP($E1024&amp;" ISIN","DUR_ADJ_OAS_MID")),_xll.BDP($E1024&amp;" ISIN","DUR_ADJ_OAS_MID")," ")))</f>
        <v xml:space="preserve"> </v>
      </c>
      <c r="S1024" s="7" t="str">
        <f t="shared" si="15"/>
        <v xml:space="preserve"> </v>
      </c>
      <c r="T1024" t="s">
        <v>3552</v>
      </c>
      <c r="U1024" t="s">
        <v>1397</v>
      </c>
      <c r="AG1024" s="6">
        <v>34.540766529999999</v>
      </c>
    </row>
    <row r="1025" spans="1:33" x14ac:dyDescent="0.25">
      <c r="A1025" t="s">
        <v>3398</v>
      </c>
      <c r="B1025" t="s">
        <v>3553</v>
      </c>
      <c r="C1025" t="s">
        <v>3554</v>
      </c>
      <c r="D1025" t="s">
        <v>3555</v>
      </c>
      <c r="E1025" t="s">
        <v>3556</v>
      </c>
      <c r="F1025" t="s">
        <v>3557</v>
      </c>
      <c r="G1025" s="1">
        <v>726</v>
      </c>
      <c r="H1025" s="1">
        <v>103.4</v>
      </c>
      <c r="I1025" s="2">
        <v>75068.399999999994</v>
      </c>
      <c r="J1025" s="3">
        <v>1.88985E-3</v>
      </c>
      <c r="K1025" s="4">
        <v>39722181.654497489</v>
      </c>
      <c r="L1025" s="5">
        <v>1150001</v>
      </c>
      <c r="M1025" s="6">
        <v>34.540997490000002</v>
      </c>
      <c r="N1025" s="7" t="str">
        <f>IF(ISNUMBER(_xll.BDP($C1025, "DELTA_MID")),_xll.BDP($C1025, "DELTA_MID")," ")</f>
        <v xml:space="preserve"> </v>
      </c>
      <c r="O1025" s="7" t="str">
        <f>IF(ISNUMBER(N1025),_xll.BDP($C1025, "OPT_UNDL_TICKER"),"")</f>
        <v/>
      </c>
      <c r="P1025" s="8" t="str">
        <f>IF(ISNUMBER(N1025),_xll.BDP($C1025, "OPT_UNDL_PX")," ")</f>
        <v xml:space="preserve"> </v>
      </c>
      <c r="Q1025" s="7" t="str">
        <f>IF(ISNUMBER(N1025),+G1025*_xll.BDP($C1025, "PX_POS_MULT_FACTOR")*P1025/K1025," ")</f>
        <v xml:space="preserve"> </v>
      </c>
      <c r="R1025" s="8" t="str">
        <f>IF(OR($A1025="TUA",$A1025="TYA"),"",IF(ISNUMBER(_xll.BDP($C1025,"DUR_ADJ_OAS_MID")),_xll.BDP($C1025,"DUR_ADJ_OAS_MID"),IF(ISNUMBER(_xll.BDP($E1025&amp;" ISIN","DUR_ADJ_OAS_MID")),_xll.BDP($E1025&amp;" ISIN","DUR_ADJ_OAS_MID")," ")))</f>
        <v xml:space="preserve"> </v>
      </c>
      <c r="S1025" s="7" t="str">
        <f t="shared" si="15"/>
        <v xml:space="preserve"> </v>
      </c>
      <c r="T1025" t="s">
        <v>3557</v>
      </c>
      <c r="U1025" t="s">
        <v>1397</v>
      </c>
      <c r="AG1025" s="6">
        <v>34.540766529999999</v>
      </c>
    </row>
    <row r="1026" spans="1:33" x14ac:dyDescent="0.25">
      <c r="A1026" t="s">
        <v>3398</v>
      </c>
      <c r="B1026" t="s">
        <v>3558</v>
      </c>
      <c r="C1026" t="s">
        <v>3559</v>
      </c>
      <c r="D1026" t="s">
        <v>3560</v>
      </c>
      <c r="E1026" t="s">
        <v>3561</v>
      </c>
      <c r="F1026" t="s">
        <v>3562</v>
      </c>
      <c r="G1026" s="1">
        <v>4326</v>
      </c>
      <c r="H1026" s="1">
        <v>181.5</v>
      </c>
      <c r="I1026" s="2">
        <v>785169</v>
      </c>
      <c r="J1026" s="3">
        <v>1.9766639999999999E-2</v>
      </c>
      <c r="K1026" s="4">
        <v>39722181.654497489</v>
      </c>
      <c r="L1026" s="5">
        <v>1150001</v>
      </c>
      <c r="M1026" s="6">
        <v>34.540997490000002</v>
      </c>
      <c r="N1026" s="7" t="str">
        <f>IF(ISNUMBER(_xll.BDP($C1026, "DELTA_MID")),_xll.BDP($C1026, "DELTA_MID")," ")</f>
        <v xml:space="preserve"> </v>
      </c>
      <c r="O1026" s="7" t="str">
        <f>IF(ISNUMBER(N1026),_xll.BDP($C1026, "OPT_UNDL_TICKER"),"")</f>
        <v/>
      </c>
      <c r="P1026" s="8" t="str">
        <f>IF(ISNUMBER(N1026),_xll.BDP($C1026, "OPT_UNDL_PX")," ")</f>
        <v xml:space="preserve"> </v>
      </c>
      <c r="Q1026" s="7" t="str">
        <f>IF(ISNUMBER(N1026),+G1026*_xll.BDP($C1026, "PX_POS_MULT_FACTOR")*P1026/K1026," ")</f>
        <v xml:space="preserve"> </v>
      </c>
      <c r="R1026" s="8" t="str">
        <f>IF(OR($A1026="TUA",$A1026="TYA"),"",IF(ISNUMBER(_xll.BDP($C1026,"DUR_ADJ_OAS_MID")),_xll.BDP($C1026,"DUR_ADJ_OAS_MID"),IF(ISNUMBER(_xll.BDP($E1026&amp;" ISIN","DUR_ADJ_OAS_MID")),_xll.BDP($E1026&amp;" ISIN","DUR_ADJ_OAS_MID")," ")))</f>
        <v xml:space="preserve"> </v>
      </c>
      <c r="S1026" s="7" t="str">
        <f t="shared" si="15"/>
        <v xml:space="preserve"> </v>
      </c>
      <c r="T1026" t="s">
        <v>3562</v>
      </c>
      <c r="U1026" t="s">
        <v>1397</v>
      </c>
      <c r="AG1026" s="6">
        <v>34.540766529999999</v>
      </c>
    </row>
    <row r="1027" spans="1:33" x14ac:dyDescent="0.25">
      <c r="A1027" t="s">
        <v>3398</v>
      </c>
      <c r="B1027" t="s">
        <v>3563</v>
      </c>
      <c r="C1027" t="s">
        <v>3564</v>
      </c>
      <c r="D1027" t="s">
        <v>975</v>
      </c>
      <c r="E1027" t="s">
        <v>976</v>
      </c>
      <c r="F1027" t="s">
        <v>977</v>
      </c>
      <c r="G1027" s="1">
        <v>16545</v>
      </c>
      <c r="H1027" s="1">
        <v>115.58</v>
      </c>
      <c r="I1027" s="2">
        <v>1912271.1</v>
      </c>
      <c r="J1027" s="3">
        <v>4.8141459999999997E-2</v>
      </c>
      <c r="K1027" s="4">
        <v>39722181.654497489</v>
      </c>
      <c r="L1027" s="5">
        <v>1150001</v>
      </c>
      <c r="M1027" s="6">
        <v>34.540997490000002</v>
      </c>
      <c r="N1027" s="7" t="str">
        <f>IF(ISNUMBER(_xll.BDP($C1027, "DELTA_MID")),_xll.BDP($C1027, "DELTA_MID")," ")</f>
        <v xml:space="preserve"> </v>
      </c>
      <c r="O1027" s="7" t="str">
        <f>IF(ISNUMBER(N1027),_xll.BDP($C1027, "OPT_UNDL_TICKER"),"")</f>
        <v/>
      </c>
      <c r="P1027" s="8" t="str">
        <f>IF(ISNUMBER(N1027),_xll.BDP($C1027, "OPT_UNDL_PX")," ")</f>
        <v xml:space="preserve"> </v>
      </c>
      <c r="Q1027" s="7" t="str">
        <f>IF(ISNUMBER(N1027),+G1027*_xll.BDP($C1027, "PX_POS_MULT_FACTOR")*P1027/K1027," ")</f>
        <v xml:space="preserve"> </v>
      </c>
      <c r="R1027" s="8" t="str">
        <f>IF(OR($A1027="TUA",$A1027="TYA"),"",IF(ISNUMBER(_xll.BDP($C1027,"DUR_ADJ_OAS_MID")),_xll.BDP($C1027,"DUR_ADJ_OAS_MID"),IF(ISNUMBER(_xll.BDP($E1027&amp;" ISIN","DUR_ADJ_OAS_MID")),_xll.BDP($E1027&amp;" ISIN","DUR_ADJ_OAS_MID")," ")))</f>
        <v xml:space="preserve"> </v>
      </c>
      <c r="S1027" s="7" t="str">
        <f t="shared" ref="S1027:S1090" si="16">IF(ISNUMBER(N1027),Q1027*N1027,IF(ISNUMBER(R1027),J1027*R1027," "))</f>
        <v xml:space="preserve"> </v>
      </c>
      <c r="T1027" t="s">
        <v>977</v>
      </c>
      <c r="U1027" t="s">
        <v>1397</v>
      </c>
      <c r="AG1027" s="6">
        <v>34.540766529999999</v>
      </c>
    </row>
    <row r="1028" spans="1:33" x14ac:dyDescent="0.25">
      <c r="A1028" t="s">
        <v>3398</v>
      </c>
      <c r="B1028" t="s">
        <v>3565</v>
      </c>
      <c r="C1028" t="s">
        <v>3566</v>
      </c>
      <c r="D1028" t="s">
        <v>3567</v>
      </c>
      <c r="E1028" t="s">
        <v>3568</v>
      </c>
      <c r="F1028" t="s">
        <v>3569</v>
      </c>
      <c r="G1028" s="1">
        <v>1123</v>
      </c>
      <c r="H1028" s="1">
        <v>66.069999999999993</v>
      </c>
      <c r="I1028" s="2">
        <v>74196.61</v>
      </c>
      <c r="J1028" s="3">
        <v>1.8679E-3</v>
      </c>
      <c r="K1028" s="4">
        <v>39722181.654497489</v>
      </c>
      <c r="L1028" s="5">
        <v>1150001</v>
      </c>
      <c r="M1028" s="6">
        <v>34.540997490000002</v>
      </c>
      <c r="N1028" s="7" t="str">
        <f>IF(ISNUMBER(_xll.BDP($C1028, "DELTA_MID")),_xll.BDP($C1028, "DELTA_MID")," ")</f>
        <v xml:space="preserve"> </v>
      </c>
      <c r="O1028" s="7" t="str">
        <f>IF(ISNUMBER(N1028),_xll.BDP($C1028, "OPT_UNDL_TICKER"),"")</f>
        <v/>
      </c>
      <c r="P1028" s="8" t="str">
        <f>IF(ISNUMBER(N1028),_xll.BDP($C1028, "OPT_UNDL_PX")," ")</f>
        <v xml:space="preserve"> </v>
      </c>
      <c r="Q1028" s="7" t="str">
        <f>IF(ISNUMBER(N1028),+G1028*_xll.BDP($C1028, "PX_POS_MULT_FACTOR")*P1028/K1028," ")</f>
        <v xml:space="preserve"> </v>
      </c>
      <c r="R1028" s="8" t="str">
        <f>IF(OR($A1028="TUA",$A1028="TYA"),"",IF(ISNUMBER(_xll.BDP($C1028,"DUR_ADJ_OAS_MID")),_xll.BDP($C1028,"DUR_ADJ_OAS_MID"),IF(ISNUMBER(_xll.BDP($E1028&amp;" ISIN","DUR_ADJ_OAS_MID")),_xll.BDP($E1028&amp;" ISIN","DUR_ADJ_OAS_MID")," ")))</f>
        <v xml:space="preserve"> </v>
      </c>
      <c r="S1028" s="7" t="str">
        <f t="shared" si="16"/>
        <v xml:space="preserve"> </v>
      </c>
      <c r="T1028" t="s">
        <v>3569</v>
      </c>
      <c r="U1028" t="s">
        <v>1397</v>
      </c>
      <c r="AG1028" s="6">
        <v>34.540766529999999</v>
      </c>
    </row>
    <row r="1029" spans="1:33" x14ac:dyDescent="0.25">
      <c r="A1029" t="s">
        <v>3398</v>
      </c>
      <c r="B1029" t="s">
        <v>3570</v>
      </c>
      <c r="C1029" t="s">
        <v>3571</v>
      </c>
      <c r="D1029" t="s">
        <v>3572</v>
      </c>
      <c r="E1029" t="s">
        <v>3573</v>
      </c>
      <c r="F1029" t="s">
        <v>3574</v>
      </c>
      <c r="G1029" s="1">
        <v>1502</v>
      </c>
      <c r="H1029" s="1">
        <v>109.34</v>
      </c>
      <c r="I1029" s="2">
        <v>164228.68</v>
      </c>
      <c r="J1029" s="3">
        <v>4.1344600000000004E-3</v>
      </c>
      <c r="K1029" s="4">
        <v>39722181.654497489</v>
      </c>
      <c r="L1029" s="5">
        <v>1150001</v>
      </c>
      <c r="M1029" s="6">
        <v>34.540997490000002</v>
      </c>
      <c r="N1029" s="7" t="str">
        <f>IF(ISNUMBER(_xll.BDP($C1029, "DELTA_MID")),_xll.BDP($C1029, "DELTA_MID")," ")</f>
        <v xml:space="preserve"> </v>
      </c>
      <c r="O1029" s="7" t="str">
        <f>IF(ISNUMBER(N1029),_xll.BDP($C1029, "OPT_UNDL_TICKER"),"")</f>
        <v/>
      </c>
      <c r="P1029" s="8" t="str">
        <f>IF(ISNUMBER(N1029),_xll.BDP($C1029, "OPT_UNDL_PX")," ")</f>
        <v xml:space="preserve"> </v>
      </c>
      <c r="Q1029" s="7" t="str">
        <f>IF(ISNUMBER(N1029),+G1029*_xll.BDP($C1029, "PX_POS_MULT_FACTOR")*P1029/K1029," ")</f>
        <v xml:space="preserve"> </v>
      </c>
      <c r="R1029" s="8" t="str">
        <f>IF(OR($A1029="TUA",$A1029="TYA"),"",IF(ISNUMBER(_xll.BDP($C1029,"DUR_ADJ_OAS_MID")),_xll.BDP($C1029,"DUR_ADJ_OAS_MID"),IF(ISNUMBER(_xll.BDP($E1029&amp;" ISIN","DUR_ADJ_OAS_MID")),_xll.BDP($E1029&amp;" ISIN","DUR_ADJ_OAS_MID")," ")))</f>
        <v xml:space="preserve"> </v>
      </c>
      <c r="S1029" s="7" t="str">
        <f t="shared" si="16"/>
        <v xml:space="preserve"> </v>
      </c>
      <c r="T1029" t="s">
        <v>3574</v>
      </c>
      <c r="U1029" t="s">
        <v>1397</v>
      </c>
      <c r="AG1029" s="6">
        <v>34.540766529999999</v>
      </c>
    </row>
    <row r="1030" spans="1:33" x14ac:dyDescent="0.25">
      <c r="A1030" t="s">
        <v>3398</v>
      </c>
      <c r="B1030" t="s">
        <v>3575</v>
      </c>
      <c r="C1030" t="s">
        <v>3576</v>
      </c>
      <c r="D1030" t="s">
        <v>3577</v>
      </c>
      <c r="E1030" t="s">
        <v>3578</v>
      </c>
      <c r="F1030" t="s">
        <v>3579</v>
      </c>
      <c r="G1030" s="1">
        <v>37</v>
      </c>
      <c r="H1030" s="1">
        <v>728.8</v>
      </c>
      <c r="I1030" s="2">
        <v>26965.599999999999</v>
      </c>
      <c r="J1030" s="3">
        <v>6.7885999999999999E-4</v>
      </c>
      <c r="K1030" s="4">
        <v>39722181.654497489</v>
      </c>
      <c r="L1030" s="5">
        <v>1150001</v>
      </c>
      <c r="M1030" s="6">
        <v>34.540997490000002</v>
      </c>
      <c r="N1030" s="7" t="str">
        <f>IF(ISNUMBER(_xll.BDP($C1030, "DELTA_MID")),_xll.BDP($C1030, "DELTA_MID")," ")</f>
        <v xml:space="preserve"> </v>
      </c>
      <c r="O1030" s="7" t="str">
        <f>IF(ISNUMBER(N1030),_xll.BDP($C1030, "OPT_UNDL_TICKER"),"")</f>
        <v/>
      </c>
      <c r="P1030" s="8" t="str">
        <f>IF(ISNUMBER(N1030),_xll.BDP($C1030, "OPT_UNDL_PX")," ")</f>
        <v xml:space="preserve"> </v>
      </c>
      <c r="Q1030" s="7" t="str">
        <f>IF(ISNUMBER(N1030),+G1030*_xll.BDP($C1030, "PX_POS_MULT_FACTOR")*P1030/K1030," ")</f>
        <v xml:space="preserve"> </v>
      </c>
      <c r="R1030" s="8" t="str">
        <f>IF(OR($A1030="TUA",$A1030="TYA"),"",IF(ISNUMBER(_xll.BDP($C1030,"DUR_ADJ_OAS_MID")),_xll.BDP($C1030,"DUR_ADJ_OAS_MID"),IF(ISNUMBER(_xll.BDP($E1030&amp;" ISIN","DUR_ADJ_OAS_MID")),_xll.BDP($E1030&amp;" ISIN","DUR_ADJ_OAS_MID")," ")))</f>
        <v xml:space="preserve"> </v>
      </c>
      <c r="S1030" s="7" t="str">
        <f t="shared" si="16"/>
        <v xml:space="preserve"> </v>
      </c>
      <c r="T1030" t="s">
        <v>3579</v>
      </c>
      <c r="U1030" t="s">
        <v>1397</v>
      </c>
      <c r="AG1030" s="6">
        <v>34.540766529999999</v>
      </c>
    </row>
    <row r="1031" spans="1:33" x14ac:dyDescent="0.25">
      <c r="A1031" t="s">
        <v>3398</v>
      </c>
      <c r="B1031" t="s">
        <v>3580</v>
      </c>
      <c r="C1031" t="s">
        <v>3581</v>
      </c>
      <c r="D1031" t="s">
        <v>3582</v>
      </c>
      <c r="E1031" t="s">
        <v>3583</v>
      </c>
      <c r="F1031" t="s">
        <v>3584</v>
      </c>
      <c r="G1031" s="1">
        <v>1182</v>
      </c>
      <c r="H1031" s="1">
        <v>70.62</v>
      </c>
      <c r="I1031" s="2">
        <v>83472.84</v>
      </c>
      <c r="J1031" s="3">
        <v>2.1014300000000001E-3</v>
      </c>
      <c r="K1031" s="4">
        <v>39722181.654497489</v>
      </c>
      <c r="L1031" s="5">
        <v>1150001</v>
      </c>
      <c r="M1031" s="6">
        <v>34.540997490000002</v>
      </c>
      <c r="N1031" s="7" t="str">
        <f>IF(ISNUMBER(_xll.BDP($C1031, "DELTA_MID")),_xll.BDP($C1031, "DELTA_MID")," ")</f>
        <v xml:space="preserve"> </v>
      </c>
      <c r="O1031" s="7" t="str">
        <f>IF(ISNUMBER(N1031),_xll.BDP($C1031, "OPT_UNDL_TICKER"),"")</f>
        <v/>
      </c>
      <c r="P1031" s="8" t="str">
        <f>IF(ISNUMBER(N1031),_xll.BDP($C1031, "OPT_UNDL_PX")," ")</f>
        <v xml:space="preserve"> </v>
      </c>
      <c r="Q1031" s="7" t="str">
        <f>IF(ISNUMBER(N1031),+G1031*_xll.BDP($C1031, "PX_POS_MULT_FACTOR")*P1031/K1031," ")</f>
        <v xml:space="preserve"> </v>
      </c>
      <c r="R1031" s="8" t="str">
        <f>IF(OR($A1031="TUA",$A1031="TYA"),"",IF(ISNUMBER(_xll.BDP($C1031,"DUR_ADJ_OAS_MID")),_xll.BDP($C1031,"DUR_ADJ_OAS_MID"),IF(ISNUMBER(_xll.BDP($E1031&amp;" ISIN","DUR_ADJ_OAS_MID")),_xll.BDP($E1031&amp;" ISIN","DUR_ADJ_OAS_MID")," ")))</f>
        <v xml:space="preserve"> </v>
      </c>
      <c r="S1031" s="7" t="str">
        <f t="shared" si="16"/>
        <v xml:space="preserve"> </v>
      </c>
      <c r="T1031" t="s">
        <v>3584</v>
      </c>
      <c r="U1031" t="s">
        <v>1397</v>
      </c>
      <c r="AG1031" s="6">
        <v>34.540766529999999</v>
      </c>
    </row>
    <row r="1032" spans="1:33" x14ac:dyDescent="0.25">
      <c r="A1032" t="s">
        <v>3398</v>
      </c>
      <c r="B1032" t="s">
        <v>3585</v>
      </c>
      <c r="C1032" t="s">
        <v>3586</v>
      </c>
      <c r="D1032" t="s">
        <v>3587</v>
      </c>
      <c r="E1032" t="s">
        <v>3588</v>
      </c>
      <c r="F1032" t="s">
        <v>3589</v>
      </c>
      <c r="G1032" s="1">
        <v>678</v>
      </c>
      <c r="H1032" s="1">
        <v>195.52</v>
      </c>
      <c r="I1032" s="2">
        <v>132562.56</v>
      </c>
      <c r="J1032" s="3">
        <v>3.3372599999999999E-3</v>
      </c>
      <c r="K1032" s="4">
        <v>39722181.654497489</v>
      </c>
      <c r="L1032" s="5">
        <v>1150001</v>
      </c>
      <c r="M1032" s="6">
        <v>34.540997490000002</v>
      </c>
      <c r="N1032" s="7" t="str">
        <f>IF(ISNUMBER(_xll.BDP($C1032, "DELTA_MID")),_xll.BDP($C1032, "DELTA_MID")," ")</f>
        <v xml:space="preserve"> </v>
      </c>
      <c r="O1032" s="7" t="str">
        <f>IF(ISNUMBER(N1032),_xll.BDP($C1032, "OPT_UNDL_TICKER"),"")</f>
        <v/>
      </c>
      <c r="P1032" s="8" t="str">
        <f>IF(ISNUMBER(N1032),_xll.BDP($C1032, "OPT_UNDL_PX")," ")</f>
        <v xml:space="preserve"> </v>
      </c>
      <c r="Q1032" s="7" t="str">
        <f>IF(ISNUMBER(N1032),+G1032*_xll.BDP($C1032, "PX_POS_MULT_FACTOR")*P1032/K1032," ")</f>
        <v xml:space="preserve"> </v>
      </c>
      <c r="R1032" s="8" t="str">
        <f>IF(OR($A1032="TUA",$A1032="TYA"),"",IF(ISNUMBER(_xll.BDP($C1032,"DUR_ADJ_OAS_MID")),_xll.BDP($C1032,"DUR_ADJ_OAS_MID"),IF(ISNUMBER(_xll.BDP($E1032&amp;" ISIN","DUR_ADJ_OAS_MID")),_xll.BDP($E1032&amp;" ISIN","DUR_ADJ_OAS_MID")," ")))</f>
        <v xml:space="preserve"> </v>
      </c>
      <c r="S1032" s="7" t="str">
        <f t="shared" si="16"/>
        <v xml:space="preserve"> </v>
      </c>
      <c r="T1032" t="s">
        <v>3589</v>
      </c>
      <c r="U1032" t="s">
        <v>1397</v>
      </c>
      <c r="AG1032" s="6">
        <v>34.540766529999999</v>
      </c>
    </row>
    <row r="1033" spans="1:33" x14ac:dyDescent="0.25">
      <c r="A1033" t="s">
        <v>3398</v>
      </c>
      <c r="B1033" t="s">
        <v>3590</v>
      </c>
      <c r="C1033" t="s">
        <v>3591</v>
      </c>
      <c r="D1033" t="s">
        <v>3592</v>
      </c>
      <c r="E1033" t="s">
        <v>3593</v>
      </c>
      <c r="F1033" t="s">
        <v>3594</v>
      </c>
      <c r="G1033" s="1">
        <v>134</v>
      </c>
      <c r="H1033" s="1">
        <v>140.77000000000001</v>
      </c>
      <c r="I1033" s="2">
        <v>18863.18</v>
      </c>
      <c r="J1033" s="3">
        <v>4.7488000000000001E-4</v>
      </c>
      <c r="K1033" s="4">
        <v>39722181.654497489</v>
      </c>
      <c r="L1033" s="5">
        <v>1150001</v>
      </c>
      <c r="M1033" s="6">
        <v>34.540997490000002</v>
      </c>
      <c r="N1033" s="7" t="str">
        <f>IF(ISNUMBER(_xll.BDP($C1033, "DELTA_MID")),_xll.BDP($C1033, "DELTA_MID")," ")</f>
        <v xml:space="preserve"> </v>
      </c>
      <c r="O1033" s="7" t="str">
        <f>IF(ISNUMBER(N1033),_xll.BDP($C1033, "OPT_UNDL_TICKER"),"")</f>
        <v/>
      </c>
      <c r="P1033" s="8" t="str">
        <f>IF(ISNUMBER(N1033),_xll.BDP($C1033, "OPT_UNDL_PX")," ")</f>
        <v xml:space="preserve"> </v>
      </c>
      <c r="Q1033" s="7" t="str">
        <f>IF(ISNUMBER(N1033),+G1033*_xll.BDP($C1033, "PX_POS_MULT_FACTOR")*P1033/K1033," ")</f>
        <v xml:space="preserve"> </v>
      </c>
      <c r="R1033" s="8" t="str">
        <f>IF(OR($A1033="TUA",$A1033="TYA"),"",IF(ISNUMBER(_xll.BDP($C1033,"DUR_ADJ_OAS_MID")),_xll.BDP($C1033,"DUR_ADJ_OAS_MID"),IF(ISNUMBER(_xll.BDP($E1033&amp;" ISIN","DUR_ADJ_OAS_MID")),_xll.BDP($E1033&amp;" ISIN","DUR_ADJ_OAS_MID")," ")))</f>
        <v xml:space="preserve"> </v>
      </c>
      <c r="S1033" s="7" t="str">
        <f t="shared" si="16"/>
        <v xml:space="preserve"> </v>
      </c>
      <c r="T1033" t="s">
        <v>3594</v>
      </c>
      <c r="U1033" t="s">
        <v>1397</v>
      </c>
      <c r="AG1033" s="6">
        <v>34.540766529999999</v>
      </c>
    </row>
    <row r="1034" spans="1:33" x14ac:dyDescent="0.25">
      <c r="A1034" t="s">
        <v>3398</v>
      </c>
      <c r="B1034" t="s">
        <v>3595</v>
      </c>
      <c r="C1034" t="s">
        <v>3596</v>
      </c>
      <c r="D1034" t="s">
        <v>3597</v>
      </c>
      <c r="E1034" t="s">
        <v>3598</v>
      </c>
      <c r="F1034" t="s">
        <v>3599</v>
      </c>
      <c r="G1034" s="1">
        <v>1697</v>
      </c>
      <c r="H1034" s="1">
        <v>250.88</v>
      </c>
      <c r="I1034" s="2">
        <v>425743.35999999999</v>
      </c>
      <c r="J1034" s="3">
        <v>1.07181E-2</v>
      </c>
      <c r="K1034" s="4">
        <v>39722181.654497489</v>
      </c>
      <c r="L1034" s="5">
        <v>1150001</v>
      </c>
      <c r="M1034" s="6">
        <v>34.540997490000002</v>
      </c>
      <c r="N1034" s="7" t="str">
        <f>IF(ISNUMBER(_xll.BDP($C1034, "DELTA_MID")),_xll.BDP($C1034, "DELTA_MID")," ")</f>
        <v xml:space="preserve"> </v>
      </c>
      <c r="O1034" s="7" t="str">
        <f>IF(ISNUMBER(N1034),_xll.BDP($C1034, "OPT_UNDL_TICKER"),"")</f>
        <v/>
      </c>
      <c r="P1034" s="8" t="str">
        <f>IF(ISNUMBER(N1034),_xll.BDP($C1034, "OPT_UNDL_PX")," ")</f>
        <v xml:space="preserve"> </v>
      </c>
      <c r="Q1034" s="7" t="str">
        <f>IF(ISNUMBER(N1034),+G1034*_xll.BDP($C1034, "PX_POS_MULT_FACTOR")*P1034/K1034," ")</f>
        <v xml:space="preserve"> </v>
      </c>
      <c r="R1034" s="8" t="str">
        <f>IF(OR($A1034="TUA",$A1034="TYA"),"",IF(ISNUMBER(_xll.BDP($C1034,"DUR_ADJ_OAS_MID")),_xll.BDP($C1034,"DUR_ADJ_OAS_MID"),IF(ISNUMBER(_xll.BDP($E1034&amp;" ISIN","DUR_ADJ_OAS_MID")),_xll.BDP($E1034&amp;" ISIN","DUR_ADJ_OAS_MID")," ")))</f>
        <v xml:space="preserve"> </v>
      </c>
      <c r="S1034" s="7" t="str">
        <f t="shared" si="16"/>
        <v xml:space="preserve"> </v>
      </c>
      <c r="T1034" t="s">
        <v>3599</v>
      </c>
      <c r="U1034" t="s">
        <v>1397</v>
      </c>
      <c r="AG1034" s="6">
        <v>34.540766529999999</v>
      </c>
    </row>
    <row r="1035" spans="1:33" x14ac:dyDescent="0.25">
      <c r="A1035" t="s">
        <v>3398</v>
      </c>
      <c r="B1035" t="s">
        <v>3600</v>
      </c>
      <c r="C1035" t="s">
        <v>3601</v>
      </c>
      <c r="D1035" t="s">
        <v>985</v>
      </c>
      <c r="E1035" t="s">
        <v>986</v>
      </c>
      <c r="F1035" t="s">
        <v>987</v>
      </c>
      <c r="G1035" s="1">
        <v>412</v>
      </c>
      <c r="H1035" s="1">
        <v>103.92</v>
      </c>
      <c r="I1035" s="2">
        <v>42815.040000000001</v>
      </c>
      <c r="J1035" s="3">
        <v>1.0778700000000001E-3</v>
      </c>
      <c r="K1035" s="4">
        <v>39722181.654497489</v>
      </c>
      <c r="L1035" s="5">
        <v>1150001</v>
      </c>
      <c r="M1035" s="6">
        <v>34.540997490000002</v>
      </c>
      <c r="N1035" s="7" t="str">
        <f>IF(ISNUMBER(_xll.BDP($C1035, "DELTA_MID")),_xll.BDP($C1035, "DELTA_MID")," ")</f>
        <v xml:space="preserve"> </v>
      </c>
      <c r="O1035" s="7" t="str">
        <f>IF(ISNUMBER(N1035),_xll.BDP($C1035, "OPT_UNDL_TICKER"),"")</f>
        <v/>
      </c>
      <c r="P1035" s="8" t="str">
        <f>IF(ISNUMBER(N1035),_xll.BDP($C1035, "OPT_UNDL_PX")," ")</f>
        <v xml:space="preserve"> </v>
      </c>
      <c r="Q1035" s="7" t="str">
        <f>IF(ISNUMBER(N1035),+G1035*_xll.BDP($C1035, "PX_POS_MULT_FACTOR")*P1035/K1035," ")</f>
        <v xml:space="preserve"> </v>
      </c>
      <c r="R1035" s="8" t="str">
        <f>IF(OR($A1035="TUA",$A1035="TYA"),"",IF(ISNUMBER(_xll.BDP($C1035,"DUR_ADJ_OAS_MID")),_xll.BDP($C1035,"DUR_ADJ_OAS_MID"),IF(ISNUMBER(_xll.BDP($E1035&amp;" ISIN","DUR_ADJ_OAS_MID")),_xll.BDP($E1035&amp;" ISIN","DUR_ADJ_OAS_MID")," ")))</f>
        <v xml:space="preserve"> </v>
      </c>
      <c r="S1035" s="7" t="str">
        <f t="shared" si="16"/>
        <v xml:space="preserve"> </v>
      </c>
      <c r="T1035" t="s">
        <v>987</v>
      </c>
      <c r="U1035" t="s">
        <v>1397</v>
      </c>
      <c r="AG1035" s="6">
        <v>34.540766529999999</v>
      </c>
    </row>
    <row r="1036" spans="1:33" x14ac:dyDescent="0.25">
      <c r="A1036" t="s">
        <v>3398</v>
      </c>
      <c r="B1036" t="s">
        <v>3602</v>
      </c>
      <c r="C1036" t="s">
        <v>3603</v>
      </c>
      <c r="D1036" t="s">
        <v>990</v>
      </c>
      <c r="E1036" t="s">
        <v>991</v>
      </c>
      <c r="F1036" t="s">
        <v>992</v>
      </c>
      <c r="G1036" s="1">
        <v>3105</v>
      </c>
      <c r="H1036" s="1">
        <v>392.1</v>
      </c>
      <c r="I1036" s="2">
        <v>1217470.5</v>
      </c>
      <c r="J1036" s="3">
        <v>3.0649840000000001E-2</v>
      </c>
      <c r="K1036" s="4">
        <v>39722181.654497489</v>
      </c>
      <c r="L1036" s="5">
        <v>1150001</v>
      </c>
      <c r="M1036" s="6">
        <v>34.540997490000002</v>
      </c>
      <c r="N1036" s="7" t="str">
        <f>IF(ISNUMBER(_xll.BDP($C1036, "DELTA_MID")),_xll.BDP($C1036, "DELTA_MID")," ")</f>
        <v xml:space="preserve"> </v>
      </c>
      <c r="O1036" s="7" t="str">
        <f>IF(ISNUMBER(N1036),_xll.BDP($C1036, "OPT_UNDL_TICKER"),"")</f>
        <v/>
      </c>
      <c r="P1036" s="8" t="str">
        <f>IF(ISNUMBER(N1036),_xll.BDP($C1036, "OPT_UNDL_PX")," ")</f>
        <v xml:space="preserve"> </v>
      </c>
      <c r="Q1036" s="7" t="str">
        <f>IF(ISNUMBER(N1036),+G1036*_xll.BDP($C1036, "PX_POS_MULT_FACTOR")*P1036/K1036," ")</f>
        <v xml:space="preserve"> </v>
      </c>
      <c r="R1036" s="8" t="str">
        <f>IF(OR($A1036="TUA",$A1036="TYA"),"",IF(ISNUMBER(_xll.BDP($C1036,"DUR_ADJ_OAS_MID")),_xll.BDP($C1036,"DUR_ADJ_OAS_MID"),IF(ISNUMBER(_xll.BDP($E1036&amp;" ISIN","DUR_ADJ_OAS_MID")),_xll.BDP($E1036&amp;" ISIN","DUR_ADJ_OAS_MID")," ")))</f>
        <v xml:space="preserve"> </v>
      </c>
      <c r="S1036" s="7" t="str">
        <f t="shared" si="16"/>
        <v xml:space="preserve"> </v>
      </c>
      <c r="T1036" t="s">
        <v>992</v>
      </c>
      <c r="U1036" t="s">
        <v>1397</v>
      </c>
      <c r="AG1036" s="6">
        <v>34.540766529999999</v>
      </c>
    </row>
    <row r="1037" spans="1:33" x14ac:dyDescent="0.25">
      <c r="A1037" t="s">
        <v>3398</v>
      </c>
      <c r="B1037" t="s">
        <v>3604</v>
      </c>
      <c r="C1037" t="s">
        <v>3605</v>
      </c>
      <c r="D1037" t="s">
        <v>3606</v>
      </c>
      <c r="E1037" t="s">
        <v>3607</v>
      </c>
      <c r="F1037" t="s">
        <v>3608</v>
      </c>
      <c r="G1037" s="1">
        <v>1083</v>
      </c>
      <c r="H1037" s="1">
        <v>24.62</v>
      </c>
      <c r="I1037" s="2">
        <v>26663.46</v>
      </c>
      <c r="J1037" s="3">
        <v>6.7124999999999997E-4</v>
      </c>
      <c r="K1037" s="4">
        <v>39722181.654497489</v>
      </c>
      <c r="L1037" s="5">
        <v>1150001</v>
      </c>
      <c r="M1037" s="6">
        <v>34.540997490000002</v>
      </c>
      <c r="N1037" s="7" t="str">
        <f>IF(ISNUMBER(_xll.BDP($C1037, "DELTA_MID")),_xll.BDP($C1037, "DELTA_MID")," ")</f>
        <v xml:space="preserve"> </v>
      </c>
      <c r="O1037" s="7" t="str">
        <f>IF(ISNUMBER(N1037),_xll.BDP($C1037, "OPT_UNDL_TICKER"),"")</f>
        <v/>
      </c>
      <c r="P1037" s="8" t="str">
        <f>IF(ISNUMBER(N1037),_xll.BDP($C1037, "OPT_UNDL_PX")," ")</f>
        <v xml:space="preserve"> </v>
      </c>
      <c r="Q1037" s="7" t="str">
        <f>IF(ISNUMBER(N1037),+G1037*_xll.BDP($C1037, "PX_POS_MULT_FACTOR")*P1037/K1037," ")</f>
        <v xml:space="preserve"> </v>
      </c>
      <c r="R1037" s="8" t="str">
        <f>IF(OR($A1037="TUA",$A1037="TYA"),"",IF(ISNUMBER(_xll.BDP($C1037,"DUR_ADJ_OAS_MID")),_xll.BDP($C1037,"DUR_ADJ_OAS_MID"),IF(ISNUMBER(_xll.BDP($E1037&amp;" ISIN","DUR_ADJ_OAS_MID")),_xll.BDP($E1037&amp;" ISIN","DUR_ADJ_OAS_MID")," ")))</f>
        <v xml:space="preserve"> </v>
      </c>
      <c r="S1037" s="7" t="str">
        <f t="shared" si="16"/>
        <v xml:space="preserve"> </v>
      </c>
      <c r="T1037" t="s">
        <v>3608</v>
      </c>
      <c r="U1037" t="s">
        <v>1397</v>
      </c>
      <c r="AG1037" s="6">
        <v>34.540766529999999</v>
      </c>
    </row>
    <row r="1038" spans="1:33" x14ac:dyDescent="0.25">
      <c r="A1038" t="s">
        <v>3398</v>
      </c>
      <c r="B1038" t="s">
        <v>3609</v>
      </c>
      <c r="C1038" t="s">
        <v>3610</v>
      </c>
      <c r="D1038" t="s">
        <v>995</v>
      </c>
      <c r="E1038" t="s">
        <v>996</v>
      </c>
      <c r="F1038" t="s">
        <v>997</v>
      </c>
      <c r="G1038" s="1">
        <v>450</v>
      </c>
      <c r="H1038" s="1">
        <v>193.18</v>
      </c>
      <c r="I1038" s="2">
        <v>86931</v>
      </c>
      <c r="J1038" s="3">
        <v>2.18849E-3</v>
      </c>
      <c r="K1038" s="4">
        <v>39722181.654497489</v>
      </c>
      <c r="L1038" s="5">
        <v>1150001</v>
      </c>
      <c r="M1038" s="6">
        <v>34.540997490000002</v>
      </c>
      <c r="N1038" s="7" t="str">
        <f>IF(ISNUMBER(_xll.BDP($C1038, "DELTA_MID")),_xll.BDP($C1038, "DELTA_MID")," ")</f>
        <v xml:space="preserve"> </v>
      </c>
      <c r="O1038" s="7" t="str">
        <f>IF(ISNUMBER(N1038),_xll.BDP($C1038, "OPT_UNDL_TICKER"),"")</f>
        <v/>
      </c>
      <c r="P1038" s="8" t="str">
        <f>IF(ISNUMBER(N1038),_xll.BDP($C1038, "OPT_UNDL_PX")," ")</f>
        <v xml:space="preserve"> </v>
      </c>
      <c r="Q1038" s="7" t="str">
        <f>IF(ISNUMBER(N1038),+G1038*_xll.BDP($C1038, "PX_POS_MULT_FACTOR")*P1038/K1038," ")</f>
        <v xml:space="preserve"> </v>
      </c>
      <c r="R1038" s="8" t="str">
        <f>IF(OR($A1038="TUA",$A1038="TYA"),"",IF(ISNUMBER(_xll.BDP($C1038,"DUR_ADJ_OAS_MID")),_xll.BDP($C1038,"DUR_ADJ_OAS_MID"),IF(ISNUMBER(_xll.BDP($E1038&amp;" ISIN","DUR_ADJ_OAS_MID")),_xll.BDP($E1038&amp;" ISIN","DUR_ADJ_OAS_MID")," ")))</f>
        <v xml:space="preserve"> </v>
      </c>
      <c r="S1038" s="7" t="str">
        <f t="shared" si="16"/>
        <v xml:space="preserve"> </v>
      </c>
      <c r="T1038" t="s">
        <v>997</v>
      </c>
      <c r="U1038" t="s">
        <v>1397</v>
      </c>
      <c r="AG1038" s="6">
        <v>34.540766529999999</v>
      </c>
    </row>
    <row r="1039" spans="1:33" x14ac:dyDescent="0.25">
      <c r="A1039" t="s">
        <v>3398</v>
      </c>
      <c r="B1039" t="s">
        <v>3611</v>
      </c>
      <c r="C1039" t="s">
        <v>3612</v>
      </c>
      <c r="D1039" t="s">
        <v>3613</v>
      </c>
      <c r="E1039" t="s">
        <v>3614</v>
      </c>
      <c r="F1039" t="s">
        <v>3615</v>
      </c>
      <c r="G1039" s="1">
        <v>657</v>
      </c>
      <c r="H1039" s="1">
        <v>126.76</v>
      </c>
      <c r="I1039" s="2">
        <v>83281.320000000007</v>
      </c>
      <c r="J1039" s="3">
        <v>2.0966100000000001E-3</v>
      </c>
      <c r="K1039" s="4">
        <v>39722181.654497489</v>
      </c>
      <c r="L1039" s="5">
        <v>1150001</v>
      </c>
      <c r="M1039" s="6">
        <v>34.540997490000002</v>
      </c>
      <c r="N1039" s="7" t="str">
        <f>IF(ISNUMBER(_xll.BDP($C1039, "DELTA_MID")),_xll.BDP($C1039, "DELTA_MID")," ")</f>
        <v xml:space="preserve"> </v>
      </c>
      <c r="O1039" s="7" t="str">
        <f>IF(ISNUMBER(N1039),_xll.BDP($C1039, "OPT_UNDL_TICKER"),"")</f>
        <v/>
      </c>
      <c r="P1039" s="8" t="str">
        <f>IF(ISNUMBER(N1039),_xll.BDP($C1039, "OPT_UNDL_PX")," ")</f>
        <v xml:space="preserve"> </v>
      </c>
      <c r="Q1039" s="7" t="str">
        <f>IF(ISNUMBER(N1039),+G1039*_xll.BDP($C1039, "PX_POS_MULT_FACTOR")*P1039/K1039," ")</f>
        <v xml:space="preserve"> </v>
      </c>
      <c r="R1039" s="8" t="str">
        <f>IF(OR($A1039="TUA",$A1039="TYA"),"",IF(ISNUMBER(_xll.BDP($C1039,"DUR_ADJ_OAS_MID")),_xll.BDP($C1039,"DUR_ADJ_OAS_MID"),IF(ISNUMBER(_xll.BDP($E1039&amp;" ISIN","DUR_ADJ_OAS_MID")),_xll.BDP($E1039&amp;" ISIN","DUR_ADJ_OAS_MID")," ")))</f>
        <v xml:space="preserve"> </v>
      </c>
      <c r="S1039" s="7" t="str">
        <f t="shared" si="16"/>
        <v xml:space="preserve"> </v>
      </c>
      <c r="T1039" t="s">
        <v>3615</v>
      </c>
      <c r="U1039" t="s">
        <v>1397</v>
      </c>
      <c r="AG1039" s="6">
        <v>34.540766529999999</v>
      </c>
    </row>
    <row r="1040" spans="1:33" x14ac:dyDescent="0.25">
      <c r="A1040" t="s">
        <v>3398</v>
      </c>
      <c r="B1040" t="s">
        <v>3616</v>
      </c>
      <c r="C1040" t="s">
        <v>3617</v>
      </c>
      <c r="D1040" t="s">
        <v>3618</v>
      </c>
      <c r="E1040" t="s">
        <v>3619</v>
      </c>
      <c r="F1040" t="s">
        <v>3620</v>
      </c>
      <c r="G1040" s="1">
        <v>131</v>
      </c>
      <c r="H1040" s="1">
        <v>203.08</v>
      </c>
      <c r="I1040" s="2">
        <v>26603.48</v>
      </c>
      <c r="J1040" s="3">
        <v>6.6974000000000005E-4</v>
      </c>
      <c r="K1040" s="4">
        <v>39722181.654497489</v>
      </c>
      <c r="L1040" s="5">
        <v>1150001</v>
      </c>
      <c r="M1040" s="6">
        <v>34.540997490000002</v>
      </c>
      <c r="N1040" s="7" t="str">
        <f>IF(ISNUMBER(_xll.BDP($C1040, "DELTA_MID")),_xll.BDP($C1040, "DELTA_MID")," ")</f>
        <v xml:space="preserve"> </v>
      </c>
      <c r="O1040" s="7" t="str">
        <f>IF(ISNUMBER(N1040),_xll.BDP($C1040, "OPT_UNDL_TICKER"),"")</f>
        <v/>
      </c>
      <c r="P1040" s="8" t="str">
        <f>IF(ISNUMBER(N1040),_xll.BDP($C1040, "OPT_UNDL_PX")," ")</f>
        <v xml:space="preserve"> </v>
      </c>
      <c r="Q1040" s="7" t="str">
        <f>IF(ISNUMBER(N1040),+G1040*_xll.BDP($C1040, "PX_POS_MULT_FACTOR")*P1040/K1040," ")</f>
        <v xml:space="preserve"> </v>
      </c>
      <c r="R1040" s="8" t="str">
        <f>IF(OR($A1040="TUA",$A1040="TYA"),"",IF(ISNUMBER(_xll.BDP($C1040,"DUR_ADJ_OAS_MID")),_xll.BDP($C1040,"DUR_ADJ_OAS_MID"),IF(ISNUMBER(_xll.BDP($E1040&amp;" ISIN","DUR_ADJ_OAS_MID")),_xll.BDP($E1040&amp;" ISIN","DUR_ADJ_OAS_MID")," ")))</f>
        <v xml:space="preserve"> </v>
      </c>
      <c r="S1040" s="7" t="str">
        <f t="shared" si="16"/>
        <v xml:space="preserve"> </v>
      </c>
      <c r="T1040" t="s">
        <v>3620</v>
      </c>
      <c r="U1040" t="s">
        <v>1397</v>
      </c>
      <c r="AG1040" s="6">
        <v>34.540766529999999</v>
      </c>
    </row>
    <row r="1041" spans="1:33" x14ac:dyDescent="0.25">
      <c r="A1041" t="s">
        <v>3398</v>
      </c>
      <c r="B1041" t="s">
        <v>3621</v>
      </c>
      <c r="C1041" t="s">
        <v>3622</v>
      </c>
      <c r="D1041" t="s">
        <v>3623</v>
      </c>
      <c r="E1041" t="s">
        <v>3624</v>
      </c>
      <c r="F1041" t="s">
        <v>3625</v>
      </c>
      <c r="G1041" s="1">
        <v>1027</v>
      </c>
      <c r="H1041" s="1">
        <v>74.849999999999994</v>
      </c>
      <c r="I1041" s="2">
        <v>76870.95</v>
      </c>
      <c r="J1041" s="3">
        <v>1.93523E-3</v>
      </c>
      <c r="K1041" s="4">
        <v>39722181.654497489</v>
      </c>
      <c r="L1041" s="5">
        <v>1150001</v>
      </c>
      <c r="M1041" s="6">
        <v>34.540997490000002</v>
      </c>
      <c r="N1041" s="7" t="str">
        <f>IF(ISNUMBER(_xll.BDP($C1041, "DELTA_MID")),_xll.BDP($C1041, "DELTA_MID")," ")</f>
        <v xml:space="preserve"> </v>
      </c>
      <c r="O1041" s="7" t="str">
        <f>IF(ISNUMBER(N1041),_xll.BDP($C1041, "OPT_UNDL_TICKER"),"")</f>
        <v/>
      </c>
      <c r="P1041" s="8" t="str">
        <f>IF(ISNUMBER(N1041),_xll.BDP($C1041, "OPT_UNDL_PX")," ")</f>
        <v xml:space="preserve"> </v>
      </c>
      <c r="Q1041" s="7" t="str">
        <f>IF(ISNUMBER(N1041),+G1041*_xll.BDP($C1041, "PX_POS_MULT_FACTOR")*P1041/K1041," ")</f>
        <v xml:space="preserve"> </v>
      </c>
      <c r="R1041" s="8" t="str">
        <f>IF(OR($A1041="TUA",$A1041="TYA"),"",IF(ISNUMBER(_xll.BDP($C1041,"DUR_ADJ_OAS_MID")),_xll.BDP($C1041,"DUR_ADJ_OAS_MID"),IF(ISNUMBER(_xll.BDP($E1041&amp;" ISIN","DUR_ADJ_OAS_MID")),_xll.BDP($E1041&amp;" ISIN","DUR_ADJ_OAS_MID")," ")))</f>
        <v xml:space="preserve"> </v>
      </c>
      <c r="S1041" s="7" t="str">
        <f t="shared" si="16"/>
        <v xml:space="preserve"> </v>
      </c>
      <c r="T1041" t="s">
        <v>3625</v>
      </c>
      <c r="U1041" t="s">
        <v>1397</v>
      </c>
      <c r="AG1041" s="6">
        <v>34.540766529999999</v>
      </c>
    </row>
    <row r="1042" spans="1:33" x14ac:dyDescent="0.25">
      <c r="A1042" t="s">
        <v>3398</v>
      </c>
      <c r="B1042" t="s">
        <v>3626</v>
      </c>
      <c r="C1042" t="s">
        <v>3627</v>
      </c>
      <c r="D1042" t="s">
        <v>3628</v>
      </c>
      <c r="E1042" t="s">
        <v>3629</v>
      </c>
      <c r="F1042" t="s">
        <v>3630</v>
      </c>
      <c r="G1042" s="1">
        <v>1167</v>
      </c>
      <c r="H1042" s="1">
        <v>208.87</v>
      </c>
      <c r="I1042" s="2">
        <v>243751.29</v>
      </c>
      <c r="J1042" s="3">
        <v>6.13644E-3</v>
      </c>
      <c r="K1042" s="4">
        <v>39722181.654497489</v>
      </c>
      <c r="L1042" s="5">
        <v>1150001</v>
      </c>
      <c r="M1042" s="6">
        <v>34.540997490000002</v>
      </c>
      <c r="N1042" s="7" t="str">
        <f>IF(ISNUMBER(_xll.BDP($C1042, "DELTA_MID")),_xll.BDP($C1042, "DELTA_MID")," ")</f>
        <v xml:space="preserve"> </v>
      </c>
      <c r="O1042" s="7" t="str">
        <f>IF(ISNUMBER(N1042),_xll.BDP($C1042, "OPT_UNDL_TICKER"),"")</f>
        <v/>
      </c>
      <c r="P1042" s="8" t="str">
        <f>IF(ISNUMBER(N1042),_xll.BDP($C1042, "OPT_UNDL_PX")," ")</f>
        <v xml:space="preserve"> </v>
      </c>
      <c r="Q1042" s="7" t="str">
        <f>IF(ISNUMBER(N1042),+G1042*_xll.BDP($C1042, "PX_POS_MULT_FACTOR")*P1042/K1042," ")</f>
        <v xml:space="preserve"> </v>
      </c>
      <c r="R1042" s="8" t="str">
        <f>IF(OR($A1042="TUA",$A1042="TYA"),"",IF(ISNUMBER(_xll.BDP($C1042,"DUR_ADJ_OAS_MID")),_xll.BDP($C1042,"DUR_ADJ_OAS_MID"),IF(ISNUMBER(_xll.BDP($E1042&amp;" ISIN","DUR_ADJ_OAS_MID")),_xll.BDP($E1042&amp;" ISIN","DUR_ADJ_OAS_MID")," ")))</f>
        <v xml:space="preserve"> </v>
      </c>
      <c r="S1042" s="7" t="str">
        <f t="shared" si="16"/>
        <v xml:space="preserve"> </v>
      </c>
      <c r="T1042" t="s">
        <v>3630</v>
      </c>
      <c r="U1042" t="s">
        <v>1397</v>
      </c>
      <c r="AG1042" s="6">
        <v>34.540766529999999</v>
      </c>
    </row>
    <row r="1043" spans="1:33" x14ac:dyDescent="0.25">
      <c r="A1043" t="s">
        <v>3398</v>
      </c>
      <c r="B1043" t="s">
        <v>3631</v>
      </c>
      <c r="C1043" t="s">
        <v>3632</v>
      </c>
      <c r="D1043" t="s">
        <v>3633</v>
      </c>
      <c r="E1043" t="s">
        <v>3634</v>
      </c>
      <c r="F1043" t="s">
        <v>3635</v>
      </c>
      <c r="G1043" s="1">
        <v>266</v>
      </c>
      <c r="H1043" s="1">
        <v>282.89999999999998</v>
      </c>
      <c r="I1043" s="2">
        <v>75251.399999999994</v>
      </c>
      <c r="J1043" s="3">
        <v>1.8944599999999999E-3</v>
      </c>
      <c r="K1043" s="4">
        <v>39722181.654497489</v>
      </c>
      <c r="L1043" s="5">
        <v>1150001</v>
      </c>
      <c r="M1043" s="6">
        <v>34.540997490000002</v>
      </c>
      <c r="N1043" s="7" t="str">
        <f>IF(ISNUMBER(_xll.BDP($C1043, "DELTA_MID")),_xll.BDP($C1043, "DELTA_MID")," ")</f>
        <v xml:space="preserve"> </v>
      </c>
      <c r="O1043" s="7" t="str">
        <f>IF(ISNUMBER(N1043),_xll.BDP($C1043, "OPT_UNDL_TICKER"),"")</f>
        <v/>
      </c>
      <c r="P1043" s="8" t="str">
        <f>IF(ISNUMBER(N1043),_xll.BDP($C1043, "OPT_UNDL_PX")," ")</f>
        <v xml:space="preserve"> </v>
      </c>
      <c r="Q1043" s="7" t="str">
        <f>IF(ISNUMBER(N1043),+G1043*_xll.BDP($C1043, "PX_POS_MULT_FACTOR")*P1043/K1043," ")</f>
        <v xml:space="preserve"> </v>
      </c>
      <c r="R1043" s="8" t="str">
        <f>IF(OR($A1043="TUA",$A1043="TYA"),"",IF(ISNUMBER(_xll.BDP($C1043,"DUR_ADJ_OAS_MID")),_xll.BDP($C1043,"DUR_ADJ_OAS_MID"),IF(ISNUMBER(_xll.BDP($E1043&amp;" ISIN","DUR_ADJ_OAS_MID")),_xll.BDP($E1043&amp;" ISIN","DUR_ADJ_OAS_MID")," ")))</f>
        <v xml:space="preserve"> </v>
      </c>
      <c r="S1043" s="7" t="str">
        <f t="shared" si="16"/>
        <v xml:space="preserve"> </v>
      </c>
      <c r="T1043" t="s">
        <v>3635</v>
      </c>
      <c r="U1043" t="s">
        <v>1397</v>
      </c>
      <c r="AG1043" s="6">
        <v>34.540766529999999</v>
      </c>
    </row>
    <row r="1044" spans="1:33" x14ac:dyDescent="0.25">
      <c r="A1044" t="s">
        <v>3398</v>
      </c>
      <c r="B1044" t="s">
        <v>3636</v>
      </c>
      <c r="C1044" t="s">
        <v>3637</v>
      </c>
      <c r="D1044" t="s">
        <v>3638</v>
      </c>
      <c r="E1044" t="s">
        <v>3639</v>
      </c>
      <c r="F1044" t="s">
        <v>3640</v>
      </c>
      <c r="G1044" s="1">
        <v>490</v>
      </c>
      <c r="H1044" s="1">
        <v>111.98</v>
      </c>
      <c r="I1044" s="2">
        <v>54870.2</v>
      </c>
      <c r="J1044" s="3">
        <v>1.3813600000000001E-3</v>
      </c>
      <c r="K1044" s="4">
        <v>39722181.654497489</v>
      </c>
      <c r="L1044" s="5">
        <v>1150001</v>
      </c>
      <c r="M1044" s="6">
        <v>34.540997490000002</v>
      </c>
      <c r="N1044" s="7" t="str">
        <f>IF(ISNUMBER(_xll.BDP($C1044, "DELTA_MID")),_xll.BDP($C1044, "DELTA_MID")," ")</f>
        <v xml:space="preserve"> </v>
      </c>
      <c r="O1044" s="7" t="str">
        <f>IF(ISNUMBER(N1044),_xll.BDP($C1044, "OPT_UNDL_TICKER"),"")</f>
        <v/>
      </c>
      <c r="P1044" s="8" t="str">
        <f>IF(ISNUMBER(N1044),_xll.BDP($C1044, "OPT_UNDL_PX")," ")</f>
        <v xml:space="preserve"> </v>
      </c>
      <c r="Q1044" s="7" t="str">
        <f>IF(ISNUMBER(N1044),+G1044*_xll.BDP($C1044, "PX_POS_MULT_FACTOR")*P1044/K1044," ")</f>
        <v xml:space="preserve"> </v>
      </c>
      <c r="R1044" s="8" t="str">
        <f>IF(OR($A1044="TUA",$A1044="TYA"),"",IF(ISNUMBER(_xll.BDP($C1044,"DUR_ADJ_OAS_MID")),_xll.BDP($C1044,"DUR_ADJ_OAS_MID"),IF(ISNUMBER(_xll.BDP($E1044&amp;" ISIN","DUR_ADJ_OAS_MID")),_xll.BDP($E1044&amp;" ISIN","DUR_ADJ_OAS_MID")," ")))</f>
        <v xml:space="preserve"> </v>
      </c>
      <c r="S1044" s="7" t="str">
        <f t="shared" si="16"/>
        <v xml:space="preserve"> </v>
      </c>
      <c r="T1044" t="s">
        <v>3640</v>
      </c>
      <c r="U1044" t="s">
        <v>1397</v>
      </c>
      <c r="AG1044" s="6">
        <v>34.540766529999999</v>
      </c>
    </row>
    <row r="1045" spans="1:33" x14ac:dyDescent="0.25">
      <c r="A1045" t="s">
        <v>3398</v>
      </c>
      <c r="B1045" t="s">
        <v>3641</v>
      </c>
      <c r="C1045" t="s">
        <v>3642</v>
      </c>
      <c r="D1045" t="s">
        <v>3643</v>
      </c>
      <c r="E1045" t="s">
        <v>3644</v>
      </c>
      <c r="F1045" t="s">
        <v>3645</v>
      </c>
      <c r="G1045" s="1">
        <v>1025</v>
      </c>
      <c r="H1045" s="1">
        <v>84.75</v>
      </c>
      <c r="I1045" s="2">
        <v>86868.75</v>
      </c>
      <c r="J1045" s="3">
        <v>2.1869200000000002E-3</v>
      </c>
      <c r="K1045" s="4">
        <v>39722181.654497489</v>
      </c>
      <c r="L1045" s="5">
        <v>1150001</v>
      </c>
      <c r="M1045" s="6">
        <v>34.540997490000002</v>
      </c>
      <c r="N1045" s="7" t="str">
        <f>IF(ISNUMBER(_xll.BDP($C1045, "DELTA_MID")),_xll.BDP($C1045, "DELTA_MID")," ")</f>
        <v xml:space="preserve"> </v>
      </c>
      <c r="O1045" s="7" t="str">
        <f>IF(ISNUMBER(N1045),_xll.BDP($C1045, "OPT_UNDL_TICKER"),"")</f>
        <v/>
      </c>
      <c r="P1045" s="8" t="str">
        <f>IF(ISNUMBER(N1045),_xll.BDP($C1045, "OPT_UNDL_PX")," ")</f>
        <v xml:space="preserve"> </v>
      </c>
      <c r="Q1045" s="7" t="str">
        <f>IF(ISNUMBER(N1045),+G1045*_xll.BDP($C1045, "PX_POS_MULT_FACTOR")*P1045/K1045," ")</f>
        <v xml:space="preserve"> </v>
      </c>
      <c r="R1045" s="8" t="str">
        <f>IF(OR($A1045="TUA",$A1045="TYA"),"",IF(ISNUMBER(_xll.BDP($C1045,"DUR_ADJ_OAS_MID")),_xll.BDP($C1045,"DUR_ADJ_OAS_MID"),IF(ISNUMBER(_xll.BDP($E1045&amp;" ISIN","DUR_ADJ_OAS_MID")),_xll.BDP($E1045&amp;" ISIN","DUR_ADJ_OAS_MID")," ")))</f>
        <v xml:space="preserve"> </v>
      </c>
      <c r="S1045" s="7" t="str">
        <f t="shared" si="16"/>
        <v xml:space="preserve"> </v>
      </c>
      <c r="T1045" t="s">
        <v>3645</v>
      </c>
      <c r="U1045" t="s">
        <v>1397</v>
      </c>
      <c r="AG1045" s="6">
        <v>34.540766529999999</v>
      </c>
    </row>
    <row r="1046" spans="1:33" x14ac:dyDescent="0.25">
      <c r="A1046" t="s">
        <v>3398</v>
      </c>
      <c r="B1046" t="s">
        <v>3646</v>
      </c>
      <c r="C1046" t="s">
        <v>3647</v>
      </c>
      <c r="D1046" t="s">
        <v>1000</v>
      </c>
      <c r="E1046" t="s">
        <v>1001</v>
      </c>
      <c r="F1046" t="s">
        <v>1002</v>
      </c>
      <c r="G1046" s="1">
        <v>277</v>
      </c>
      <c r="H1046" s="1">
        <v>385.73</v>
      </c>
      <c r="I1046" s="2">
        <v>106847.21</v>
      </c>
      <c r="J1046" s="3">
        <v>2.68988E-3</v>
      </c>
      <c r="K1046" s="4">
        <v>39722181.654497489</v>
      </c>
      <c r="L1046" s="5">
        <v>1150001</v>
      </c>
      <c r="M1046" s="6">
        <v>34.540997490000002</v>
      </c>
      <c r="N1046" s="7" t="str">
        <f>IF(ISNUMBER(_xll.BDP($C1046, "DELTA_MID")),_xll.BDP($C1046, "DELTA_MID")," ")</f>
        <v xml:space="preserve"> </v>
      </c>
      <c r="O1046" s="7" t="str">
        <f>IF(ISNUMBER(N1046),_xll.BDP($C1046, "OPT_UNDL_TICKER"),"")</f>
        <v/>
      </c>
      <c r="P1046" s="8" t="str">
        <f>IF(ISNUMBER(N1046),_xll.BDP($C1046, "OPT_UNDL_PX")," ")</f>
        <v xml:space="preserve"> </v>
      </c>
      <c r="Q1046" s="7" t="str">
        <f>IF(ISNUMBER(N1046),+G1046*_xll.BDP($C1046, "PX_POS_MULT_FACTOR")*P1046/K1046," ")</f>
        <v xml:space="preserve"> </v>
      </c>
      <c r="R1046" s="8" t="str">
        <f>IF(OR($A1046="TUA",$A1046="TYA"),"",IF(ISNUMBER(_xll.BDP($C1046,"DUR_ADJ_OAS_MID")),_xll.BDP($C1046,"DUR_ADJ_OAS_MID"),IF(ISNUMBER(_xll.BDP($E1046&amp;" ISIN","DUR_ADJ_OAS_MID")),_xll.BDP($E1046&amp;" ISIN","DUR_ADJ_OAS_MID")," ")))</f>
        <v xml:space="preserve"> </v>
      </c>
      <c r="S1046" s="7" t="str">
        <f t="shared" si="16"/>
        <v xml:space="preserve"> </v>
      </c>
      <c r="T1046" t="s">
        <v>1002</v>
      </c>
      <c r="U1046" t="s">
        <v>1397</v>
      </c>
      <c r="AG1046" s="6">
        <v>34.540766529999999</v>
      </c>
    </row>
    <row r="1047" spans="1:33" x14ac:dyDescent="0.25">
      <c r="A1047" t="s">
        <v>3398</v>
      </c>
      <c r="B1047" t="s">
        <v>3648</v>
      </c>
      <c r="C1047" t="s">
        <v>3649</v>
      </c>
      <c r="D1047" t="s">
        <v>1005</v>
      </c>
      <c r="E1047" t="s">
        <v>1006</v>
      </c>
      <c r="F1047" t="s">
        <v>1007</v>
      </c>
      <c r="G1047" s="1">
        <v>50</v>
      </c>
      <c r="H1047" s="1">
        <v>705.82</v>
      </c>
      <c r="I1047" s="2">
        <v>35291</v>
      </c>
      <c r="J1047" s="3">
        <v>8.8845000000000005E-4</v>
      </c>
      <c r="K1047" s="4">
        <v>39722181.654497489</v>
      </c>
      <c r="L1047" s="5">
        <v>1150001</v>
      </c>
      <c r="M1047" s="6">
        <v>34.540997490000002</v>
      </c>
      <c r="N1047" s="7" t="str">
        <f>IF(ISNUMBER(_xll.BDP($C1047, "DELTA_MID")),_xll.BDP($C1047, "DELTA_MID")," ")</f>
        <v xml:space="preserve"> </v>
      </c>
      <c r="O1047" s="7" t="str">
        <f>IF(ISNUMBER(N1047),_xll.BDP($C1047, "OPT_UNDL_TICKER"),"")</f>
        <v/>
      </c>
      <c r="P1047" s="8" t="str">
        <f>IF(ISNUMBER(N1047),_xll.BDP($C1047, "OPT_UNDL_PX")," ")</f>
        <v xml:space="preserve"> </v>
      </c>
      <c r="Q1047" s="7" t="str">
        <f>IF(ISNUMBER(N1047),+G1047*_xll.BDP($C1047, "PX_POS_MULT_FACTOR")*P1047/K1047," ")</f>
        <v xml:space="preserve"> </v>
      </c>
      <c r="R1047" s="8" t="str">
        <f>IF(OR($A1047="TUA",$A1047="TYA"),"",IF(ISNUMBER(_xll.BDP($C1047,"DUR_ADJ_OAS_MID")),_xll.BDP($C1047,"DUR_ADJ_OAS_MID"),IF(ISNUMBER(_xll.BDP($E1047&amp;" ISIN","DUR_ADJ_OAS_MID")),_xll.BDP($E1047&amp;" ISIN","DUR_ADJ_OAS_MID")," ")))</f>
        <v xml:space="preserve"> </v>
      </c>
      <c r="S1047" s="7" t="str">
        <f t="shared" si="16"/>
        <v xml:space="preserve"> </v>
      </c>
      <c r="T1047" t="s">
        <v>1007</v>
      </c>
      <c r="U1047" t="s">
        <v>1397</v>
      </c>
      <c r="AG1047" s="6">
        <v>34.540766529999999</v>
      </c>
    </row>
    <row r="1048" spans="1:33" x14ac:dyDescent="0.25">
      <c r="A1048" t="s">
        <v>3398</v>
      </c>
      <c r="B1048" t="s">
        <v>3650</v>
      </c>
      <c r="C1048" t="s">
        <v>3651</v>
      </c>
      <c r="D1048" t="s">
        <v>3652</v>
      </c>
      <c r="E1048" t="s">
        <v>3653</v>
      </c>
      <c r="F1048" t="s">
        <v>3654</v>
      </c>
      <c r="G1048" s="1">
        <v>298</v>
      </c>
      <c r="H1048" s="1">
        <v>88.52</v>
      </c>
      <c r="I1048" s="2">
        <v>26378.959999999999</v>
      </c>
      <c r="J1048" s="3">
        <v>6.6408999999999999E-4</v>
      </c>
      <c r="K1048" s="4">
        <v>39722181.654497489</v>
      </c>
      <c r="L1048" s="5">
        <v>1150001</v>
      </c>
      <c r="M1048" s="6">
        <v>34.540997490000002</v>
      </c>
      <c r="N1048" s="7" t="str">
        <f>IF(ISNUMBER(_xll.BDP($C1048, "DELTA_MID")),_xll.BDP($C1048, "DELTA_MID")," ")</f>
        <v xml:space="preserve"> </v>
      </c>
      <c r="O1048" s="7" t="str">
        <f>IF(ISNUMBER(N1048),_xll.BDP($C1048, "OPT_UNDL_TICKER"),"")</f>
        <v/>
      </c>
      <c r="P1048" s="8" t="str">
        <f>IF(ISNUMBER(N1048),_xll.BDP($C1048, "OPT_UNDL_PX")," ")</f>
        <v xml:space="preserve"> </v>
      </c>
      <c r="Q1048" s="7" t="str">
        <f>IF(ISNUMBER(N1048),+G1048*_xll.BDP($C1048, "PX_POS_MULT_FACTOR")*P1048/K1048," ")</f>
        <v xml:space="preserve"> </v>
      </c>
      <c r="R1048" s="8" t="str">
        <f>IF(OR($A1048="TUA",$A1048="TYA"),"",IF(ISNUMBER(_xll.BDP($C1048,"DUR_ADJ_OAS_MID")),_xll.BDP($C1048,"DUR_ADJ_OAS_MID"),IF(ISNUMBER(_xll.BDP($E1048&amp;" ISIN","DUR_ADJ_OAS_MID")),_xll.BDP($E1048&amp;" ISIN","DUR_ADJ_OAS_MID")," ")))</f>
        <v xml:space="preserve"> </v>
      </c>
      <c r="S1048" s="7" t="str">
        <f t="shared" si="16"/>
        <v xml:space="preserve"> </v>
      </c>
      <c r="T1048" t="s">
        <v>3654</v>
      </c>
      <c r="U1048" t="s">
        <v>1397</v>
      </c>
      <c r="AG1048" s="6">
        <v>34.540766529999999</v>
      </c>
    </row>
    <row r="1049" spans="1:33" x14ac:dyDescent="0.25">
      <c r="A1049" t="s">
        <v>3398</v>
      </c>
      <c r="B1049" t="s">
        <v>3655</v>
      </c>
      <c r="C1049" t="s">
        <v>3656</v>
      </c>
      <c r="D1049" t="s">
        <v>3657</v>
      </c>
      <c r="E1049" t="s">
        <v>3658</v>
      </c>
      <c r="F1049" t="s">
        <v>3659</v>
      </c>
      <c r="G1049" s="1">
        <v>207</v>
      </c>
      <c r="H1049" s="1">
        <v>171.42</v>
      </c>
      <c r="I1049" s="2">
        <v>35483.94</v>
      </c>
      <c r="J1049" s="3">
        <v>8.9331000000000002E-4</v>
      </c>
      <c r="K1049" s="4">
        <v>39722181.654497489</v>
      </c>
      <c r="L1049" s="5">
        <v>1150001</v>
      </c>
      <c r="M1049" s="6">
        <v>34.540997490000002</v>
      </c>
      <c r="N1049" s="7" t="str">
        <f>IF(ISNUMBER(_xll.BDP($C1049, "DELTA_MID")),_xll.BDP($C1049, "DELTA_MID")," ")</f>
        <v xml:space="preserve"> </v>
      </c>
      <c r="O1049" s="7" t="str">
        <f>IF(ISNUMBER(N1049),_xll.BDP($C1049, "OPT_UNDL_TICKER"),"")</f>
        <v/>
      </c>
      <c r="P1049" s="8" t="str">
        <f>IF(ISNUMBER(N1049),_xll.BDP($C1049, "OPT_UNDL_PX")," ")</f>
        <v xml:space="preserve"> </v>
      </c>
      <c r="Q1049" s="7" t="str">
        <f>IF(ISNUMBER(N1049),+G1049*_xll.BDP($C1049, "PX_POS_MULT_FACTOR")*P1049/K1049," ")</f>
        <v xml:space="preserve"> </v>
      </c>
      <c r="R1049" s="8" t="str">
        <f>IF(OR($A1049="TUA",$A1049="TYA"),"",IF(ISNUMBER(_xll.BDP($C1049,"DUR_ADJ_OAS_MID")),_xll.BDP($C1049,"DUR_ADJ_OAS_MID"),IF(ISNUMBER(_xll.BDP($E1049&amp;" ISIN","DUR_ADJ_OAS_MID")),_xll.BDP($E1049&amp;" ISIN","DUR_ADJ_OAS_MID")," ")))</f>
        <v xml:space="preserve"> </v>
      </c>
      <c r="S1049" s="7" t="str">
        <f t="shared" si="16"/>
        <v xml:space="preserve"> </v>
      </c>
      <c r="T1049" t="s">
        <v>3659</v>
      </c>
      <c r="U1049" t="s">
        <v>1397</v>
      </c>
      <c r="AG1049" s="6">
        <v>34.540766529999999</v>
      </c>
    </row>
    <row r="1050" spans="1:33" x14ac:dyDescent="0.25">
      <c r="A1050" t="s">
        <v>3398</v>
      </c>
      <c r="B1050" t="s">
        <v>3660</v>
      </c>
      <c r="C1050" t="s">
        <v>3661</v>
      </c>
      <c r="D1050" t="s">
        <v>1029</v>
      </c>
      <c r="E1050" t="s">
        <v>1030</v>
      </c>
      <c r="F1050" t="s">
        <v>1031</v>
      </c>
      <c r="G1050" s="1">
        <v>188</v>
      </c>
      <c r="H1050" s="1">
        <v>295.79000000000002</v>
      </c>
      <c r="I1050" s="2">
        <v>55608.52</v>
      </c>
      <c r="J1050" s="3">
        <v>1.3999500000000001E-3</v>
      </c>
      <c r="K1050" s="4">
        <v>39722181.654497489</v>
      </c>
      <c r="L1050" s="5">
        <v>1150001</v>
      </c>
      <c r="M1050" s="6">
        <v>34.540997490000002</v>
      </c>
      <c r="N1050" s="7" t="str">
        <f>IF(ISNUMBER(_xll.BDP($C1050, "DELTA_MID")),_xll.BDP($C1050, "DELTA_MID")," ")</f>
        <v xml:space="preserve"> </v>
      </c>
      <c r="O1050" s="7" t="str">
        <f>IF(ISNUMBER(N1050),_xll.BDP($C1050, "OPT_UNDL_TICKER"),"")</f>
        <v/>
      </c>
      <c r="P1050" s="8" t="str">
        <f>IF(ISNUMBER(N1050),_xll.BDP($C1050, "OPT_UNDL_PX")," ")</f>
        <v xml:space="preserve"> </v>
      </c>
      <c r="Q1050" s="7" t="str">
        <f>IF(ISNUMBER(N1050),+G1050*_xll.BDP($C1050, "PX_POS_MULT_FACTOR")*P1050/K1050," ")</f>
        <v xml:space="preserve"> </v>
      </c>
      <c r="R1050" s="8" t="str">
        <f>IF(OR($A1050="TUA",$A1050="TYA"),"",IF(ISNUMBER(_xll.BDP($C1050,"DUR_ADJ_OAS_MID")),_xll.BDP($C1050,"DUR_ADJ_OAS_MID"),IF(ISNUMBER(_xll.BDP($E1050&amp;" ISIN","DUR_ADJ_OAS_MID")),_xll.BDP($E1050&amp;" ISIN","DUR_ADJ_OAS_MID")," ")))</f>
        <v xml:space="preserve"> </v>
      </c>
      <c r="S1050" s="7" t="str">
        <f t="shared" si="16"/>
        <v xml:space="preserve"> </v>
      </c>
      <c r="T1050" t="s">
        <v>1031</v>
      </c>
      <c r="U1050" t="s">
        <v>1397</v>
      </c>
      <c r="AG1050" s="6">
        <v>34.540766529999999</v>
      </c>
    </row>
    <row r="1051" spans="1:33" x14ac:dyDescent="0.25">
      <c r="A1051" t="s">
        <v>3398</v>
      </c>
      <c r="B1051" t="s">
        <v>3662</v>
      </c>
      <c r="C1051" t="s">
        <v>3663</v>
      </c>
      <c r="D1051" t="s">
        <v>519</v>
      </c>
      <c r="E1051" t="s">
        <v>520</v>
      </c>
      <c r="F1051" t="s">
        <v>521</v>
      </c>
      <c r="G1051" s="1">
        <v>6644</v>
      </c>
      <c r="H1051" s="1">
        <v>14.96</v>
      </c>
      <c r="I1051" s="2">
        <v>99394.240000000005</v>
      </c>
      <c r="J1051" s="3">
        <v>2.5022500000000001E-3</v>
      </c>
      <c r="K1051" s="4">
        <v>39722181.654497489</v>
      </c>
      <c r="L1051" s="5">
        <v>1150001</v>
      </c>
      <c r="M1051" s="6">
        <v>34.540997490000002</v>
      </c>
      <c r="N1051" s="7" t="str">
        <f>IF(ISNUMBER(_xll.BDP($C1051, "DELTA_MID")),_xll.BDP($C1051, "DELTA_MID")," ")</f>
        <v xml:space="preserve"> </v>
      </c>
      <c r="O1051" s="7" t="str">
        <f>IF(ISNUMBER(N1051),_xll.BDP($C1051, "OPT_UNDL_TICKER"),"")</f>
        <v/>
      </c>
      <c r="P1051" s="8" t="str">
        <f>IF(ISNUMBER(N1051),_xll.BDP($C1051, "OPT_UNDL_PX")," ")</f>
        <v xml:space="preserve"> </v>
      </c>
      <c r="Q1051" s="7" t="str">
        <f>IF(ISNUMBER(N1051),+G1051*_xll.BDP($C1051, "PX_POS_MULT_FACTOR")*P1051/K1051," ")</f>
        <v xml:space="preserve"> </v>
      </c>
      <c r="R1051" s="8" t="str">
        <f>IF(OR($A1051="TUA",$A1051="TYA"),"",IF(ISNUMBER(_xll.BDP($C1051,"DUR_ADJ_OAS_MID")),_xll.BDP($C1051,"DUR_ADJ_OAS_MID"),IF(ISNUMBER(_xll.BDP($E1051&amp;" ISIN","DUR_ADJ_OAS_MID")),_xll.BDP($E1051&amp;" ISIN","DUR_ADJ_OAS_MID")," ")))</f>
        <v xml:space="preserve"> </v>
      </c>
      <c r="S1051" s="7" t="str">
        <f t="shared" si="16"/>
        <v xml:space="preserve"> </v>
      </c>
      <c r="T1051" t="s">
        <v>521</v>
      </c>
      <c r="U1051" t="s">
        <v>1397</v>
      </c>
      <c r="AG1051" s="6">
        <v>34.540766529999999</v>
      </c>
    </row>
    <row r="1052" spans="1:33" x14ac:dyDescent="0.25">
      <c r="A1052" t="s">
        <v>3398</v>
      </c>
      <c r="B1052" t="s">
        <v>3664</v>
      </c>
      <c r="C1052" t="s">
        <v>3665</v>
      </c>
      <c r="D1052" t="s">
        <v>1034</v>
      </c>
      <c r="E1052" t="s">
        <v>1035</v>
      </c>
      <c r="F1052" t="s">
        <v>1036</v>
      </c>
      <c r="G1052" s="1">
        <v>1321</v>
      </c>
      <c r="H1052" s="1">
        <v>48.1</v>
      </c>
      <c r="I1052" s="2">
        <v>63540.1</v>
      </c>
      <c r="J1052" s="3">
        <v>1.5996199999999999E-3</v>
      </c>
      <c r="K1052" s="4">
        <v>39722181.654497489</v>
      </c>
      <c r="L1052" s="5">
        <v>1150001</v>
      </c>
      <c r="M1052" s="6">
        <v>34.540997490000002</v>
      </c>
      <c r="N1052" s="7" t="str">
        <f>IF(ISNUMBER(_xll.BDP($C1052, "DELTA_MID")),_xll.BDP($C1052, "DELTA_MID")," ")</f>
        <v xml:space="preserve"> </v>
      </c>
      <c r="O1052" s="7" t="str">
        <f>IF(ISNUMBER(N1052),_xll.BDP($C1052, "OPT_UNDL_TICKER"),"")</f>
        <v/>
      </c>
      <c r="P1052" s="8" t="str">
        <f>IF(ISNUMBER(N1052),_xll.BDP($C1052, "OPT_UNDL_PX")," ")</f>
        <v xml:space="preserve"> </v>
      </c>
      <c r="Q1052" s="7" t="str">
        <f>IF(ISNUMBER(N1052),+G1052*_xll.BDP($C1052, "PX_POS_MULT_FACTOR")*P1052/K1052," ")</f>
        <v xml:space="preserve"> </v>
      </c>
      <c r="R1052" s="8" t="str">
        <f>IF(OR($A1052="TUA",$A1052="TYA"),"",IF(ISNUMBER(_xll.BDP($C1052,"DUR_ADJ_OAS_MID")),_xll.BDP($C1052,"DUR_ADJ_OAS_MID"),IF(ISNUMBER(_xll.BDP($E1052&amp;" ISIN","DUR_ADJ_OAS_MID")),_xll.BDP($E1052&amp;" ISIN","DUR_ADJ_OAS_MID")," ")))</f>
        <v xml:space="preserve"> </v>
      </c>
      <c r="S1052" s="7" t="str">
        <f t="shared" si="16"/>
        <v xml:space="preserve"> </v>
      </c>
      <c r="T1052" t="s">
        <v>1036</v>
      </c>
      <c r="U1052" t="s">
        <v>1397</v>
      </c>
      <c r="AG1052" s="6">
        <v>34.540766529999999</v>
      </c>
    </row>
    <row r="1053" spans="1:33" x14ac:dyDescent="0.25">
      <c r="A1053" t="s">
        <v>3398</v>
      </c>
      <c r="B1053" t="s">
        <v>3666</v>
      </c>
      <c r="C1053" t="s">
        <v>3667</v>
      </c>
      <c r="D1053" t="s">
        <v>3668</v>
      </c>
      <c r="E1053" t="s">
        <v>3669</v>
      </c>
      <c r="F1053" t="s">
        <v>3670</v>
      </c>
      <c r="G1053" s="1">
        <v>215</v>
      </c>
      <c r="H1053" s="1">
        <v>232.02</v>
      </c>
      <c r="I1053" s="2">
        <v>49884.3</v>
      </c>
      <c r="J1053" s="3">
        <v>1.25584E-3</v>
      </c>
      <c r="K1053" s="4">
        <v>39722181.654497489</v>
      </c>
      <c r="L1053" s="5">
        <v>1150001</v>
      </c>
      <c r="M1053" s="6">
        <v>34.540997490000002</v>
      </c>
      <c r="N1053" s="7" t="str">
        <f>IF(ISNUMBER(_xll.BDP($C1053, "DELTA_MID")),_xll.BDP($C1053, "DELTA_MID")," ")</f>
        <v xml:space="preserve"> </v>
      </c>
      <c r="O1053" s="7" t="str">
        <f>IF(ISNUMBER(N1053),_xll.BDP($C1053, "OPT_UNDL_TICKER"),"")</f>
        <v/>
      </c>
      <c r="P1053" s="8" t="str">
        <f>IF(ISNUMBER(N1053),_xll.BDP($C1053, "OPT_UNDL_PX")," ")</f>
        <v xml:space="preserve"> </v>
      </c>
      <c r="Q1053" s="7" t="str">
        <f>IF(ISNUMBER(N1053),+G1053*_xll.BDP($C1053, "PX_POS_MULT_FACTOR")*P1053/K1053," ")</f>
        <v xml:space="preserve"> </v>
      </c>
      <c r="R1053" s="8" t="str">
        <f>IF(OR($A1053="TUA",$A1053="TYA"),"",IF(ISNUMBER(_xll.BDP($C1053,"DUR_ADJ_OAS_MID")),_xll.BDP($C1053,"DUR_ADJ_OAS_MID"),IF(ISNUMBER(_xll.BDP($E1053&amp;" ISIN","DUR_ADJ_OAS_MID")),_xll.BDP($E1053&amp;" ISIN","DUR_ADJ_OAS_MID")," ")))</f>
        <v xml:space="preserve"> </v>
      </c>
      <c r="S1053" s="7" t="str">
        <f t="shared" si="16"/>
        <v xml:space="preserve"> </v>
      </c>
      <c r="T1053" t="s">
        <v>3670</v>
      </c>
      <c r="U1053" t="s">
        <v>1397</v>
      </c>
      <c r="AG1053" s="6">
        <v>34.540766529999999</v>
      </c>
    </row>
    <row r="1054" spans="1:33" x14ac:dyDescent="0.25">
      <c r="A1054" t="s">
        <v>3398</v>
      </c>
      <c r="B1054" t="s">
        <v>3671</v>
      </c>
      <c r="C1054" t="s">
        <v>3672</v>
      </c>
      <c r="D1054" t="s">
        <v>1039</v>
      </c>
      <c r="E1054" t="s">
        <v>1040</v>
      </c>
      <c r="F1054" t="s">
        <v>1041</v>
      </c>
      <c r="G1054" s="1">
        <v>271</v>
      </c>
      <c r="H1054" s="1">
        <v>403.46</v>
      </c>
      <c r="I1054" s="2">
        <v>109337.66</v>
      </c>
      <c r="J1054" s="3">
        <v>2.7525800000000001E-3</v>
      </c>
      <c r="K1054" s="4">
        <v>39722181.654497489</v>
      </c>
      <c r="L1054" s="5">
        <v>1150001</v>
      </c>
      <c r="M1054" s="6">
        <v>34.540997490000002</v>
      </c>
      <c r="N1054" s="7" t="str">
        <f>IF(ISNUMBER(_xll.BDP($C1054, "DELTA_MID")),_xll.BDP($C1054, "DELTA_MID")," ")</f>
        <v xml:space="preserve"> </v>
      </c>
      <c r="O1054" s="7" t="str">
        <f>IF(ISNUMBER(N1054),_xll.BDP($C1054, "OPT_UNDL_TICKER"),"")</f>
        <v/>
      </c>
      <c r="P1054" s="8" t="str">
        <f>IF(ISNUMBER(N1054),_xll.BDP($C1054, "OPT_UNDL_PX")," ")</f>
        <v xml:space="preserve"> </v>
      </c>
      <c r="Q1054" s="7" t="str">
        <f>IF(ISNUMBER(N1054),+G1054*_xll.BDP($C1054, "PX_POS_MULT_FACTOR")*P1054/K1054," ")</f>
        <v xml:space="preserve"> </v>
      </c>
      <c r="R1054" s="8" t="str">
        <f>IF(OR($A1054="TUA",$A1054="TYA"),"",IF(ISNUMBER(_xll.BDP($C1054,"DUR_ADJ_OAS_MID")),_xll.BDP($C1054,"DUR_ADJ_OAS_MID"),IF(ISNUMBER(_xll.BDP($E1054&amp;" ISIN","DUR_ADJ_OAS_MID")),_xll.BDP($E1054&amp;" ISIN","DUR_ADJ_OAS_MID")," ")))</f>
        <v xml:space="preserve"> </v>
      </c>
      <c r="S1054" s="7" t="str">
        <f t="shared" si="16"/>
        <v xml:space="preserve"> </v>
      </c>
      <c r="T1054" t="s">
        <v>1041</v>
      </c>
      <c r="U1054" t="s">
        <v>1397</v>
      </c>
      <c r="AG1054" s="6">
        <v>34.540766529999999</v>
      </c>
    </row>
    <row r="1055" spans="1:33" x14ac:dyDescent="0.25">
      <c r="A1055" t="s">
        <v>3398</v>
      </c>
      <c r="B1055" t="s">
        <v>3673</v>
      </c>
      <c r="C1055" t="s">
        <v>3674</v>
      </c>
      <c r="D1055" t="s">
        <v>3675</v>
      </c>
      <c r="E1055" t="s">
        <v>3676</v>
      </c>
      <c r="F1055" t="s">
        <v>3677</v>
      </c>
      <c r="G1055" s="1">
        <v>107</v>
      </c>
      <c r="H1055" s="1">
        <v>1336.22</v>
      </c>
      <c r="I1055" s="2">
        <v>142975.54</v>
      </c>
      <c r="J1055" s="3">
        <v>3.5994099999999999E-3</v>
      </c>
      <c r="K1055" s="4">
        <v>39722181.654497489</v>
      </c>
      <c r="L1055" s="5">
        <v>1150001</v>
      </c>
      <c r="M1055" s="6">
        <v>34.540997490000002</v>
      </c>
      <c r="N1055" s="7" t="str">
        <f>IF(ISNUMBER(_xll.BDP($C1055, "DELTA_MID")),_xll.BDP($C1055, "DELTA_MID")," ")</f>
        <v xml:space="preserve"> </v>
      </c>
      <c r="O1055" s="7" t="str">
        <f>IF(ISNUMBER(N1055),_xll.BDP($C1055, "OPT_UNDL_TICKER"),"")</f>
        <v/>
      </c>
      <c r="P1055" s="8" t="str">
        <f>IF(ISNUMBER(N1055),_xll.BDP($C1055, "OPT_UNDL_PX")," ")</f>
        <v xml:space="preserve"> </v>
      </c>
      <c r="Q1055" s="7" t="str">
        <f>IF(ISNUMBER(N1055),+G1055*_xll.BDP($C1055, "PX_POS_MULT_FACTOR")*P1055/K1055," ")</f>
        <v xml:space="preserve"> </v>
      </c>
      <c r="R1055" s="8" t="str">
        <f>IF(OR($A1055="TUA",$A1055="TYA"),"",IF(ISNUMBER(_xll.BDP($C1055,"DUR_ADJ_OAS_MID")),_xll.BDP($C1055,"DUR_ADJ_OAS_MID"),IF(ISNUMBER(_xll.BDP($E1055&amp;" ISIN","DUR_ADJ_OAS_MID")),_xll.BDP($E1055&amp;" ISIN","DUR_ADJ_OAS_MID")," ")))</f>
        <v xml:space="preserve"> </v>
      </c>
      <c r="S1055" s="7" t="str">
        <f t="shared" si="16"/>
        <v xml:space="preserve"> </v>
      </c>
      <c r="T1055" t="s">
        <v>3677</v>
      </c>
      <c r="U1055" t="s">
        <v>1397</v>
      </c>
      <c r="AG1055" s="6">
        <v>34.540766529999999</v>
      </c>
    </row>
    <row r="1056" spans="1:33" x14ac:dyDescent="0.25">
      <c r="A1056" t="s">
        <v>3398</v>
      </c>
      <c r="B1056" t="s">
        <v>3678</v>
      </c>
      <c r="C1056" t="s">
        <v>3679</v>
      </c>
      <c r="D1056" t="s">
        <v>534</v>
      </c>
      <c r="E1056" t="s">
        <v>535</v>
      </c>
      <c r="F1056" t="s">
        <v>3680</v>
      </c>
      <c r="G1056" s="1">
        <v>400</v>
      </c>
      <c r="H1056" s="1">
        <v>109.06</v>
      </c>
      <c r="I1056" s="2">
        <v>43624</v>
      </c>
      <c r="J1056" s="3">
        <v>1.0982399999999999E-3</v>
      </c>
      <c r="K1056" s="4">
        <v>39722181.654497489</v>
      </c>
      <c r="L1056" s="5">
        <v>1150001</v>
      </c>
      <c r="M1056" s="6">
        <v>34.540997490000002</v>
      </c>
      <c r="N1056" s="7" t="str">
        <f>IF(ISNUMBER(_xll.BDP($C1056, "DELTA_MID")),_xll.BDP($C1056, "DELTA_MID")," ")</f>
        <v xml:space="preserve"> </v>
      </c>
      <c r="O1056" s="7" t="str">
        <f>IF(ISNUMBER(N1056),_xll.BDP($C1056, "OPT_UNDL_TICKER"),"")</f>
        <v/>
      </c>
      <c r="P1056" s="8" t="str">
        <f>IF(ISNUMBER(N1056),_xll.BDP($C1056, "OPT_UNDL_PX")," ")</f>
        <v xml:space="preserve"> </v>
      </c>
      <c r="Q1056" s="7" t="str">
        <f>IF(ISNUMBER(N1056),+G1056*_xll.BDP($C1056, "PX_POS_MULT_FACTOR")*P1056/K1056," ")</f>
        <v xml:space="preserve"> </v>
      </c>
      <c r="R1056" s="8" t="str">
        <f>IF(OR($A1056="TUA",$A1056="TYA"),"",IF(ISNUMBER(_xll.BDP($C1056,"DUR_ADJ_OAS_MID")),_xll.BDP($C1056,"DUR_ADJ_OAS_MID"),IF(ISNUMBER(_xll.BDP($E1056&amp;" ISIN","DUR_ADJ_OAS_MID")),_xll.BDP($E1056&amp;" ISIN","DUR_ADJ_OAS_MID")," ")))</f>
        <v xml:space="preserve"> </v>
      </c>
      <c r="S1056" s="7" t="str">
        <f t="shared" si="16"/>
        <v xml:space="preserve"> </v>
      </c>
      <c r="T1056" t="s">
        <v>3680</v>
      </c>
      <c r="U1056" t="s">
        <v>1397</v>
      </c>
      <c r="AG1056" s="6">
        <v>34.540766529999999</v>
      </c>
    </row>
    <row r="1057" spans="1:33" x14ac:dyDescent="0.25">
      <c r="A1057" t="s">
        <v>3398</v>
      </c>
      <c r="B1057" t="s">
        <v>3681</v>
      </c>
      <c r="C1057" t="s">
        <v>3682</v>
      </c>
      <c r="D1057" t="s">
        <v>3683</v>
      </c>
      <c r="E1057" t="s">
        <v>3684</v>
      </c>
      <c r="F1057" t="s">
        <v>3685</v>
      </c>
      <c r="G1057" s="1">
        <v>3439</v>
      </c>
      <c r="H1057" s="1">
        <v>149.97999999999999</v>
      </c>
      <c r="I1057" s="2">
        <v>515781.22</v>
      </c>
      <c r="J1057" s="3">
        <v>1.2984799999999999E-2</v>
      </c>
      <c r="K1057" s="4">
        <v>39722181.654497489</v>
      </c>
      <c r="L1057" s="5">
        <v>1150001</v>
      </c>
      <c r="M1057" s="6">
        <v>34.540997490000002</v>
      </c>
      <c r="N1057" s="7" t="str">
        <f>IF(ISNUMBER(_xll.BDP($C1057, "DELTA_MID")),_xll.BDP($C1057, "DELTA_MID")," ")</f>
        <v xml:space="preserve"> </v>
      </c>
      <c r="O1057" s="7" t="str">
        <f>IF(ISNUMBER(N1057),_xll.BDP($C1057, "OPT_UNDL_TICKER"),"")</f>
        <v/>
      </c>
      <c r="P1057" s="8" t="str">
        <f>IF(ISNUMBER(N1057),_xll.BDP($C1057, "OPT_UNDL_PX")," ")</f>
        <v xml:space="preserve"> </v>
      </c>
      <c r="Q1057" s="7" t="str">
        <f>IF(ISNUMBER(N1057),+G1057*_xll.BDP($C1057, "PX_POS_MULT_FACTOR")*P1057/K1057," ")</f>
        <v xml:space="preserve"> </v>
      </c>
      <c r="R1057" s="8" t="str">
        <f>IF(OR($A1057="TUA",$A1057="TYA"),"",IF(ISNUMBER(_xll.BDP($C1057,"DUR_ADJ_OAS_MID")),_xll.BDP($C1057,"DUR_ADJ_OAS_MID"),IF(ISNUMBER(_xll.BDP($E1057&amp;" ISIN","DUR_ADJ_OAS_MID")),_xll.BDP($E1057&amp;" ISIN","DUR_ADJ_OAS_MID")," ")))</f>
        <v xml:space="preserve"> </v>
      </c>
      <c r="S1057" s="7" t="str">
        <f t="shared" si="16"/>
        <v xml:space="preserve"> </v>
      </c>
      <c r="T1057" t="s">
        <v>3685</v>
      </c>
      <c r="U1057" t="s">
        <v>1397</v>
      </c>
      <c r="AG1057" s="6">
        <v>34.540766529999999</v>
      </c>
    </row>
    <row r="1058" spans="1:33" x14ac:dyDescent="0.25">
      <c r="A1058" t="s">
        <v>3398</v>
      </c>
      <c r="B1058" t="s">
        <v>3686</v>
      </c>
      <c r="C1058" t="s">
        <v>3687</v>
      </c>
      <c r="D1058" t="s">
        <v>3688</v>
      </c>
      <c r="E1058" t="s">
        <v>3689</v>
      </c>
      <c r="F1058" t="s">
        <v>3690</v>
      </c>
      <c r="G1058" s="1">
        <v>1609</v>
      </c>
      <c r="H1058" s="1">
        <v>363.59</v>
      </c>
      <c r="I1058" s="2">
        <v>585016.31000000006</v>
      </c>
      <c r="J1058" s="3">
        <v>1.4727799999999999E-2</v>
      </c>
      <c r="K1058" s="4">
        <v>39722181.654497489</v>
      </c>
      <c r="L1058" s="5">
        <v>1150001</v>
      </c>
      <c r="M1058" s="6">
        <v>34.540997490000002</v>
      </c>
      <c r="N1058" s="7" t="str">
        <f>IF(ISNUMBER(_xll.BDP($C1058, "DELTA_MID")),_xll.BDP($C1058, "DELTA_MID")," ")</f>
        <v xml:space="preserve"> </v>
      </c>
      <c r="O1058" s="7" t="str">
        <f>IF(ISNUMBER(N1058),_xll.BDP($C1058, "OPT_UNDL_TICKER"),"")</f>
        <v/>
      </c>
      <c r="P1058" s="8" t="str">
        <f>IF(ISNUMBER(N1058),_xll.BDP($C1058, "OPT_UNDL_PX")," ")</f>
        <v xml:space="preserve"> </v>
      </c>
      <c r="Q1058" s="7" t="str">
        <f>IF(ISNUMBER(N1058),+G1058*_xll.BDP($C1058, "PX_POS_MULT_FACTOR")*P1058/K1058," ")</f>
        <v xml:space="preserve"> </v>
      </c>
      <c r="R1058" s="8" t="str">
        <f>IF(OR($A1058="TUA",$A1058="TYA"),"",IF(ISNUMBER(_xll.BDP($C1058,"DUR_ADJ_OAS_MID")),_xll.BDP($C1058,"DUR_ADJ_OAS_MID"),IF(ISNUMBER(_xll.BDP($E1058&amp;" ISIN","DUR_ADJ_OAS_MID")),_xll.BDP($E1058&amp;" ISIN","DUR_ADJ_OAS_MID")," ")))</f>
        <v xml:space="preserve"> </v>
      </c>
      <c r="S1058" s="7" t="str">
        <f t="shared" si="16"/>
        <v xml:space="preserve"> </v>
      </c>
      <c r="T1058" t="s">
        <v>3690</v>
      </c>
      <c r="U1058" t="s">
        <v>1397</v>
      </c>
      <c r="AG1058" s="6">
        <v>34.540766529999999</v>
      </c>
    </row>
    <row r="1059" spans="1:33" x14ac:dyDescent="0.25">
      <c r="A1059" t="s">
        <v>3398</v>
      </c>
      <c r="B1059" t="s">
        <v>3691</v>
      </c>
      <c r="C1059" t="s">
        <v>3692</v>
      </c>
      <c r="D1059" t="s">
        <v>3693</v>
      </c>
      <c r="E1059" t="s">
        <v>3694</v>
      </c>
      <c r="F1059" t="s">
        <v>3695</v>
      </c>
      <c r="G1059" s="1">
        <v>367</v>
      </c>
      <c r="H1059" s="1">
        <v>943.38</v>
      </c>
      <c r="I1059" s="2">
        <v>346220.46</v>
      </c>
      <c r="J1059" s="3">
        <v>8.7161099999999991E-3</v>
      </c>
      <c r="K1059" s="4">
        <v>39722181.654497489</v>
      </c>
      <c r="L1059" s="5">
        <v>1150001</v>
      </c>
      <c r="M1059" s="6">
        <v>34.540997490000002</v>
      </c>
      <c r="N1059" s="7" t="str">
        <f>IF(ISNUMBER(_xll.BDP($C1059, "DELTA_MID")),_xll.BDP($C1059, "DELTA_MID")," ")</f>
        <v xml:space="preserve"> </v>
      </c>
      <c r="O1059" s="7" t="str">
        <f>IF(ISNUMBER(N1059),_xll.BDP($C1059, "OPT_UNDL_TICKER"),"")</f>
        <v/>
      </c>
      <c r="P1059" s="8" t="str">
        <f>IF(ISNUMBER(N1059),_xll.BDP($C1059, "OPT_UNDL_PX")," ")</f>
        <v xml:space="preserve"> </v>
      </c>
      <c r="Q1059" s="7" t="str">
        <f>IF(ISNUMBER(N1059),+G1059*_xll.BDP($C1059, "PX_POS_MULT_FACTOR")*P1059/K1059," ")</f>
        <v xml:space="preserve"> </v>
      </c>
      <c r="R1059" s="8" t="str">
        <f>IF(OR($A1059="TUA",$A1059="TYA"),"",IF(ISNUMBER(_xll.BDP($C1059,"DUR_ADJ_OAS_MID")),_xll.BDP($C1059,"DUR_ADJ_OAS_MID"),IF(ISNUMBER(_xll.BDP($E1059&amp;" ISIN","DUR_ADJ_OAS_MID")),_xll.BDP($E1059&amp;" ISIN","DUR_ADJ_OAS_MID")," ")))</f>
        <v xml:space="preserve"> </v>
      </c>
      <c r="S1059" s="7" t="str">
        <f t="shared" si="16"/>
        <v xml:space="preserve"> </v>
      </c>
      <c r="T1059" t="s">
        <v>3695</v>
      </c>
      <c r="U1059" t="s">
        <v>1397</v>
      </c>
      <c r="AG1059" s="6">
        <v>34.540766529999999</v>
      </c>
    </row>
    <row r="1060" spans="1:33" x14ac:dyDescent="0.25">
      <c r="A1060" t="s">
        <v>3398</v>
      </c>
      <c r="B1060" t="s">
        <v>3696</v>
      </c>
      <c r="C1060" t="s">
        <v>3697</v>
      </c>
      <c r="D1060" t="s">
        <v>1067</v>
      </c>
      <c r="E1060" t="s">
        <v>1068</v>
      </c>
      <c r="F1060" t="s">
        <v>1069</v>
      </c>
      <c r="G1060" s="1">
        <v>83</v>
      </c>
      <c r="H1060" s="1">
        <v>1398.9</v>
      </c>
      <c r="I1060" s="2">
        <v>116108.7</v>
      </c>
      <c r="J1060" s="3">
        <v>2.92304E-3</v>
      </c>
      <c r="K1060" s="4">
        <v>39722181.654497489</v>
      </c>
      <c r="L1060" s="5">
        <v>1150001</v>
      </c>
      <c r="M1060" s="6">
        <v>34.540997490000002</v>
      </c>
      <c r="N1060" s="7" t="str">
        <f>IF(ISNUMBER(_xll.BDP($C1060, "DELTA_MID")),_xll.BDP($C1060, "DELTA_MID")," ")</f>
        <v xml:space="preserve"> </v>
      </c>
      <c r="O1060" s="7" t="str">
        <f>IF(ISNUMBER(N1060),_xll.BDP($C1060, "OPT_UNDL_TICKER"),"")</f>
        <v/>
      </c>
      <c r="P1060" s="8" t="str">
        <f>IF(ISNUMBER(N1060),_xll.BDP($C1060, "OPT_UNDL_PX")," ")</f>
        <v xml:space="preserve"> </v>
      </c>
      <c r="Q1060" s="7" t="str">
        <f>IF(ISNUMBER(N1060),+G1060*_xll.BDP($C1060, "PX_POS_MULT_FACTOR")*P1060/K1060," ")</f>
        <v xml:space="preserve"> </v>
      </c>
      <c r="R1060" s="8" t="str">
        <f>IF(OR($A1060="TUA",$A1060="TYA"),"",IF(ISNUMBER(_xll.BDP($C1060,"DUR_ADJ_OAS_MID")),_xll.BDP($C1060,"DUR_ADJ_OAS_MID"),IF(ISNUMBER(_xll.BDP($E1060&amp;" ISIN","DUR_ADJ_OAS_MID")),_xll.BDP($E1060&amp;" ISIN","DUR_ADJ_OAS_MID")," ")))</f>
        <v xml:space="preserve"> </v>
      </c>
      <c r="S1060" s="7" t="str">
        <f t="shared" si="16"/>
        <v xml:space="preserve"> </v>
      </c>
      <c r="T1060" t="s">
        <v>1069</v>
      </c>
      <c r="U1060" t="s">
        <v>1397</v>
      </c>
      <c r="AG1060" s="6">
        <v>34.540766529999999</v>
      </c>
    </row>
    <row r="1061" spans="1:33" x14ac:dyDescent="0.25">
      <c r="A1061" t="s">
        <v>3398</v>
      </c>
      <c r="B1061" t="s">
        <v>3698</v>
      </c>
      <c r="C1061" t="s">
        <v>3699</v>
      </c>
      <c r="D1061" t="s">
        <v>3700</v>
      </c>
      <c r="E1061" t="s">
        <v>3701</v>
      </c>
      <c r="F1061" t="s">
        <v>3702</v>
      </c>
      <c r="G1061" s="1">
        <v>432</v>
      </c>
      <c r="H1061" s="1">
        <v>96.34</v>
      </c>
      <c r="I1061" s="2">
        <v>41618.879999999997</v>
      </c>
      <c r="J1061" s="3">
        <v>1.04776E-3</v>
      </c>
      <c r="K1061" s="4">
        <v>39722181.654497489</v>
      </c>
      <c r="L1061" s="5">
        <v>1150001</v>
      </c>
      <c r="M1061" s="6">
        <v>34.540997490000002</v>
      </c>
      <c r="N1061" s="7" t="str">
        <f>IF(ISNUMBER(_xll.BDP($C1061, "DELTA_MID")),_xll.BDP($C1061, "DELTA_MID")," ")</f>
        <v xml:space="preserve"> </v>
      </c>
      <c r="O1061" s="7" t="str">
        <f>IF(ISNUMBER(N1061),_xll.BDP($C1061, "OPT_UNDL_TICKER"),"")</f>
        <v/>
      </c>
      <c r="P1061" s="8" t="str">
        <f>IF(ISNUMBER(N1061),_xll.BDP($C1061, "OPT_UNDL_PX")," ")</f>
        <v xml:space="preserve"> </v>
      </c>
      <c r="Q1061" s="7" t="str">
        <f>IF(ISNUMBER(N1061),+G1061*_xll.BDP($C1061, "PX_POS_MULT_FACTOR")*P1061/K1061," ")</f>
        <v xml:space="preserve"> </v>
      </c>
      <c r="R1061" s="8" t="str">
        <f>IF(OR($A1061="TUA",$A1061="TYA"),"",IF(ISNUMBER(_xll.BDP($C1061,"DUR_ADJ_OAS_MID")),_xll.BDP($C1061,"DUR_ADJ_OAS_MID"),IF(ISNUMBER(_xll.BDP($E1061&amp;" ISIN","DUR_ADJ_OAS_MID")),_xll.BDP($E1061&amp;" ISIN","DUR_ADJ_OAS_MID")," ")))</f>
        <v xml:space="preserve"> </v>
      </c>
      <c r="S1061" s="7" t="str">
        <f t="shared" si="16"/>
        <v xml:space="preserve"> </v>
      </c>
      <c r="T1061" t="s">
        <v>3702</v>
      </c>
      <c r="U1061" t="s">
        <v>1397</v>
      </c>
      <c r="AG1061" s="6">
        <v>34.540766529999999</v>
      </c>
    </row>
    <row r="1062" spans="1:33" x14ac:dyDescent="0.25">
      <c r="A1062" t="s">
        <v>3398</v>
      </c>
      <c r="B1062" t="s">
        <v>3703</v>
      </c>
      <c r="C1062" t="s">
        <v>3704</v>
      </c>
      <c r="D1062" t="s">
        <v>1072</v>
      </c>
      <c r="E1062" t="s">
        <v>1073</v>
      </c>
      <c r="F1062" t="s">
        <v>1074</v>
      </c>
      <c r="G1062" s="1">
        <v>1052</v>
      </c>
      <c r="H1062" s="1">
        <v>344.47</v>
      </c>
      <c r="I1062" s="2">
        <v>362382.44</v>
      </c>
      <c r="J1062" s="3">
        <v>9.1229799999999993E-3</v>
      </c>
      <c r="K1062" s="4">
        <v>39722181.654497489</v>
      </c>
      <c r="L1062" s="5">
        <v>1150001</v>
      </c>
      <c r="M1062" s="6">
        <v>34.540997490000002</v>
      </c>
      <c r="N1062" s="7" t="str">
        <f>IF(ISNUMBER(_xll.BDP($C1062, "DELTA_MID")),_xll.BDP($C1062, "DELTA_MID")," ")</f>
        <v xml:space="preserve"> </v>
      </c>
      <c r="O1062" s="7" t="str">
        <f>IF(ISNUMBER(N1062),_xll.BDP($C1062, "OPT_UNDL_TICKER"),"")</f>
        <v/>
      </c>
      <c r="P1062" s="8" t="str">
        <f>IF(ISNUMBER(N1062),_xll.BDP($C1062, "OPT_UNDL_PX")," ")</f>
        <v xml:space="preserve"> </v>
      </c>
      <c r="Q1062" s="7" t="str">
        <f>IF(ISNUMBER(N1062),+G1062*_xll.BDP($C1062, "PX_POS_MULT_FACTOR")*P1062/K1062," ")</f>
        <v xml:space="preserve"> </v>
      </c>
      <c r="R1062" s="8" t="str">
        <f>IF(OR($A1062="TUA",$A1062="TYA"),"",IF(ISNUMBER(_xll.BDP($C1062,"DUR_ADJ_OAS_MID")),_xll.BDP($C1062,"DUR_ADJ_OAS_MID"),IF(ISNUMBER(_xll.BDP($E1062&amp;" ISIN","DUR_ADJ_OAS_MID")),_xll.BDP($E1062&amp;" ISIN","DUR_ADJ_OAS_MID")," ")))</f>
        <v xml:space="preserve"> </v>
      </c>
      <c r="S1062" s="7" t="str">
        <f t="shared" si="16"/>
        <v xml:space="preserve"> </v>
      </c>
      <c r="T1062" t="s">
        <v>1074</v>
      </c>
      <c r="U1062" t="s">
        <v>1397</v>
      </c>
      <c r="AG1062" s="6">
        <v>34.540766529999999</v>
      </c>
    </row>
    <row r="1063" spans="1:33" x14ac:dyDescent="0.25">
      <c r="A1063" t="s">
        <v>3398</v>
      </c>
      <c r="B1063" t="s">
        <v>3705</v>
      </c>
      <c r="C1063" t="s">
        <v>3706</v>
      </c>
      <c r="D1063" t="s">
        <v>3707</v>
      </c>
      <c r="E1063" t="s">
        <v>3708</v>
      </c>
      <c r="F1063" t="s">
        <v>3709</v>
      </c>
      <c r="G1063" s="1">
        <v>224</v>
      </c>
      <c r="H1063" s="1">
        <v>363.44</v>
      </c>
      <c r="I1063" s="2">
        <v>81410.559999999998</v>
      </c>
      <c r="J1063" s="3">
        <v>2.04951E-3</v>
      </c>
      <c r="K1063" s="4">
        <v>39722181.654497489</v>
      </c>
      <c r="L1063" s="5">
        <v>1150001</v>
      </c>
      <c r="M1063" s="6">
        <v>34.540997490000002</v>
      </c>
      <c r="N1063" s="7" t="str">
        <f>IF(ISNUMBER(_xll.BDP($C1063, "DELTA_MID")),_xll.BDP($C1063, "DELTA_MID")," ")</f>
        <v xml:space="preserve"> </v>
      </c>
      <c r="O1063" s="7" t="str">
        <f>IF(ISNUMBER(N1063),_xll.BDP($C1063, "OPT_UNDL_TICKER"),"")</f>
        <v/>
      </c>
      <c r="P1063" s="8" t="str">
        <f>IF(ISNUMBER(N1063),_xll.BDP($C1063, "OPT_UNDL_PX")," ")</f>
        <v xml:space="preserve"> </v>
      </c>
      <c r="Q1063" s="7" t="str">
        <f>IF(ISNUMBER(N1063),+G1063*_xll.BDP($C1063, "PX_POS_MULT_FACTOR")*P1063/K1063," ")</f>
        <v xml:space="preserve"> </v>
      </c>
      <c r="R1063" s="8" t="str">
        <f>IF(OR($A1063="TUA",$A1063="TYA"),"",IF(ISNUMBER(_xll.BDP($C1063,"DUR_ADJ_OAS_MID")),_xll.BDP($C1063,"DUR_ADJ_OAS_MID"),IF(ISNUMBER(_xll.BDP($E1063&amp;" ISIN","DUR_ADJ_OAS_MID")),_xll.BDP($E1063&amp;" ISIN","DUR_ADJ_OAS_MID")," ")))</f>
        <v xml:space="preserve"> </v>
      </c>
      <c r="S1063" s="7" t="str">
        <f t="shared" si="16"/>
        <v xml:space="preserve"> </v>
      </c>
      <c r="T1063" t="s">
        <v>3709</v>
      </c>
      <c r="U1063" t="s">
        <v>1397</v>
      </c>
      <c r="AG1063" s="6">
        <v>34.540766529999999</v>
      </c>
    </row>
    <row r="1064" spans="1:33" x14ac:dyDescent="0.25">
      <c r="A1064" t="s">
        <v>3398</v>
      </c>
      <c r="B1064" t="s">
        <v>3710</v>
      </c>
      <c r="C1064" t="s">
        <v>3711</v>
      </c>
      <c r="D1064" t="s">
        <v>3712</v>
      </c>
      <c r="E1064" t="s">
        <v>3713</v>
      </c>
      <c r="F1064" t="s">
        <v>3714</v>
      </c>
      <c r="G1064" s="1">
        <v>337</v>
      </c>
      <c r="H1064" s="1">
        <v>143.41999999999999</v>
      </c>
      <c r="I1064" s="2">
        <v>48332.54</v>
      </c>
      <c r="J1064" s="3">
        <v>1.21677E-3</v>
      </c>
      <c r="K1064" s="4">
        <v>39722181.654497489</v>
      </c>
      <c r="L1064" s="5">
        <v>1150001</v>
      </c>
      <c r="M1064" s="6">
        <v>34.540997490000002</v>
      </c>
      <c r="N1064" s="7" t="str">
        <f>IF(ISNUMBER(_xll.BDP($C1064, "DELTA_MID")),_xll.BDP($C1064, "DELTA_MID")," ")</f>
        <v xml:space="preserve"> </v>
      </c>
      <c r="O1064" s="7" t="str">
        <f>IF(ISNUMBER(N1064),_xll.BDP($C1064, "OPT_UNDL_TICKER"),"")</f>
        <v/>
      </c>
      <c r="P1064" s="8" t="str">
        <f>IF(ISNUMBER(N1064),_xll.BDP($C1064, "OPT_UNDL_PX")," ")</f>
        <v xml:space="preserve"> </v>
      </c>
      <c r="Q1064" s="7" t="str">
        <f>IF(ISNUMBER(N1064),+G1064*_xll.BDP($C1064, "PX_POS_MULT_FACTOR")*P1064/K1064," ")</f>
        <v xml:space="preserve"> </v>
      </c>
      <c r="R1064" s="8" t="str">
        <f>IF(OR($A1064="TUA",$A1064="TYA"),"",IF(ISNUMBER(_xll.BDP($C1064,"DUR_ADJ_OAS_MID")),_xll.BDP($C1064,"DUR_ADJ_OAS_MID"),IF(ISNUMBER(_xll.BDP($E1064&amp;" ISIN","DUR_ADJ_OAS_MID")),_xll.BDP($E1064&amp;" ISIN","DUR_ADJ_OAS_MID")," ")))</f>
        <v xml:space="preserve"> </v>
      </c>
      <c r="S1064" s="7" t="str">
        <f t="shared" si="16"/>
        <v xml:space="preserve"> </v>
      </c>
      <c r="T1064" t="s">
        <v>3714</v>
      </c>
      <c r="U1064" t="s">
        <v>1397</v>
      </c>
      <c r="AG1064" s="6">
        <v>34.540766529999999</v>
      </c>
    </row>
    <row r="1065" spans="1:33" x14ac:dyDescent="0.25">
      <c r="A1065" t="s">
        <v>3398</v>
      </c>
      <c r="B1065" t="s">
        <v>3715</v>
      </c>
      <c r="C1065" t="s">
        <v>3716</v>
      </c>
      <c r="D1065" t="s">
        <v>3717</v>
      </c>
      <c r="E1065" t="s">
        <v>3718</v>
      </c>
      <c r="F1065" t="s">
        <v>3719</v>
      </c>
      <c r="G1065" s="1">
        <v>487</v>
      </c>
      <c r="H1065" s="1">
        <v>247.05</v>
      </c>
      <c r="I1065" s="2">
        <v>120313.35</v>
      </c>
      <c r="J1065" s="3">
        <v>3.0288899999999998E-3</v>
      </c>
      <c r="K1065" s="4">
        <v>39722181.654497489</v>
      </c>
      <c r="L1065" s="5">
        <v>1150001</v>
      </c>
      <c r="M1065" s="6">
        <v>34.540997490000002</v>
      </c>
      <c r="N1065" s="7" t="str">
        <f>IF(ISNUMBER(_xll.BDP($C1065, "DELTA_MID")),_xll.BDP($C1065, "DELTA_MID")," ")</f>
        <v xml:space="preserve"> </v>
      </c>
      <c r="O1065" s="7" t="str">
        <f>IF(ISNUMBER(N1065),_xll.BDP($C1065, "OPT_UNDL_TICKER"),"")</f>
        <v/>
      </c>
      <c r="P1065" s="8" t="str">
        <f>IF(ISNUMBER(N1065),_xll.BDP($C1065, "OPT_UNDL_PX")," ")</f>
        <v xml:space="preserve"> </v>
      </c>
      <c r="Q1065" s="7" t="str">
        <f>IF(ISNUMBER(N1065),+G1065*_xll.BDP($C1065, "PX_POS_MULT_FACTOR")*P1065/K1065," ")</f>
        <v xml:space="preserve"> </v>
      </c>
      <c r="R1065" s="8" t="str">
        <f>IF(OR($A1065="TUA",$A1065="TYA"),"",IF(ISNUMBER(_xll.BDP($C1065,"DUR_ADJ_OAS_MID")),_xll.BDP($C1065,"DUR_ADJ_OAS_MID"),IF(ISNUMBER(_xll.BDP($E1065&amp;" ISIN","DUR_ADJ_OAS_MID")),_xll.BDP($E1065&amp;" ISIN","DUR_ADJ_OAS_MID")," ")))</f>
        <v xml:space="preserve"> </v>
      </c>
      <c r="S1065" s="7" t="str">
        <f t="shared" si="16"/>
        <v xml:space="preserve"> </v>
      </c>
      <c r="T1065" t="s">
        <v>3719</v>
      </c>
      <c r="U1065" t="s">
        <v>1397</v>
      </c>
      <c r="AG1065" s="6">
        <v>34.540766529999999</v>
      </c>
    </row>
    <row r="1066" spans="1:33" x14ac:dyDescent="0.25">
      <c r="A1066" t="s">
        <v>3398</v>
      </c>
      <c r="B1066" t="s">
        <v>3720</v>
      </c>
      <c r="C1066" t="s">
        <v>3721</v>
      </c>
      <c r="D1066" t="s">
        <v>3722</v>
      </c>
      <c r="E1066" t="s">
        <v>3723</v>
      </c>
      <c r="F1066" t="s">
        <v>3724</v>
      </c>
      <c r="G1066" s="1">
        <v>487</v>
      </c>
      <c r="H1066" s="1">
        <v>215.9</v>
      </c>
      <c r="I1066" s="2">
        <v>105143.3</v>
      </c>
      <c r="J1066" s="3">
        <v>2.6469800000000002E-3</v>
      </c>
      <c r="K1066" s="4">
        <v>39722181.654497489</v>
      </c>
      <c r="L1066" s="5">
        <v>1150001</v>
      </c>
      <c r="M1066" s="6">
        <v>34.540997490000002</v>
      </c>
      <c r="N1066" s="7" t="str">
        <f>IF(ISNUMBER(_xll.BDP($C1066, "DELTA_MID")),_xll.BDP($C1066, "DELTA_MID")," ")</f>
        <v xml:space="preserve"> </v>
      </c>
      <c r="O1066" s="7" t="str">
        <f>IF(ISNUMBER(N1066),_xll.BDP($C1066, "OPT_UNDL_TICKER"),"")</f>
        <v/>
      </c>
      <c r="P1066" s="8" t="str">
        <f>IF(ISNUMBER(N1066),_xll.BDP($C1066, "OPT_UNDL_PX")," ")</f>
        <v xml:space="preserve"> </v>
      </c>
      <c r="Q1066" s="7" t="str">
        <f>IF(ISNUMBER(N1066),+G1066*_xll.BDP($C1066, "PX_POS_MULT_FACTOR")*P1066/K1066," ")</f>
        <v xml:space="preserve"> </v>
      </c>
      <c r="R1066" s="8" t="str">
        <f>IF(OR($A1066="TUA",$A1066="TYA"),"",IF(ISNUMBER(_xll.BDP($C1066,"DUR_ADJ_OAS_MID")),_xll.BDP($C1066,"DUR_ADJ_OAS_MID"),IF(ISNUMBER(_xll.BDP($E1066&amp;" ISIN","DUR_ADJ_OAS_MID")),_xll.BDP($E1066&amp;" ISIN","DUR_ADJ_OAS_MID")," ")))</f>
        <v xml:space="preserve"> </v>
      </c>
      <c r="S1066" s="7" t="str">
        <f t="shared" si="16"/>
        <v xml:space="preserve"> </v>
      </c>
      <c r="T1066" t="s">
        <v>3724</v>
      </c>
      <c r="U1066" t="s">
        <v>1397</v>
      </c>
      <c r="AG1066" s="6">
        <v>34.540766529999999</v>
      </c>
    </row>
    <row r="1067" spans="1:33" x14ac:dyDescent="0.25">
      <c r="A1067" t="s">
        <v>3398</v>
      </c>
      <c r="B1067" t="s">
        <v>3725</v>
      </c>
      <c r="C1067" t="s">
        <v>3726</v>
      </c>
      <c r="D1067" t="s">
        <v>3727</v>
      </c>
      <c r="E1067" t="s">
        <v>3728</v>
      </c>
      <c r="F1067" t="s">
        <v>3729</v>
      </c>
      <c r="G1067" s="1">
        <v>1003</v>
      </c>
      <c r="H1067" s="1">
        <v>92.76</v>
      </c>
      <c r="I1067" s="2">
        <v>93038.28</v>
      </c>
      <c r="J1067" s="3">
        <v>2.3422400000000002E-3</v>
      </c>
      <c r="K1067" s="4">
        <v>39722181.654497489</v>
      </c>
      <c r="L1067" s="5">
        <v>1150001</v>
      </c>
      <c r="M1067" s="6">
        <v>34.540997490000002</v>
      </c>
      <c r="N1067" s="7" t="str">
        <f>IF(ISNUMBER(_xll.BDP($C1067, "DELTA_MID")),_xll.BDP($C1067, "DELTA_MID")," ")</f>
        <v xml:space="preserve"> </v>
      </c>
      <c r="O1067" s="7" t="str">
        <f>IF(ISNUMBER(N1067),_xll.BDP($C1067, "OPT_UNDL_TICKER"),"")</f>
        <v/>
      </c>
      <c r="P1067" s="8" t="str">
        <f>IF(ISNUMBER(N1067),_xll.BDP($C1067, "OPT_UNDL_PX")," ")</f>
        <v xml:space="preserve"> </v>
      </c>
      <c r="Q1067" s="7" t="str">
        <f>IF(ISNUMBER(N1067),+G1067*_xll.BDP($C1067, "PX_POS_MULT_FACTOR")*P1067/K1067," ")</f>
        <v xml:space="preserve"> </v>
      </c>
      <c r="R1067" s="8" t="str">
        <f>IF(OR($A1067="TUA",$A1067="TYA"),"",IF(ISNUMBER(_xll.BDP($C1067,"DUR_ADJ_OAS_MID")),_xll.BDP($C1067,"DUR_ADJ_OAS_MID"),IF(ISNUMBER(_xll.BDP($E1067&amp;" ISIN","DUR_ADJ_OAS_MID")),_xll.BDP($E1067&amp;" ISIN","DUR_ADJ_OAS_MID")," ")))</f>
        <v xml:space="preserve"> </v>
      </c>
      <c r="S1067" s="7" t="str">
        <f t="shared" si="16"/>
        <v xml:space="preserve"> </v>
      </c>
      <c r="T1067" t="s">
        <v>3729</v>
      </c>
      <c r="U1067" t="s">
        <v>1397</v>
      </c>
      <c r="AG1067" s="6">
        <v>34.540766529999999</v>
      </c>
    </row>
    <row r="1068" spans="1:33" x14ac:dyDescent="0.25">
      <c r="A1068" t="s">
        <v>3398</v>
      </c>
      <c r="B1068" t="s">
        <v>3730</v>
      </c>
      <c r="C1068" t="s">
        <v>3731</v>
      </c>
      <c r="D1068" t="s">
        <v>3732</v>
      </c>
      <c r="E1068" t="s">
        <v>3733</v>
      </c>
      <c r="F1068" t="s">
        <v>3734</v>
      </c>
      <c r="G1068" s="1">
        <v>4495</v>
      </c>
      <c r="H1068" s="1">
        <v>28.29</v>
      </c>
      <c r="I1068" s="2">
        <v>127163.55</v>
      </c>
      <c r="J1068" s="3">
        <v>3.20134E-3</v>
      </c>
      <c r="K1068" s="4">
        <v>39722181.654497489</v>
      </c>
      <c r="L1068" s="5">
        <v>1150001</v>
      </c>
      <c r="M1068" s="6">
        <v>34.540997490000002</v>
      </c>
      <c r="N1068" s="7" t="str">
        <f>IF(ISNUMBER(_xll.BDP($C1068, "DELTA_MID")),_xll.BDP($C1068, "DELTA_MID")," ")</f>
        <v xml:space="preserve"> </v>
      </c>
      <c r="O1068" s="7" t="str">
        <f>IF(ISNUMBER(N1068),_xll.BDP($C1068, "OPT_UNDL_TICKER"),"")</f>
        <v/>
      </c>
      <c r="P1068" s="8" t="str">
        <f>IF(ISNUMBER(N1068),_xll.BDP($C1068, "OPT_UNDL_PX")," ")</f>
        <v xml:space="preserve"> </v>
      </c>
      <c r="Q1068" s="7" t="str">
        <f>IF(ISNUMBER(N1068),+G1068*_xll.BDP($C1068, "PX_POS_MULT_FACTOR")*P1068/K1068," ")</f>
        <v xml:space="preserve"> </v>
      </c>
      <c r="R1068" s="8" t="str">
        <f>IF(OR($A1068="TUA",$A1068="TYA"),"",IF(ISNUMBER(_xll.BDP($C1068,"DUR_ADJ_OAS_MID")),_xll.BDP($C1068,"DUR_ADJ_OAS_MID"),IF(ISNUMBER(_xll.BDP($E1068&amp;" ISIN","DUR_ADJ_OAS_MID")),_xll.BDP($E1068&amp;" ISIN","DUR_ADJ_OAS_MID")," ")))</f>
        <v xml:space="preserve"> </v>
      </c>
      <c r="S1068" s="7" t="str">
        <f t="shared" si="16"/>
        <v xml:space="preserve"> </v>
      </c>
      <c r="T1068" t="s">
        <v>3734</v>
      </c>
      <c r="U1068" t="s">
        <v>1397</v>
      </c>
      <c r="AG1068" s="6">
        <v>34.540766529999999</v>
      </c>
    </row>
    <row r="1069" spans="1:33" x14ac:dyDescent="0.25">
      <c r="A1069" t="s">
        <v>3398</v>
      </c>
      <c r="B1069" t="s">
        <v>3735</v>
      </c>
      <c r="C1069" t="s">
        <v>3736</v>
      </c>
      <c r="D1069" t="s">
        <v>3737</v>
      </c>
      <c r="E1069" t="s">
        <v>3738</v>
      </c>
      <c r="F1069" t="s">
        <v>3739</v>
      </c>
      <c r="G1069" s="1">
        <v>201</v>
      </c>
      <c r="H1069" s="1">
        <v>183.39</v>
      </c>
      <c r="I1069" s="2">
        <v>36861.39</v>
      </c>
      <c r="J1069" s="3">
        <v>9.2798999999999996E-4</v>
      </c>
      <c r="K1069" s="4">
        <v>39722181.654497489</v>
      </c>
      <c r="L1069" s="5">
        <v>1150001</v>
      </c>
      <c r="M1069" s="6">
        <v>34.540997490000002</v>
      </c>
      <c r="N1069" s="7" t="str">
        <f>IF(ISNUMBER(_xll.BDP($C1069, "DELTA_MID")),_xll.BDP($C1069, "DELTA_MID")," ")</f>
        <v xml:space="preserve"> </v>
      </c>
      <c r="O1069" s="7" t="str">
        <f>IF(ISNUMBER(N1069),_xll.BDP($C1069, "OPT_UNDL_TICKER"),"")</f>
        <v/>
      </c>
      <c r="P1069" s="8" t="str">
        <f>IF(ISNUMBER(N1069),_xll.BDP($C1069, "OPT_UNDL_PX")," ")</f>
        <v xml:space="preserve"> </v>
      </c>
      <c r="Q1069" s="7" t="str">
        <f>IF(ISNUMBER(N1069),+G1069*_xll.BDP($C1069, "PX_POS_MULT_FACTOR")*P1069/K1069," ")</f>
        <v xml:space="preserve"> </v>
      </c>
      <c r="R1069" s="8" t="str">
        <f>IF(OR($A1069="TUA",$A1069="TYA"),"",IF(ISNUMBER(_xll.BDP($C1069,"DUR_ADJ_OAS_MID")),_xll.BDP($C1069,"DUR_ADJ_OAS_MID"),IF(ISNUMBER(_xll.BDP($E1069&amp;" ISIN","DUR_ADJ_OAS_MID")),_xll.BDP($E1069&amp;" ISIN","DUR_ADJ_OAS_MID")," ")))</f>
        <v xml:space="preserve"> </v>
      </c>
      <c r="S1069" s="7" t="str">
        <f t="shared" si="16"/>
        <v xml:space="preserve"> </v>
      </c>
      <c r="T1069" t="s">
        <v>3739</v>
      </c>
      <c r="U1069" t="s">
        <v>1397</v>
      </c>
      <c r="AG1069" s="6">
        <v>34.540766529999999</v>
      </c>
    </row>
    <row r="1070" spans="1:33" x14ac:dyDescent="0.25">
      <c r="A1070" t="s">
        <v>3398</v>
      </c>
      <c r="B1070" t="s">
        <v>3740</v>
      </c>
      <c r="C1070" t="s">
        <v>3741</v>
      </c>
      <c r="D1070" t="s">
        <v>3742</v>
      </c>
      <c r="E1070" t="s">
        <v>3743</v>
      </c>
      <c r="F1070" t="s">
        <v>3744</v>
      </c>
      <c r="G1070" s="1">
        <v>139</v>
      </c>
      <c r="H1070" s="1">
        <v>388.71</v>
      </c>
      <c r="I1070" s="2">
        <v>54030.69</v>
      </c>
      <c r="J1070" s="3">
        <v>1.3602200000000001E-3</v>
      </c>
      <c r="K1070" s="4">
        <v>39722181.654497489</v>
      </c>
      <c r="L1070" s="5">
        <v>1150001</v>
      </c>
      <c r="M1070" s="6">
        <v>34.540997490000002</v>
      </c>
      <c r="N1070" s="7" t="str">
        <f>IF(ISNUMBER(_xll.BDP($C1070, "DELTA_MID")),_xll.BDP($C1070, "DELTA_MID")," ")</f>
        <v xml:space="preserve"> </v>
      </c>
      <c r="O1070" s="7" t="str">
        <f>IF(ISNUMBER(N1070),_xll.BDP($C1070, "OPT_UNDL_TICKER"),"")</f>
        <v/>
      </c>
      <c r="P1070" s="8" t="str">
        <f>IF(ISNUMBER(N1070),_xll.BDP($C1070, "OPT_UNDL_PX")," ")</f>
        <v xml:space="preserve"> </v>
      </c>
      <c r="Q1070" s="7" t="str">
        <f>IF(ISNUMBER(N1070),+G1070*_xll.BDP($C1070, "PX_POS_MULT_FACTOR")*P1070/K1070," ")</f>
        <v xml:space="preserve"> </v>
      </c>
      <c r="R1070" s="8" t="str">
        <f>IF(OR($A1070="TUA",$A1070="TYA"),"",IF(ISNUMBER(_xll.BDP($C1070,"DUR_ADJ_OAS_MID")),_xll.BDP($C1070,"DUR_ADJ_OAS_MID"),IF(ISNUMBER(_xll.BDP($E1070&amp;" ISIN","DUR_ADJ_OAS_MID")),_xll.BDP($E1070&amp;" ISIN","DUR_ADJ_OAS_MID")," ")))</f>
        <v xml:space="preserve"> </v>
      </c>
      <c r="S1070" s="7" t="str">
        <f t="shared" si="16"/>
        <v xml:space="preserve"> </v>
      </c>
      <c r="T1070" t="s">
        <v>3744</v>
      </c>
      <c r="U1070" t="s">
        <v>1397</v>
      </c>
      <c r="AG1070" s="6">
        <v>34.540766529999999</v>
      </c>
    </row>
    <row r="1071" spans="1:33" x14ac:dyDescent="0.25">
      <c r="A1071" t="s">
        <v>3398</v>
      </c>
      <c r="B1071" t="s">
        <v>3745</v>
      </c>
      <c r="C1071" t="s">
        <v>3746</v>
      </c>
      <c r="D1071" t="s">
        <v>1082</v>
      </c>
      <c r="E1071" t="s">
        <v>1083</v>
      </c>
      <c r="F1071" t="s">
        <v>1084</v>
      </c>
      <c r="G1071" s="1">
        <v>4908</v>
      </c>
      <c r="H1071" s="1">
        <v>227.55</v>
      </c>
      <c r="I1071" s="2">
        <v>1116815.3999999999</v>
      </c>
      <c r="J1071" s="3">
        <v>2.8115850000000001E-2</v>
      </c>
      <c r="K1071" s="4">
        <v>39722181.654497489</v>
      </c>
      <c r="L1071" s="5">
        <v>1150001</v>
      </c>
      <c r="M1071" s="6">
        <v>34.540997490000002</v>
      </c>
      <c r="N1071" s="7" t="str">
        <f>IF(ISNUMBER(_xll.BDP($C1071, "DELTA_MID")),_xll.BDP($C1071, "DELTA_MID")," ")</f>
        <v xml:space="preserve"> </v>
      </c>
      <c r="O1071" s="7" t="str">
        <f>IF(ISNUMBER(N1071),_xll.BDP($C1071, "OPT_UNDL_TICKER"),"")</f>
        <v/>
      </c>
      <c r="P1071" s="8" t="str">
        <f>IF(ISNUMBER(N1071),_xll.BDP($C1071, "OPT_UNDL_PX")," ")</f>
        <v xml:space="preserve"> </v>
      </c>
      <c r="Q1071" s="7" t="str">
        <f>IF(ISNUMBER(N1071),+G1071*_xll.BDP($C1071, "PX_POS_MULT_FACTOR")*P1071/K1071," ")</f>
        <v xml:space="preserve"> </v>
      </c>
      <c r="R1071" s="8" t="str">
        <f>IF(OR($A1071="TUA",$A1071="TYA"),"",IF(ISNUMBER(_xll.BDP($C1071,"DUR_ADJ_OAS_MID")),_xll.BDP($C1071,"DUR_ADJ_OAS_MID"),IF(ISNUMBER(_xll.BDP($E1071&amp;" ISIN","DUR_ADJ_OAS_MID")),_xll.BDP($E1071&amp;" ISIN","DUR_ADJ_OAS_MID")," ")))</f>
        <v xml:space="preserve"> </v>
      </c>
      <c r="S1071" s="7" t="str">
        <f t="shared" si="16"/>
        <v xml:space="preserve"> </v>
      </c>
      <c r="T1071" t="s">
        <v>1084</v>
      </c>
      <c r="U1071" t="s">
        <v>1397</v>
      </c>
      <c r="AG1071" s="6">
        <v>34.540766529999999</v>
      </c>
    </row>
    <row r="1072" spans="1:33" x14ac:dyDescent="0.25">
      <c r="A1072" t="s">
        <v>3398</v>
      </c>
      <c r="B1072" t="s">
        <v>3747</v>
      </c>
      <c r="C1072" t="s">
        <v>3748</v>
      </c>
      <c r="D1072" t="s">
        <v>3749</v>
      </c>
      <c r="E1072" t="s">
        <v>3750</v>
      </c>
      <c r="F1072" t="s">
        <v>3751</v>
      </c>
      <c r="G1072" s="1">
        <v>715</v>
      </c>
      <c r="H1072" s="1">
        <v>152.72</v>
      </c>
      <c r="I1072" s="2">
        <v>109194.8</v>
      </c>
      <c r="J1072" s="3">
        <v>2.7489799999999998E-3</v>
      </c>
      <c r="K1072" s="4">
        <v>39722181.654497489</v>
      </c>
      <c r="L1072" s="5">
        <v>1150001</v>
      </c>
      <c r="M1072" s="6">
        <v>34.540997490000002</v>
      </c>
      <c r="N1072" s="7" t="str">
        <f>IF(ISNUMBER(_xll.BDP($C1072, "DELTA_MID")),_xll.BDP($C1072, "DELTA_MID")," ")</f>
        <v xml:space="preserve"> </v>
      </c>
      <c r="O1072" s="7" t="str">
        <f>IF(ISNUMBER(N1072),_xll.BDP($C1072, "OPT_UNDL_TICKER"),"")</f>
        <v/>
      </c>
      <c r="P1072" s="8" t="str">
        <f>IF(ISNUMBER(N1072),_xll.BDP($C1072, "OPT_UNDL_PX")," ")</f>
        <v xml:space="preserve"> </v>
      </c>
      <c r="Q1072" s="7" t="str">
        <f>IF(ISNUMBER(N1072),+G1072*_xll.BDP($C1072, "PX_POS_MULT_FACTOR")*P1072/K1072," ")</f>
        <v xml:space="preserve"> </v>
      </c>
      <c r="R1072" s="8" t="str">
        <f>IF(OR($A1072="TUA",$A1072="TYA"),"",IF(ISNUMBER(_xll.BDP($C1072,"DUR_ADJ_OAS_MID")),_xll.BDP($C1072,"DUR_ADJ_OAS_MID"),IF(ISNUMBER(_xll.BDP($E1072&amp;" ISIN","DUR_ADJ_OAS_MID")),_xll.BDP($E1072&amp;" ISIN","DUR_ADJ_OAS_MID")," ")))</f>
        <v xml:space="preserve"> </v>
      </c>
      <c r="S1072" s="7" t="str">
        <f t="shared" si="16"/>
        <v xml:space="preserve"> </v>
      </c>
      <c r="T1072" t="s">
        <v>3751</v>
      </c>
      <c r="U1072" t="s">
        <v>1397</v>
      </c>
      <c r="AG1072" s="6">
        <v>34.540766529999999</v>
      </c>
    </row>
    <row r="1073" spans="1:33" x14ac:dyDescent="0.25">
      <c r="A1073" t="s">
        <v>3398</v>
      </c>
      <c r="B1073" t="s">
        <v>3752</v>
      </c>
      <c r="C1073" t="s">
        <v>3753</v>
      </c>
      <c r="D1073" t="s">
        <v>1087</v>
      </c>
      <c r="E1073" t="s">
        <v>1088</v>
      </c>
      <c r="F1073" t="s">
        <v>1089</v>
      </c>
      <c r="G1073" s="1">
        <v>214</v>
      </c>
      <c r="H1073" s="1">
        <v>569.54</v>
      </c>
      <c r="I1073" s="2">
        <v>121881.56</v>
      </c>
      <c r="J1073" s="3">
        <v>3.06837E-3</v>
      </c>
      <c r="K1073" s="4">
        <v>39722181.654497489</v>
      </c>
      <c r="L1073" s="5">
        <v>1150001</v>
      </c>
      <c r="M1073" s="6">
        <v>34.540997490000002</v>
      </c>
      <c r="N1073" s="7" t="str">
        <f>IF(ISNUMBER(_xll.BDP($C1073, "DELTA_MID")),_xll.BDP($C1073, "DELTA_MID")," ")</f>
        <v xml:space="preserve"> </v>
      </c>
      <c r="O1073" s="7" t="str">
        <f>IF(ISNUMBER(N1073),_xll.BDP($C1073, "OPT_UNDL_TICKER"),"")</f>
        <v/>
      </c>
      <c r="P1073" s="8" t="str">
        <f>IF(ISNUMBER(N1073),_xll.BDP($C1073, "OPT_UNDL_PX")," ")</f>
        <v xml:space="preserve"> </v>
      </c>
      <c r="Q1073" s="7" t="str">
        <f>IF(ISNUMBER(N1073),+G1073*_xll.BDP($C1073, "PX_POS_MULT_FACTOR")*P1073/K1073," ")</f>
        <v xml:space="preserve"> </v>
      </c>
      <c r="R1073" s="8" t="str">
        <f>IF(OR($A1073="TUA",$A1073="TYA"),"",IF(ISNUMBER(_xll.BDP($C1073,"DUR_ADJ_OAS_MID")),_xll.BDP($C1073,"DUR_ADJ_OAS_MID"),IF(ISNUMBER(_xll.BDP($E1073&amp;" ISIN","DUR_ADJ_OAS_MID")),_xll.BDP($E1073&amp;" ISIN","DUR_ADJ_OAS_MID")," ")))</f>
        <v xml:space="preserve"> </v>
      </c>
      <c r="S1073" s="7" t="str">
        <f t="shared" si="16"/>
        <v xml:space="preserve"> </v>
      </c>
      <c r="T1073" t="s">
        <v>1089</v>
      </c>
      <c r="U1073" t="s">
        <v>1397</v>
      </c>
      <c r="AG1073" s="6">
        <v>34.540766529999999</v>
      </c>
    </row>
    <row r="1074" spans="1:33" x14ac:dyDescent="0.25">
      <c r="A1074" t="s">
        <v>3398</v>
      </c>
      <c r="B1074" t="s">
        <v>3754</v>
      </c>
      <c r="C1074" t="s">
        <v>3755</v>
      </c>
      <c r="D1074" t="s">
        <v>3756</v>
      </c>
      <c r="E1074" t="s">
        <v>3757</v>
      </c>
      <c r="F1074" t="s">
        <v>3758</v>
      </c>
      <c r="G1074" s="1">
        <v>277</v>
      </c>
      <c r="H1074" s="1">
        <v>192.98</v>
      </c>
      <c r="I1074" s="2">
        <v>53455.46</v>
      </c>
      <c r="J1074" s="3">
        <v>1.34574E-3</v>
      </c>
      <c r="K1074" s="4">
        <v>39722181.654497489</v>
      </c>
      <c r="L1074" s="5">
        <v>1150001</v>
      </c>
      <c r="M1074" s="6">
        <v>34.540997490000002</v>
      </c>
      <c r="N1074" s="7" t="str">
        <f>IF(ISNUMBER(_xll.BDP($C1074, "DELTA_MID")),_xll.BDP($C1074, "DELTA_MID")," ")</f>
        <v xml:space="preserve"> </v>
      </c>
      <c r="O1074" s="7" t="str">
        <f>IF(ISNUMBER(N1074),_xll.BDP($C1074, "OPT_UNDL_TICKER"),"")</f>
        <v/>
      </c>
      <c r="P1074" s="8" t="str">
        <f>IF(ISNUMBER(N1074),_xll.BDP($C1074, "OPT_UNDL_PX")," ")</f>
        <v xml:space="preserve"> </v>
      </c>
      <c r="Q1074" s="7" t="str">
        <f>IF(ISNUMBER(N1074),+G1074*_xll.BDP($C1074, "PX_POS_MULT_FACTOR")*P1074/K1074," ")</f>
        <v xml:space="preserve"> </v>
      </c>
      <c r="R1074" s="8" t="str">
        <f>IF(OR($A1074="TUA",$A1074="TYA"),"",IF(ISNUMBER(_xll.BDP($C1074,"DUR_ADJ_OAS_MID")),_xll.BDP($C1074,"DUR_ADJ_OAS_MID"),IF(ISNUMBER(_xll.BDP($E1074&amp;" ISIN","DUR_ADJ_OAS_MID")),_xll.BDP($E1074&amp;" ISIN","DUR_ADJ_OAS_MID")," ")))</f>
        <v xml:space="preserve"> </v>
      </c>
      <c r="S1074" s="7" t="str">
        <f t="shared" si="16"/>
        <v xml:space="preserve"> </v>
      </c>
      <c r="T1074" t="s">
        <v>3758</v>
      </c>
      <c r="U1074" t="s">
        <v>1397</v>
      </c>
      <c r="AG1074" s="6">
        <v>34.540766529999999</v>
      </c>
    </row>
    <row r="1075" spans="1:33" x14ac:dyDescent="0.25">
      <c r="A1075" t="s">
        <v>3398</v>
      </c>
      <c r="B1075" t="s">
        <v>3759</v>
      </c>
      <c r="C1075" t="s">
        <v>3760</v>
      </c>
      <c r="D1075" t="s">
        <v>3761</v>
      </c>
      <c r="E1075" t="s">
        <v>3762</v>
      </c>
      <c r="F1075" t="s">
        <v>3763</v>
      </c>
      <c r="G1075" s="1">
        <v>542</v>
      </c>
      <c r="H1075" s="1">
        <v>129.93</v>
      </c>
      <c r="I1075" s="2">
        <v>70422.06</v>
      </c>
      <c r="J1075" s="3">
        <v>1.7728799999999999E-3</v>
      </c>
      <c r="K1075" s="4">
        <v>39722181.654497489</v>
      </c>
      <c r="L1075" s="5">
        <v>1150001</v>
      </c>
      <c r="M1075" s="6">
        <v>34.540997490000002</v>
      </c>
      <c r="N1075" s="7" t="str">
        <f>IF(ISNUMBER(_xll.BDP($C1075, "DELTA_MID")),_xll.BDP($C1075, "DELTA_MID")," ")</f>
        <v xml:space="preserve"> </v>
      </c>
      <c r="O1075" s="7" t="str">
        <f>IF(ISNUMBER(N1075),_xll.BDP($C1075, "OPT_UNDL_TICKER"),"")</f>
        <v/>
      </c>
      <c r="P1075" s="8" t="str">
        <f>IF(ISNUMBER(N1075),_xll.BDP($C1075, "OPT_UNDL_PX")," ")</f>
        <v xml:space="preserve"> </v>
      </c>
      <c r="Q1075" s="7" t="str">
        <f>IF(ISNUMBER(N1075),+G1075*_xll.BDP($C1075, "PX_POS_MULT_FACTOR")*P1075/K1075," ")</f>
        <v xml:space="preserve"> </v>
      </c>
      <c r="R1075" s="8" t="str">
        <f>IF(OR($A1075="TUA",$A1075="TYA"),"",IF(ISNUMBER(_xll.BDP($C1075,"DUR_ADJ_OAS_MID")),_xll.BDP($C1075,"DUR_ADJ_OAS_MID"),IF(ISNUMBER(_xll.BDP($E1075&amp;" ISIN","DUR_ADJ_OAS_MID")),_xll.BDP($E1075&amp;" ISIN","DUR_ADJ_OAS_MID")," ")))</f>
        <v xml:space="preserve"> </v>
      </c>
      <c r="S1075" s="7" t="str">
        <f t="shared" si="16"/>
        <v xml:space="preserve"> </v>
      </c>
      <c r="T1075" t="s">
        <v>3763</v>
      </c>
      <c r="U1075" t="s">
        <v>1397</v>
      </c>
      <c r="AG1075" s="6">
        <v>34.540766529999999</v>
      </c>
    </row>
    <row r="1076" spans="1:33" x14ac:dyDescent="0.25">
      <c r="A1076" t="s">
        <v>3398</v>
      </c>
      <c r="B1076" t="s">
        <v>3764</v>
      </c>
      <c r="C1076" t="s">
        <v>3765</v>
      </c>
      <c r="D1076" t="s">
        <v>3766</v>
      </c>
      <c r="E1076" t="s">
        <v>3767</v>
      </c>
      <c r="F1076" t="s">
        <v>3768</v>
      </c>
      <c r="G1076" s="1">
        <v>630</v>
      </c>
      <c r="H1076" s="1">
        <v>104.13</v>
      </c>
      <c r="I1076" s="2">
        <v>65601.899999999994</v>
      </c>
      <c r="J1076" s="3">
        <v>1.65153E-3</v>
      </c>
      <c r="K1076" s="4">
        <v>39722181.654497489</v>
      </c>
      <c r="L1076" s="5">
        <v>1150001</v>
      </c>
      <c r="M1076" s="6">
        <v>34.540997490000002</v>
      </c>
      <c r="N1076" s="7" t="str">
        <f>IF(ISNUMBER(_xll.BDP($C1076, "DELTA_MID")),_xll.BDP($C1076, "DELTA_MID")," ")</f>
        <v xml:space="preserve"> </v>
      </c>
      <c r="O1076" s="7" t="str">
        <f>IF(ISNUMBER(N1076),_xll.BDP($C1076, "OPT_UNDL_TICKER"),"")</f>
        <v/>
      </c>
      <c r="P1076" s="8" t="str">
        <f>IF(ISNUMBER(N1076),_xll.BDP($C1076, "OPT_UNDL_PX")," ")</f>
        <v xml:space="preserve"> </v>
      </c>
      <c r="Q1076" s="7" t="str">
        <f>IF(ISNUMBER(N1076),+G1076*_xll.BDP($C1076, "PX_POS_MULT_FACTOR")*P1076/K1076," ")</f>
        <v xml:space="preserve"> </v>
      </c>
      <c r="R1076" s="8" t="str">
        <f>IF(OR($A1076="TUA",$A1076="TYA"),"",IF(ISNUMBER(_xll.BDP($C1076,"DUR_ADJ_OAS_MID")),_xll.BDP($C1076,"DUR_ADJ_OAS_MID"),IF(ISNUMBER(_xll.BDP($E1076&amp;" ISIN","DUR_ADJ_OAS_MID")),_xll.BDP($E1076&amp;" ISIN","DUR_ADJ_OAS_MID")," ")))</f>
        <v xml:space="preserve"> </v>
      </c>
      <c r="S1076" s="7" t="str">
        <f t="shared" si="16"/>
        <v xml:space="preserve"> </v>
      </c>
      <c r="T1076" t="s">
        <v>3768</v>
      </c>
      <c r="U1076" t="s">
        <v>1397</v>
      </c>
      <c r="AG1076" s="6">
        <v>34.540766529999999</v>
      </c>
    </row>
    <row r="1077" spans="1:33" x14ac:dyDescent="0.25">
      <c r="A1077" t="s">
        <v>3398</v>
      </c>
      <c r="B1077" t="s">
        <v>3769</v>
      </c>
      <c r="C1077" t="s">
        <v>3770</v>
      </c>
      <c r="D1077" t="s">
        <v>1097</v>
      </c>
      <c r="E1077" t="s">
        <v>1098</v>
      </c>
      <c r="F1077" t="s">
        <v>1099</v>
      </c>
      <c r="G1077" s="1">
        <v>1363</v>
      </c>
      <c r="H1077" s="1">
        <v>312.99</v>
      </c>
      <c r="I1077" s="2">
        <v>426605.37</v>
      </c>
      <c r="J1077" s="3">
        <v>1.0739800000000001E-2</v>
      </c>
      <c r="K1077" s="4">
        <v>39722181.654497489</v>
      </c>
      <c r="L1077" s="5">
        <v>1150001</v>
      </c>
      <c r="M1077" s="6">
        <v>34.540997490000002</v>
      </c>
      <c r="N1077" s="7" t="str">
        <f>IF(ISNUMBER(_xll.BDP($C1077, "DELTA_MID")),_xll.BDP($C1077, "DELTA_MID")," ")</f>
        <v xml:space="preserve"> </v>
      </c>
      <c r="O1077" s="7" t="str">
        <f>IF(ISNUMBER(N1077),_xll.BDP($C1077, "OPT_UNDL_TICKER"),"")</f>
        <v/>
      </c>
      <c r="P1077" s="8" t="str">
        <f>IF(ISNUMBER(N1077),_xll.BDP($C1077, "OPT_UNDL_PX")," ")</f>
        <v xml:space="preserve"> </v>
      </c>
      <c r="Q1077" s="7" t="str">
        <f>IF(ISNUMBER(N1077),+G1077*_xll.BDP($C1077, "PX_POS_MULT_FACTOR")*P1077/K1077," ")</f>
        <v xml:space="preserve"> </v>
      </c>
      <c r="R1077" s="8" t="str">
        <f>IF(OR($A1077="TUA",$A1077="TYA"),"",IF(ISNUMBER(_xll.BDP($C1077,"DUR_ADJ_OAS_MID")),_xll.BDP($C1077,"DUR_ADJ_OAS_MID"),IF(ISNUMBER(_xll.BDP($E1077&amp;" ISIN","DUR_ADJ_OAS_MID")),_xll.BDP($E1077&amp;" ISIN","DUR_ADJ_OAS_MID")," ")))</f>
        <v xml:space="preserve"> </v>
      </c>
      <c r="S1077" s="7" t="str">
        <f t="shared" si="16"/>
        <v xml:space="preserve"> </v>
      </c>
      <c r="T1077" t="s">
        <v>1099</v>
      </c>
      <c r="U1077" t="s">
        <v>1397</v>
      </c>
      <c r="AG1077" s="6">
        <v>34.540766529999999</v>
      </c>
    </row>
    <row r="1078" spans="1:33" x14ac:dyDescent="0.25">
      <c r="A1078" t="s">
        <v>3398</v>
      </c>
      <c r="B1078" t="s">
        <v>3771</v>
      </c>
      <c r="C1078" t="s">
        <v>3772</v>
      </c>
      <c r="D1078" t="s">
        <v>3773</v>
      </c>
      <c r="E1078" t="s">
        <v>3774</v>
      </c>
      <c r="F1078" t="s">
        <v>3775</v>
      </c>
      <c r="G1078" s="1">
        <v>2895</v>
      </c>
      <c r="H1078" s="1">
        <v>37.5</v>
      </c>
      <c r="I1078" s="2">
        <v>108562.5</v>
      </c>
      <c r="J1078" s="3">
        <v>2.7330599999999998E-3</v>
      </c>
      <c r="K1078" s="4">
        <v>39722181.654497489</v>
      </c>
      <c r="L1078" s="5">
        <v>1150001</v>
      </c>
      <c r="M1078" s="6">
        <v>34.540997490000002</v>
      </c>
      <c r="N1078" s="7" t="str">
        <f>IF(ISNUMBER(_xll.BDP($C1078, "DELTA_MID")),_xll.BDP($C1078, "DELTA_MID")," ")</f>
        <v xml:space="preserve"> </v>
      </c>
      <c r="O1078" s="7" t="str">
        <f>IF(ISNUMBER(N1078),_xll.BDP($C1078, "OPT_UNDL_TICKER"),"")</f>
        <v/>
      </c>
      <c r="P1078" s="8" t="str">
        <f>IF(ISNUMBER(N1078),_xll.BDP($C1078, "OPT_UNDL_PX")," ")</f>
        <v xml:space="preserve"> </v>
      </c>
      <c r="Q1078" s="7" t="str">
        <f>IF(ISNUMBER(N1078),+G1078*_xll.BDP($C1078, "PX_POS_MULT_FACTOR")*P1078/K1078," ")</f>
        <v xml:space="preserve"> </v>
      </c>
      <c r="R1078" s="8" t="str">
        <f>IF(OR($A1078="TUA",$A1078="TYA"),"",IF(ISNUMBER(_xll.BDP($C1078,"DUR_ADJ_OAS_MID")),_xll.BDP($C1078,"DUR_ADJ_OAS_MID"),IF(ISNUMBER(_xll.BDP($E1078&amp;" ISIN","DUR_ADJ_OAS_MID")),_xll.BDP($E1078&amp;" ISIN","DUR_ADJ_OAS_MID")," ")))</f>
        <v xml:space="preserve"> </v>
      </c>
      <c r="S1078" s="7" t="str">
        <f t="shared" si="16"/>
        <v xml:space="preserve"> </v>
      </c>
      <c r="T1078" t="s">
        <v>3775</v>
      </c>
      <c r="U1078" t="s">
        <v>1397</v>
      </c>
      <c r="AG1078" s="6">
        <v>34.540766529999999</v>
      </c>
    </row>
    <row r="1079" spans="1:33" x14ac:dyDescent="0.25">
      <c r="A1079" t="s">
        <v>3398</v>
      </c>
      <c r="B1079" t="s">
        <v>3776</v>
      </c>
      <c r="C1079" t="s">
        <v>3777</v>
      </c>
      <c r="D1079" t="s">
        <v>1107</v>
      </c>
      <c r="E1079" t="s">
        <v>1108</v>
      </c>
      <c r="F1079" t="s">
        <v>1109</v>
      </c>
      <c r="G1079" s="1">
        <v>447</v>
      </c>
      <c r="H1079" s="1">
        <v>295.16000000000003</v>
      </c>
      <c r="I1079" s="2">
        <v>131936.51999999999</v>
      </c>
      <c r="J1079" s="3">
        <v>3.3214999999999998E-3</v>
      </c>
      <c r="K1079" s="4">
        <v>39722181.654497489</v>
      </c>
      <c r="L1079" s="5">
        <v>1150001</v>
      </c>
      <c r="M1079" s="6">
        <v>34.540997490000002</v>
      </c>
      <c r="N1079" s="7" t="str">
        <f>IF(ISNUMBER(_xll.BDP($C1079, "DELTA_MID")),_xll.BDP($C1079, "DELTA_MID")," ")</f>
        <v xml:space="preserve"> </v>
      </c>
      <c r="O1079" s="7" t="str">
        <f>IF(ISNUMBER(N1079),_xll.BDP($C1079, "OPT_UNDL_TICKER"),"")</f>
        <v/>
      </c>
      <c r="P1079" s="8" t="str">
        <f>IF(ISNUMBER(N1079),_xll.BDP($C1079, "OPT_UNDL_PX")," ")</f>
        <v xml:space="preserve"> </v>
      </c>
      <c r="Q1079" s="7" t="str">
        <f>IF(ISNUMBER(N1079),+G1079*_xll.BDP($C1079, "PX_POS_MULT_FACTOR")*P1079/K1079," ")</f>
        <v xml:space="preserve"> </v>
      </c>
      <c r="R1079" s="8" t="str">
        <f>IF(OR($A1079="TUA",$A1079="TYA"),"",IF(ISNUMBER(_xll.BDP($C1079,"DUR_ADJ_OAS_MID")),_xll.BDP($C1079,"DUR_ADJ_OAS_MID"),IF(ISNUMBER(_xll.BDP($E1079&amp;" ISIN","DUR_ADJ_OAS_MID")),_xll.BDP($E1079&amp;" ISIN","DUR_ADJ_OAS_MID")," ")))</f>
        <v xml:space="preserve"> </v>
      </c>
      <c r="S1079" s="7" t="str">
        <f t="shared" si="16"/>
        <v xml:space="preserve"> </v>
      </c>
      <c r="T1079" t="s">
        <v>1109</v>
      </c>
      <c r="U1079" t="s">
        <v>1397</v>
      </c>
      <c r="AG1079" s="6">
        <v>34.540766529999999</v>
      </c>
    </row>
    <row r="1080" spans="1:33" x14ac:dyDescent="0.25">
      <c r="A1080" t="s">
        <v>3398</v>
      </c>
      <c r="B1080" t="s">
        <v>3778</v>
      </c>
      <c r="C1080" t="s">
        <v>3779</v>
      </c>
      <c r="D1080" t="s">
        <v>3780</v>
      </c>
      <c r="E1080" t="s">
        <v>3781</v>
      </c>
      <c r="F1080" t="s">
        <v>3782</v>
      </c>
      <c r="G1080" s="1">
        <v>1082</v>
      </c>
      <c r="H1080" s="1">
        <v>140.28</v>
      </c>
      <c r="I1080" s="2">
        <v>151782.96</v>
      </c>
      <c r="J1080" s="3">
        <v>3.8211400000000002E-3</v>
      </c>
      <c r="K1080" s="4">
        <v>39722181.654497489</v>
      </c>
      <c r="L1080" s="5">
        <v>1150001</v>
      </c>
      <c r="M1080" s="6">
        <v>34.540997490000002</v>
      </c>
      <c r="N1080" s="7" t="str">
        <f>IF(ISNUMBER(_xll.BDP($C1080, "DELTA_MID")),_xll.BDP($C1080, "DELTA_MID")," ")</f>
        <v xml:space="preserve"> </v>
      </c>
      <c r="O1080" s="7" t="str">
        <f>IF(ISNUMBER(N1080),_xll.BDP($C1080, "OPT_UNDL_TICKER"),"")</f>
        <v/>
      </c>
      <c r="P1080" s="8" t="str">
        <f>IF(ISNUMBER(N1080),_xll.BDP($C1080, "OPT_UNDL_PX")," ")</f>
        <v xml:space="preserve"> </v>
      </c>
      <c r="Q1080" s="7" t="str">
        <f>IF(ISNUMBER(N1080),+G1080*_xll.BDP($C1080, "PX_POS_MULT_FACTOR")*P1080/K1080," ")</f>
        <v xml:space="preserve"> </v>
      </c>
      <c r="R1080" s="8" t="str">
        <f>IF(OR($A1080="TUA",$A1080="TYA"),"",IF(ISNUMBER(_xll.BDP($C1080,"DUR_ADJ_OAS_MID")),_xll.BDP($C1080,"DUR_ADJ_OAS_MID"),IF(ISNUMBER(_xll.BDP($E1080&amp;" ISIN","DUR_ADJ_OAS_MID")),_xll.BDP($E1080&amp;" ISIN","DUR_ADJ_OAS_MID")," ")))</f>
        <v xml:space="preserve"> </v>
      </c>
      <c r="S1080" s="7" t="str">
        <f t="shared" si="16"/>
        <v xml:space="preserve"> </v>
      </c>
      <c r="T1080" t="s">
        <v>3782</v>
      </c>
      <c r="U1080" t="s">
        <v>1397</v>
      </c>
      <c r="AG1080" s="6">
        <v>34.540766529999999</v>
      </c>
    </row>
    <row r="1081" spans="1:33" x14ac:dyDescent="0.25">
      <c r="A1081" t="s">
        <v>3398</v>
      </c>
      <c r="B1081" t="s">
        <v>3783</v>
      </c>
      <c r="C1081" t="s">
        <v>3784</v>
      </c>
      <c r="D1081" t="s">
        <v>3785</v>
      </c>
      <c r="E1081" t="s">
        <v>3786</v>
      </c>
      <c r="F1081" t="s">
        <v>3787</v>
      </c>
      <c r="G1081" s="1">
        <v>6327</v>
      </c>
      <c r="H1081" s="1">
        <v>266.73</v>
      </c>
      <c r="I1081" s="2">
        <v>1687600.71</v>
      </c>
      <c r="J1081" s="3">
        <v>4.2485380000000003E-2</v>
      </c>
      <c r="K1081" s="4">
        <v>39722181.654497489</v>
      </c>
      <c r="L1081" s="5">
        <v>1150001</v>
      </c>
      <c r="M1081" s="6">
        <v>34.540997490000002</v>
      </c>
      <c r="N1081" s="7" t="str">
        <f>IF(ISNUMBER(_xll.BDP($C1081, "DELTA_MID")),_xll.BDP($C1081, "DELTA_MID")," ")</f>
        <v xml:space="preserve"> </v>
      </c>
      <c r="O1081" s="7" t="str">
        <f>IF(ISNUMBER(N1081),_xll.BDP($C1081, "OPT_UNDL_TICKER"),"")</f>
        <v/>
      </c>
      <c r="P1081" s="8" t="str">
        <f>IF(ISNUMBER(N1081),_xll.BDP($C1081, "OPT_UNDL_PX")," ")</f>
        <v xml:space="preserve"> </v>
      </c>
      <c r="Q1081" s="7" t="str">
        <f>IF(ISNUMBER(N1081),+G1081*_xll.BDP($C1081, "PX_POS_MULT_FACTOR")*P1081/K1081," ")</f>
        <v xml:space="preserve"> </v>
      </c>
      <c r="R1081" s="8" t="str">
        <f>IF(OR($A1081="TUA",$A1081="TYA"),"",IF(ISNUMBER(_xll.BDP($C1081,"DUR_ADJ_OAS_MID")),_xll.BDP($C1081,"DUR_ADJ_OAS_MID"),IF(ISNUMBER(_xll.BDP($E1081&amp;" ISIN","DUR_ADJ_OAS_MID")),_xll.BDP($E1081&amp;" ISIN","DUR_ADJ_OAS_MID")," ")))</f>
        <v xml:space="preserve"> </v>
      </c>
      <c r="S1081" s="7" t="str">
        <f t="shared" si="16"/>
        <v xml:space="preserve"> </v>
      </c>
      <c r="T1081" t="s">
        <v>3787</v>
      </c>
      <c r="U1081" t="s">
        <v>1397</v>
      </c>
      <c r="AG1081" s="6">
        <v>34.540766529999999</v>
      </c>
    </row>
    <row r="1082" spans="1:33" x14ac:dyDescent="0.25">
      <c r="A1082" t="s">
        <v>3398</v>
      </c>
      <c r="B1082" t="s">
        <v>3788</v>
      </c>
      <c r="C1082" t="s">
        <v>3789</v>
      </c>
      <c r="D1082" t="s">
        <v>3790</v>
      </c>
      <c r="E1082" t="s">
        <v>3791</v>
      </c>
      <c r="F1082" t="s">
        <v>3792</v>
      </c>
      <c r="G1082" s="1">
        <v>292</v>
      </c>
      <c r="H1082" s="1">
        <v>305.17</v>
      </c>
      <c r="I1082" s="2">
        <v>89109.64</v>
      </c>
      <c r="J1082" s="3">
        <v>2.2433399999999999E-3</v>
      </c>
      <c r="K1082" s="4">
        <v>39722181.654497489</v>
      </c>
      <c r="L1082" s="5">
        <v>1150001</v>
      </c>
      <c r="M1082" s="6">
        <v>34.540997490000002</v>
      </c>
      <c r="N1082" s="7" t="str">
        <f>IF(ISNUMBER(_xll.BDP($C1082, "DELTA_MID")),_xll.BDP($C1082, "DELTA_MID")," ")</f>
        <v xml:space="preserve"> </v>
      </c>
      <c r="O1082" s="7" t="str">
        <f>IF(ISNUMBER(N1082),_xll.BDP($C1082, "OPT_UNDL_TICKER"),"")</f>
        <v/>
      </c>
      <c r="P1082" s="8" t="str">
        <f>IF(ISNUMBER(N1082),_xll.BDP($C1082, "OPT_UNDL_PX")," ")</f>
        <v xml:space="preserve"> </v>
      </c>
      <c r="Q1082" s="7" t="str">
        <f>IF(ISNUMBER(N1082),+G1082*_xll.BDP($C1082, "PX_POS_MULT_FACTOR")*P1082/K1082," ")</f>
        <v xml:space="preserve"> </v>
      </c>
      <c r="R1082" s="8" t="str">
        <f>IF(OR($A1082="TUA",$A1082="TYA"),"",IF(ISNUMBER(_xll.BDP($C1082,"DUR_ADJ_OAS_MID")),_xll.BDP($C1082,"DUR_ADJ_OAS_MID"),IF(ISNUMBER(_xll.BDP($E1082&amp;" ISIN","DUR_ADJ_OAS_MID")),_xll.BDP($E1082&amp;" ISIN","DUR_ADJ_OAS_MID")," ")))</f>
        <v xml:space="preserve"> </v>
      </c>
      <c r="S1082" s="7" t="str">
        <f t="shared" si="16"/>
        <v xml:space="preserve"> </v>
      </c>
      <c r="T1082" t="s">
        <v>3792</v>
      </c>
      <c r="U1082" t="s">
        <v>1397</v>
      </c>
      <c r="AG1082" s="6">
        <v>34.540766529999999</v>
      </c>
    </row>
    <row r="1083" spans="1:33" x14ac:dyDescent="0.25">
      <c r="A1083" t="s">
        <v>3398</v>
      </c>
      <c r="B1083" t="s">
        <v>3793</v>
      </c>
      <c r="C1083" t="s">
        <v>3794</v>
      </c>
      <c r="D1083" t="s">
        <v>3795</v>
      </c>
      <c r="E1083" t="s">
        <v>3796</v>
      </c>
      <c r="F1083" t="s">
        <v>3797</v>
      </c>
      <c r="G1083" s="1">
        <v>539</v>
      </c>
      <c r="H1083" s="1">
        <v>113.09</v>
      </c>
      <c r="I1083" s="2">
        <v>60955.51</v>
      </c>
      <c r="J1083" s="3">
        <v>1.5345599999999999E-3</v>
      </c>
      <c r="K1083" s="4">
        <v>39722181.654497489</v>
      </c>
      <c r="L1083" s="5">
        <v>1150001</v>
      </c>
      <c r="M1083" s="6">
        <v>34.540997490000002</v>
      </c>
      <c r="N1083" s="7" t="str">
        <f>IF(ISNUMBER(_xll.BDP($C1083, "DELTA_MID")),_xll.BDP($C1083, "DELTA_MID")," ")</f>
        <v xml:space="preserve"> </v>
      </c>
      <c r="O1083" s="7" t="str">
        <f>IF(ISNUMBER(N1083),_xll.BDP($C1083, "OPT_UNDL_TICKER"),"")</f>
        <v/>
      </c>
      <c r="P1083" s="8" t="str">
        <f>IF(ISNUMBER(N1083),_xll.BDP($C1083, "OPT_UNDL_PX")," ")</f>
        <v xml:space="preserve"> </v>
      </c>
      <c r="Q1083" s="7" t="str">
        <f>IF(ISNUMBER(N1083),+G1083*_xll.BDP($C1083, "PX_POS_MULT_FACTOR")*P1083/K1083," ")</f>
        <v xml:space="preserve"> </v>
      </c>
      <c r="R1083" s="8" t="str">
        <f>IF(OR($A1083="TUA",$A1083="TYA"),"",IF(ISNUMBER(_xll.BDP($C1083,"DUR_ADJ_OAS_MID")),_xll.BDP($C1083,"DUR_ADJ_OAS_MID"),IF(ISNUMBER(_xll.BDP($E1083&amp;" ISIN","DUR_ADJ_OAS_MID")),_xll.BDP($E1083&amp;" ISIN","DUR_ADJ_OAS_MID")," ")))</f>
        <v xml:space="preserve"> </v>
      </c>
      <c r="S1083" s="7" t="str">
        <f t="shared" si="16"/>
        <v xml:space="preserve"> </v>
      </c>
      <c r="T1083" t="s">
        <v>3797</v>
      </c>
      <c r="U1083" t="s">
        <v>1397</v>
      </c>
      <c r="AG1083" s="6">
        <v>34.540766529999999</v>
      </c>
    </row>
    <row r="1084" spans="1:33" x14ac:dyDescent="0.25">
      <c r="A1084" t="s">
        <v>3398</v>
      </c>
      <c r="B1084" t="s">
        <v>3798</v>
      </c>
      <c r="C1084" t="s">
        <v>3799</v>
      </c>
      <c r="D1084" t="s">
        <v>3800</v>
      </c>
      <c r="E1084" t="s">
        <v>3801</v>
      </c>
      <c r="F1084" t="s">
        <v>3802</v>
      </c>
      <c r="G1084" s="1">
        <v>3091</v>
      </c>
      <c r="H1084" s="1">
        <v>31.61</v>
      </c>
      <c r="I1084" s="2">
        <v>97706.51</v>
      </c>
      <c r="J1084" s="3">
        <v>2.4597600000000001E-3</v>
      </c>
      <c r="K1084" s="4">
        <v>39722181.654497489</v>
      </c>
      <c r="L1084" s="5">
        <v>1150001</v>
      </c>
      <c r="M1084" s="6">
        <v>34.540997490000002</v>
      </c>
      <c r="N1084" s="7" t="str">
        <f>IF(ISNUMBER(_xll.BDP($C1084, "DELTA_MID")),_xll.BDP($C1084, "DELTA_MID")," ")</f>
        <v xml:space="preserve"> </v>
      </c>
      <c r="O1084" s="7" t="str">
        <f>IF(ISNUMBER(N1084),_xll.BDP($C1084, "OPT_UNDL_TICKER"),"")</f>
        <v/>
      </c>
      <c r="P1084" s="8" t="str">
        <f>IF(ISNUMBER(N1084),_xll.BDP($C1084, "OPT_UNDL_PX")," ")</f>
        <v xml:space="preserve"> </v>
      </c>
      <c r="Q1084" s="7" t="str">
        <f>IF(ISNUMBER(N1084),+G1084*_xll.BDP($C1084, "PX_POS_MULT_FACTOR")*P1084/K1084," ")</f>
        <v xml:space="preserve"> </v>
      </c>
      <c r="R1084" s="8" t="str">
        <f>IF(OR($A1084="TUA",$A1084="TYA"),"",IF(ISNUMBER(_xll.BDP($C1084,"DUR_ADJ_OAS_MID")),_xll.BDP($C1084,"DUR_ADJ_OAS_MID"),IF(ISNUMBER(_xll.BDP($E1084&amp;" ISIN","DUR_ADJ_OAS_MID")),_xll.BDP($E1084&amp;" ISIN","DUR_ADJ_OAS_MID")," ")))</f>
        <v xml:space="preserve"> </v>
      </c>
      <c r="S1084" s="7" t="str">
        <f t="shared" si="16"/>
        <v xml:space="preserve"> </v>
      </c>
      <c r="T1084" t="s">
        <v>3802</v>
      </c>
      <c r="U1084" t="s">
        <v>1397</v>
      </c>
      <c r="AG1084" s="6">
        <v>34.540766529999999</v>
      </c>
    </row>
    <row r="1085" spans="1:33" x14ac:dyDescent="0.25">
      <c r="A1085" t="s">
        <v>3398</v>
      </c>
      <c r="B1085" t="s">
        <v>3803</v>
      </c>
      <c r="C1085" t="s">
        <v>3804</v>
      </c>
      <c r="D1085" t="s">
        <v>3805</v>
      </c>
      <c r="E1085" t="s">
        <v>3806</v>
      </c>
      <c r="F1085" t="s">
        <v>3807</v>
      </c>
      <c r="G1085" s="1">
        <v>4003</v>
      </c>
      <c r="H1085" s="1">
        <v>88.27</v>
      </c>
      <c r="I1085" s="2">
        <v>353344.81</v>
      </c>
      <c r="J1085" s="3">
        <v>8.8954600000000009E-3</v>
      </c>
      <c r="K1085" s="4">
        <v>39722181.654497489</v>
      </c>
      <c r="L1085" s="5">
        <v>1150001</v>
      </c>
      <c r="M1085" s="6">
        <v>34.540997490000002</v>
      </c>
      <c r="N1085" s="7" t="str">
        <f>IF(ISNUMBER(_xll.BDP($C1085, "DELTA_MID")),_xll.BDP($C1085, "DELTA_MID")," ")</f>
        <v xml:space="preserve"> </v>
      </c>
      <c r="O1085" s="7" t="str">
        <f>IF(ISNUMBER(N1085),_xll.BDP($C1085, "OPT_UNDL_TICKER"),"")</f>
        <v/>
      </c>
      <c r="P1085" s="8" t="str">
        <f>IF(ISNUMBER(N1085),_xll.BDP($C1085, "OPT_UNDL_PX")," ")</f>
        <v xml:space="preserve"> </v>
      </c>
      <c r="Q1085" s="7" t="str">
        <f>IF(ISNUMBER(N1085),+G1085*_xll.BDP($C1085, "PX_POS_MULT_FACTOR")*P1085/K1085," ")</f>
        <v xml:space="preserve"> </v>
      </c>
      <c r="R1085" s="8" t="str">
        <f>IF(OR($A1085="TUA",$A1085="TYA"),"",IF(ISNUMBER(_xll.BDP($C1085,"DUR_ADJ_OAS_MID")),_xll.BDP($C1085,"DUR_ADJ_OAS_MID"),IF(ISNUMBER(_xll.BDP($E1085&amp;" ISIN","DUR_ADJ_OAS_MID")),_xll.BDP($E1085&amp;" ISIN","DUR_ADJ_OAS_MID")," ")))</f>
        <v xml:space="preserve"> </v>
      </c>
      <c r="S1085" s="7" t="str">
        <f t="shared" si="16"/>
        <v xml:space="preserve"> </v>
      </c>
      <c r="T1085" t="s">
        <v>3807</v>
      </c>
      <c r="U1085" t="s">
        <v>1397</v>
      </c>
      <c r="AG1085" s="6">
        <v>34.540766529999999</v>
      </c>
    </row>
    <row r="1086" spans="1:33" x14ac:dyDescent="0.25">
      <c r="A1086" t="s">
        <v>3398</v>
      </c>
      <c r="B1086" t="s">
        <v>3808</v>
      </c>
      <c r="C1086" t="s">
        <v>3809</v>
      </c>
      <c r="D1086" t="s">
        <v>626</v>
      </c>
      <c r="E1086" t="s">
        <v>627</v>
      </c>
      <c r="F1086" t="s">
        <v>628</v>
      </c>
      <c r="G1086" s="1">
        <v>2119</v>
      </c>
      <c r="H1086" s="1">
        <v>59.19</v>
      </c>
      <c r="I1086" s="2">
        <v>125423.61</v>
      </c>
      <c r="J1086" s="3">
        <v>3.1575399999999999E-3</v>
      </c>
      <c r="K1086" s="4">
        <v>39722181.654497489</v>
      </c>
      <c r="L1086" s="5">
        <v>1150001</v>
      </c>
      <c r="M1086" s="6">
        <v>34.540997490000002</v>
      </c>
      <c r="N1086" s="7" t="str">
        <f>IF(ISNUMBER(_xll.BDP($C1086, "DELTA_MID")),_xll.BDP($C1086, "DELTA_MID")," ")</f>
        <v xml:space="preserve"> </v>
      </c>
      <c r="O1086" s="7" t="str">
        <f>IF(ISNUMBER(N1086),_xll.BDP($C1086, "OPT_UNDL_TICKER"),"")</f>
        <v/>
      </c>
      <c r="P1086" s="8" t="str">
        <f>IF(ISNUMBER(N1086),_xll.BDP($C1086, "OPT_UNDL_PX")," ")</f>
        <v xml:space="preserve"> </v>
      </c>
      <c r="Q1086" s="7" t="str">
        <f>IF(ISNUMBER(N1086),+G1086*_xll.BDP($C1086, "PX_POS_MULT_FACTOR")*P1086/K1086," ")</f>
        <v xml:space="preserve"> </v>
      </c>
      <c r="R1086" s="8" t="str">
        <f>IF(OR($A1086="TUA",$A1086="TYA"),"",IF(ISNUMBER(_xll.BDP($C1086,"DUR_ADJ_OAS_MID")),_xll.BDP($C1086,"DUR_ADJ_OAS_MID"),IF(ISNUMBER(_xll.BDP($E1086&amp;" ISIN","DUR_ADJ_OAS_MID")),_xll.BDP($E1086&amp;" ISIN","DUR_ADJ_OAS_MID")," ")))</f>
        <v xml:space="preserve"> </v>
      </c>
      <c r="S1086" s="7" t="str">
        <f t="shared" si="16"/>
        <v xml:space="preserve"> </v>
      </c>
      <c r="T1086" t="s">
        <v>628</v>
      </c>
      <c r="U1086" t="s">
        <v>1397</v>
      </c>
      <c r="AG1086" s="6">
        <v>34.540766529999999</v>
      </c>
    </row>
    <row r="1087" spans="1:33" x14ac:dyDescent="0.25">
      <c r="A1087" t="s">
        <v>3398</v>
      </c>
      <c r="B1087" t="s">
        <v>3810</v>
      </c>
      <c r="C1087" t="s">
        <v>3811</v>
      </c>
      <c r="D1087" t="s">
        <v>3812</v>
      </c>
      <c r="E1087" t="s">
        <v>3813</v>
      </c>
      <c r="F1087" t="s">
        <v>3814</v>
      </c>
      <c r="G1087" s="1">
        <v>250</v>
      </c>
      <c r="H1087" s="1">
        <v>119.4</v>
      </c>
      <c r="I1087" s="2">
        <v>29850</v>
      </c>
      <c r="J1087" s="3">
        <v>7.5146999999999996E-4</v>
      </c>
      <c r="K1087" s="4">
        <v>39722181.654497489</v>
      </c>
      <c r="L1087" s="5">
        <v>1150001</v>
      </c>
      <c r="M1087" s="6">
        <v>34.540997490000002</v>
      </c>
      <c r="N1087" s="7" t="str">
        <f>IF(ISNUMBER(_xll.BDP($C1087, "DELTA_MID")),_xll.BDP($C1087, "DELTA_MID")," ")</f>
        <v xml:space="preserve"> </v>
      </c>
      <c r="O1087" s="7" t="str">
        <f>IF(ISNUMBER(N1087),_xll.BDP($C1087, "OPT_UNDL_TICKER"),"")</f>
        <v/>
      </c>
      <c r="P1087" s="8" t="str">
        <f>IF(ISNUMBER(N1087),_xll.BDP($C1087, "OPT_UNDL_PX")," ")</f>
        <v xml:space="preserve"> </v>
      </c>
      <c r="Q1087" s="7" t="str">
        <f>IF(ISNUMBER(N1087),+G1087*_xll.BDP($C1087, "PX_POS_MULT_FACTOR")*P1087/K1087," ")</f>
        <v xml:space="preserve"> </v>
      </c>
      <c r="R1087" s="8" t="str">
        <f>IF(OR($A1087="TUA",$A1087="TYA"),"",IF(ISNUMBER(_xll.BDP($C1087,"DUR_ADJ_OAS_MID")),_xll.BDP($C1087,"DUR_ADJ_OAS_MID"),IF(ISNUMBER(_xll.BDP($E1087&amp;" ISIN","DUR_ADJ_OAS_MID")),_xll.BDP($E1087&amp;" ISIN","DUR_ADJ_OAS_MID")," ")))</f>
        <v xml:space="preserve"> </v>
      </c>
      <c r="S1087" s="7" t="str">
        <f t="shared" si="16"/>
        <v xml:space="preserve"> </v>
      </c>
      <c r="T1087" t="s">
        <v>3814</v>
      </c>
      <c r="U1087" t="s">
        <v>1397</v>
      </c>
      <c r="AG1087" s="6">
        <v>34.540766529999999</v>
      </c>
    </row>
    <row r="1088" spans="1:33" x14ac:dyDescent="0.25">
      <c r="A1088" t="s">
        <v>3398</v>
      </c>
      <c r="B1088" t="s">
        <v>3815</v>
      </c>
      <c r="C1088" t="s">
        <v>3816</v>
      </c>
      <c r="D1088" t="s">
        <v>3817</v>
      </c>
      <c r="E1088" t="s">
        <v>3818</v>
      </c>
      <c r="F1088" t="s">
        <v>3819</v>
      </c>
      <c r="G1088" s="1">
        <v>78</v>
      </c>
      <c r="H1088" s="1">
        <v>651.92999999999995</v>
      </c>
      <c r="I1088" s="2">
        <v>50850.54</v>
      </c>
      <c r="J1088" s="3">
        <v>1.28016E-3</v>
      </c>
      <c r="K1088" s="4">
        <v>39722181.654497489</v>
      </c>
      <c r="L1088" s="5">
        <v>1150001</v>
      </c>
      <c r="M1088" s="6">
        <v>34.540997490000002</v>
      </c>
      <c r="N1088" s="7" t="str">
        <f>IF(ISNUMBER(_xll.BDP($C1088, "DELTA_MID")),_xll.BDP($C1088, "DELTA_MID")," ")</f>
        <v xml:space="preserve"> </v>
      </c>
      <c r="O1088" s="7" t="str">
        <f>IF(ISNUMBER(N1088),_xll.BDP($C1088, "OPT_UNDL_TICKER"),"")</f>
        <v/>
      </c>
      <c r="P1088" s="8" t="str">
        <f>IF(ISNUMBER(N1088),_xll.BDP($C1088, "OPT_UNDL_PX")," ")</f>
        <v xml:space="preserve"> </v>
      </c>
      <c r="Q1088" s="7" t="str">
        <f>IF(ISNUMBER(N1088),+G1088*_xll.BDP($C1088, "PX_POS_MULT_FACTOR")*P1088/K1088," ")</f>
        <v xml:space="preserve"> </v>
      </c>
      <c r="R1088" s="8" t="str">
        <f>IF(OR($A1088="TUA",$A1088="TYA"),"",IF(ISNUMBER(_xll.BDP($C1088,"DUR_ADJ_OAS_MID")),_xll.BDP($C1088,"DUR_ADJ_OAS_MID"),IF(ISNUMBER(_xll.BDP($E1088&amp;" ISIN","DUR_ADJ_OAS_MID")),_xll.BDP($E1088&amp;" ISIN","DUR_ADJ_OAS_MID")," ")))</f>
        <v xml:space="preserve"> </v>
      </c>
      <c r="S1088" s="7" t="str">
        <f t="shared" si="16"/>
        <v xml:space="preserve"> </v>
      </c>
      <c r="T1088" t="s">
        <v>3819</v>
      </c>
      <c r="U1088" t="s">
        <v>1397</v>
      </c>
      <c r="AG1088" s="6">
        <v>34.540766529999999</v>
      </c>
    </row>
    <row r="1089" spans="1:33" x14ac:dyDescent="0.25">
      <c r="A1089" t="s">
        <v>3398</v>
      </c>
      <c r="B1089" t="s">
        <v>3820</v>
      </c>
      <c r="C1089" t="s">
        <v>3821</v>
      </c>
      <c r="D1089" t="s">
        <v>3822</v>
      </c>
      <c r="E1089" t="s">
        <v>3823</v>
      </c>
      <c r="F1089" t="s">
        <v>3824</v>
      </c>
      <c r="G1089" s="1">
        <v>297</v>
      </c>
      <c r="H1089" s="1">
        <v>252.18</v>
      </c>
      <c r="I1089" s="2">
        <v>74897.460000000006</v>
      </c>
      <c r="J1089" s="3">
        <v>1.88554E-3</v>
      </c>
      <c r="K1089" s="4">
        <v>39722181.654497489</v>
      </c>
      <c r="L1089" s="5">
        <v>1150001</v>
      </c>
      <c r="M1089" s="6">
        <v>34.540997490000002</v>
      </c>
      <c r="N1089" s="7" t="str">
        <f>IF(ISNUMBER(_xll.BDP($C1089, "DELTA_MID")),_xll.BDP($C1089, "DELTA_MID")," ")</f>
        <v xml:space="preserve"> </v>
      </c>
      <c r="O1089" s="7" t="str">
        <f>IF(ISNUMBER(N1089),_xll.BDP($C1089, "OPT_UNDL_TICKER"),"")</f>
        <v/>
      </c>
      <c r="P1089" s="8" t="str">
        <f>IF(ISNUMBER(N1089),_xll.BDP($C1089, "OPT_UNDL_PX")," ")</f>
        <v xml:space="preserve"> </v>
      </c>
      <c r="Q1089" s="7" t="str">
        <f>IF(ISNUMBER(N1089),+G1089*_xll.BDP($C1089, "PX_POS_MULT_FACTOR")*P1089/K1089," ")</f>
        <v xml:space="preserve"> </v>
      </c>
      <c r="R1089" s="8" t="str">
        <f>IF(OR($A1089="TUA",$A1089="TYA"),"",IF(ISNUMBER(_xll.BDP($C1089,"DUR_ADJ_OAS_MID")),_xll.BDP($C1089,"DUR_ADJ_OAS_MID"),IF(ISNUMBER(_xll.BDP($E1089&amp;" ISIN","DUR_ADJ_OAS_MID")),_xll.BDP($E1089&amp;" ISIN","DUR_ADJ_OAS_MID")," ")))</f>
        <v xml:space="preserve"> </v>
      </c>
      <c r="S1089" s="7" t="str">
        <f t="shared" si="16"/>
        <v xml:space="preserve"> </v>
      </c>
      <c r="T1089" t="s">
        <v>3824</v>
      </c>
      <c r="U1089" t="s">
        <v>1397</v>
      </c>
      <c r="AG1089" s="6">
        <v>34.540766529999999</v>
      </c>
    </row>
    <row r="1090" spans="1:33" x14ac:dyDescent="0.25">
      <c r="A1090" t="s">
        <v>3398</v>
      </c>
      <c r="B1090" t="s">
        <v>3825</v>
      </c>
      <c r="C1090" t="s">
        <v>3826</v>
      </c>
      <c r="D1090" t="s">
        <v>1136</v>
      </c>
      <c r="E1090" t="s">
        <v>1137</v>
      </c>
      <c r="F1090" t="s">
        <v>1138</v>
      </c>
      <c r="G1090" s="1">
        <v>595</v>
      </c>
      <c r="H1090" s="1">
        <v>218.24</v>
      </c>
      <c r="I1090" s="2">
        <v>129852.8</v>
      </c>
      <c r="J1090" s="3">
        <v>3.2690499999999999E-3</v>
      </c>
      <c r="K1090" s="4">
        <v>39722181.654497489</v>
      </c>
      <c r="L1090" s="5">
        <v>1150001</v>
      </c>
      <c r="M1090" s="6">
        <v>34.540997490000002</v>
      </c>
      <c r="N1090" s="7" t="str">
        <f>IF(ISNUMBER(_xll.BDP($C1090, "DELTA_MID")),_xll.BDP($C1090, "DELTA_MID")," ")</f>
        <v xml:space="preserve"> </v>
      </c>
      <c r="O1090" s="7" t="str">
        <f>IF(ISNUMBER(N1090),_xll.BDP($C1090, "OPT_UNDL_TICKER"),"")</f>
        <v/>
      </c>
      <c r="P1090" s="8" t="str">
        <f>IF(ISNUMBER(N1090),_xll.BDP($C1090, "OPT_UNDL_PX")," ")</f>
        <v xml:space="preserve"> </v>
      </c>
      <c r="Q1090" s="7" t="str">
        <f>IF(ISNUMBER(N1090),+G1090*_xll.BDP($C1090, "PX_POS_MULT_FACTOR")*P1090/K1090," ")</f>
        <v xml:space="preserve"> </v>
      </c>
      <c r="R1090" s="8" t="str">
        <f>IF(OR($A1090="TUA",$A1090="TYA"),"",IF(ISNUMBER(_xll.BDP($C1090,"DUR_ADJ_OAS_MID")),_xll.BDP($C1090,"DUR_ADJ_OAS_MID"),IF(ISNUMBER(_xll.BDP($E1090&amp;" ISIN","DUR_ADJ_OAS_MID")),_xll.BDP($E1090&amp;" ISIN","DUR_ADJ_OAS_MID")," ")))</f>
        <v xml:space="preserve"> </v>
      </c>
      <c r="S1090" s="7" t="str">
        <f t="shared" si="16"/>
        <v xml:space="preserve"> </v>
      </c>
      <c r="T1090" t="s">
        <v>1138</v>
      </c>
      <c r="U1090" t="s">
        <v>1397</v>
      </c>
      <c r="AG1090" s="6">
        <v>34.540766529999999</v>
      </c>
    </row>
    <row r="1091" spans="1:33" x14ac:dyDescent="0.25">
      <c r="A1091" t="s">
        <v>3398</v>
      </c>
      <c r="B1091" t="s">
        <v>3827</v>
      </c>
      <c r="C1091" t="s">
        <v>3828</v>
      </c>
      <c r="D1091" t="s">
        <v>3829</v>
      </c>
      <c r="E1091" t="s">
        <v>3830</v>
      </c>
      <c r="F1091" t="s">
        <v>3831</v>
      </c>
      <c r="G1091" s="1">
        <v>98</v>
      </c>
      <c r="H1091" s="1">
        <v>342.4</v>
      </c>
      <c r="I1091" s="2">
        <v>33555.199999999997</v>
      </c>
      <c r="J1091" s="3">
        <v>8.4475000000000001E-4</v>
      </c>
      <c r="K1091" s="4">
        <v>39722181.654497489</v>
      </c>
      <c r="L1091" s="5">
        <v>1150001</v>
      </c>
      <c r="M1091" s="6">
        <v>34.540997490000002</v>
      </c>
      <c r="N1091" s="7" t="str">
        <f>IF(ISNUMBER(_xll.BDP($C1091, "DELTA_MID")),_xll.BDP($C1091, "DELTA_MID")," ")</f>
        <v xml:space="preserve"> </v>
      </c>
      <c r="O1091" s="7" t="str">
        <f>IF(ISNUMBER(N1091),_xll.BDP($C1091, "OPT_UNDL_TICKER"),"")</f>
        <v/>
      </c>
      <c r="P1091" s="8" t="str">
        <f>IF(ISNUMBER(N1091),_xll.BDP($C1091, "OPT_UNDL_PX")," ")</f>
        <v xml:space="preserve"> </v>
      </c>
      <c r="Q1091" s="7" t="str">
        <f>IF(ISNUMBER(N1091),+G1091*_xll.BDP($C1091, "PX_POS_MULT_FACTOR")*P1091/K1091," ")</f>
        <v xml:space="preserve"> </v>
      </c>
      <c r="R1091" s="8" t="str">
        <f>IF(OR($A1091="TUA",$A1091="TYA"),"",IF(ISNUMBER(_xll.BDP($C1091,"DUR_ADJ_OAS_MID")),_xll.BDP($C1091,"DUR_ADJ_OAS_MID"),IF(ISNUMBER(_xll.BDP($E1091&amp;" ISIN","DUR_ADJ_OAS_MID")),_xll.BDP($E1091&amp;" ISIN","DUR_ADJ_OAS_MID")," ")))</f>
        <v xml:space="preserve"> </v>
      </c>
      <c r="S1091" s="7" t="str">
        <f t="shared" ref="S1091:S1154" si="17">IF(ISNUMBER(N1091),Q1091*N1091,IF(ISNUMBER(R1091),J1091*R1091," "))</f>
        <v xml:space="preserve"> </v>
      </c>
      <c r="T1091" t="s">
        <v>3831</v>
      </c>
      <c r="U1091" t="s">
        <v>1397</v>
      </c>
      <c r="AG1091" s="6">
        <v>34.540766529999999</v>
      </c>
    </row>
    <row r="1092" spans="1:33" x14ac:dyDescent="0.25">
      <c r="A1092" t="s">
        <v>3398</v>
      </c>
      <c r="B1092" t="s">
        <v>3832</v>
      </c>
      <c r="C1092" t="s">
        <v>3833</v>
      </c>
      <c r="D1092" t="s">
        <v>1141</v>
      </c>
      <c r="E1092" t="s">
        <v>1142</v>
      </c>
      <c r="F1092" t="s">
        <v>1143</v>
      </c>
      <c r="G1092" s="1">
        <v>1082</v>
      </c>
      <c r="H1092" s="1">
        <v>269.61</v>
      </c>
      <c r="I1092" s="2">
        <v>291718.02</v>
      </c>
      <c r="J1092" s="3">
        <v>7.3440099999999998E-3</v>
      </c>
      <c r="K1092" s="4">
        <v>39722181.654497489</v>
      </c>
      <c r="L1092" s="5">
        <v>1150001</v>
      </c>
      <c r="M1092" s="6">
        <v>34.540997490000002</v>
      </c>
      <c r="N1092" s="7" t="str">
        <f>IF(ISNUMBER(_xll.BDP($C1092, "DELTA_MID")),_xll.BDP($C1092, "DELTA_MID")," ")</f>
        <v xml:space="preserve"> </v>
      </c>
      <c r="O1092" s="7" t="str">
        <f>IF(ISNUMBER(N1092),_xll.BDP($C1092, "OPT_UNDL_TICKER"),"")</f>
        <v/>
      </c>
      <c r="P1092" s="8" t="str">
        <f>IF(ISNUMBER(N1092),_xll.BDP($C1092, "OPT_UNDL_PX")," ")</f>
        <v xml:space="preserve"> </v>
      </c>
      <c r="Q1092" s="7" t="str">
        <f>IF(ISNUMBER(N1092),+G1092*_xll.BDP($C1092, "PX_POS_MULT_FACTOR")*P1092/K1092," ")</f>
        <v xml:space="preserve"> </v>
      </c>
      <c r="R1092" s="8" t="str">
        <f>IF(OR($A1092="TUA",$A1092="TYA"),"",IF(ISNUMBER(_xll.BDP($C1092,"DUR_ADJ_OAS_MID")),_xll.BDP($C1092,"DUR_ADJ_OAS_MID"),IF(ISNUMBER(_xll.BDP($E1092&amp;" ISIN","DUR_ADJ_OAS_MID")),_xll.BDP($E1092&amp;" ISIN","DUR_ADJ_OAS_MID")," ")))</f>
        <v xml:space="preserve"> </v>
      </c>
      <c r="S1092" s="7" t="str">
        <f t="shared" si="17"/>
        <v xml:space="preserve"> </v>
      </c>
      <c r="T1092" t="s">
        <v>1143</v>
      </c>
      <c r="U1092" t="s">
        <v>1397</v>
      </c>
      <c r="AG1092" s="6">
        <v>34.540766529999999</v>
      </c>
    </row>
    <row r="1093" spans="1:33" x14ac:dyDescent="0.25">
      <c r="A1093" t="s">
        <v>3398</v>
      </c>
      <c r="B1093" t="s">
        <v>3834</v>
      </c>
      <c r="C1093" t="s">
        <v>3835</v>
      </c>
      <c r="D1093" t="s">
        <v>3836</v>
      </c>
      <c r="E1093" t="s">
        <v>3837</v>
      </c>
      <c r="F1093" t="s">
        <v>3838</v>
      </c>
      <c r="G1093" s="1">
        <v>649</v>
      </c>
      <c r="H1093" s="1">
        <v>120.06</v>
      </c>
      <c r="I1093" s="2">
        <v>77918.94</v>
      </c>
      <c r="J1093" s="3">
        <v>1.9616099999999999E-3</v>
      </c>
      <c r="K1093" s="4">
        <v>39722181.654497489</v>
      </c>
      <c r="L1093" s="5">
        <v>1150001</v>
      </c>
      <c r="M1093" s="6">
        <v>34.540997490000002</v>
      </c>
      <c r="N1093" s="7" t="str">
        <f>IF(ISNUMBER(_xll.BDP($C1093, "DELTA_MID")),_xll.BDP($C1093, "DELTA_MID")," ")</f>
        <v xml:space="preserve"> </v>
      </c>
      <c r="O1093" s="7" t="str">
        <f>IF(ISNUMBER(N1093),_xll.BDP($C1093, "OPT_UNDL_TICKER"),"")</f>
        <v/>
      </c>
      <c r="P1093" s="8" t="str">
        <f>IF(ISNUMBER(N1093),_xll.BDP($C1093, "OPT_UNDL_PX")," ")</f>
        <v xml:space="preserve"> </v>
      </c>
      <c r="Q1093" s="7" t="str">
        <f>IF(ISNUMBER(N1093),+G1093*_xll.BDP($C1093, "PX_POS_MULT_FACTOR")*P1093/K1093," ")</f>
        <v xml:space="preserve"> </v>
      </c>
      <c r="R1093" s="8" t="str">
        <f>IF(OR($A1093="TUA",$A1093="TYA"),"",IF(ISNUMBER(_xll.BDP($C1093,"DUR_ADJ_OAS_MID")),_xll.BDP($C1093,"DUR_ADJ_OAS_MID"),IF(ISNUMBER(_xll.BDP($E1093&amp;" ISIN","DUR_ADJ_OAS_MID")),_xll.BDP($E1093&amp;" ISIN","DUR_ADJ_OAS_MID")," ")))</f>
        <v xml:space="preserve"> </v>
      </c>
      <c r="S1093" s="7" t="str">
        <f t="shared" si="17"/>
        <v xml:space="preserve"> </v>
      </c>
      <c r="T1093" t="s">
        <v>3838</v>
      </c>
      <c r="U1093" t="s">
        <v>1397</v>
      </c>
      <c r="AG1093" s="6">
        <v>34.540766529999999</v>
      </c>
    </row>
    <row r="1094" spans="1:33" x14ac:dyDescent="0.25">
      <c r="A1094" t="s">
        <v>3398</v>
      </c>
      <c r="B1094" t="s">
        <v>3839</v>
      </c>
      <c r="C1094" t="s">
        <v>3840</v>
      </c>
      <c r="D1094" t="s">
        <v>3841</v>
      </c>
      <c r="E1094" t="s">
        <v>3842</v>
      </c>
      <c r="F1094" t="s">
        <v>3843</v>
      </c>
      <c r="G1094" s="1">
        <v>375</v>
      </c>
      <c r="H1094" s="1">
        <v>120.32</v>
      </c>
      <c r="I1094" s="2">
        <v>45120</v>
      </c>
      <c r="J1094" s="3">
        <v>1.1359E-3</v>
      </c>
      <c r="K1094" s="4">
        <v>39722181.654497489</v>
      </c>
      <c r="L1094" s="5">
        <v>1150001</v>
      </c>
      <c r="M1094" s="6">
        <v>34.540997490000002</v>
      </c>
      <c r="N1094" s="7" t="str">
        <f>IF(ISNUMBER(_xll.BDP($C1094, "DELTA_MID")),_xll.BDP($C1094, "DELTA_MID")," ")</f>
        <v xml:space="preserve"> </v>
      </c>
      <c r="O1094" s="7" t="str">
        <f>IF(ISNUMBER(N1094),_xll.BDP($C1094, "OPT_UNDL_TICKER"),"")</f>
        <v/>
      </c>
      <c r="P1094" s="8" t="str">
        <f>IF(ISNUMBER(N1094),_xll.BDP($C1094, "OPT_UNDL_PX")," ")</f>
        <v xml:space="preserve"> </v>
      </c>
      <c r="Q1094" s="7" t="str">
        <f>IF(ISNUMBER(N1094),+G1094*_xll.BDP($C1094, "PX_POS_MULT_FACTOR")*P1094/K1094," ")</f>
        <v xml:space="preserve"> </v>
      </c>
      <c r="R1094" s="8" t="str">
        <f>IF(OR($A1094="TUA",$A1094="TYA"),"",IF(ISNUMBER(_xll.BDP($C1094,"DUR_ADJ_OAS_MID")),_xll.BDP($C1094,"DUR_ADJ_OAS_MID"),IF(ISNUMBER(_xll.BDP($E1094&amp;" ISIN","DUR_ADJ_OAS_MID")),_xll.BDP($E1094&amp;" ISIN","DUR_ADJ_OAS_MID")," ")))</f>
        <v xml:space="preserve"> </v>
      </c>
      <c r="S1094" s="7" t="str">
        <f t="shared" si="17"/>
        <v xml:space="preserve"> </v>
      </c>
      <c r="T1094" t="s">
        <v>3843</v>
      </c>
      <c r="U1094" t="s">
        <v>1397</v>
      </c>
      <c r="AG1094" s="6">
        <v>34.540766529999999</v>
      </c>
    </row>
    <row r="1095" spans="1:33" x14ac:dyDescent="0.25">
      <c r="A1095" t="s">
        <v>3398</v>
      </c>
      <c r="B1095" t="s">
        <v>3844</v>
      </c>
      <c r="C1095" t="s">
        <v>3845</v>
      </c>
      <c r="D1095" t="s">
        <v>3846</v>
      </c>
      <c r="E1095" t="s">
        <v>3847</v>
      </c>
      <c r="F1095" t="s">
        <v>3848</v>
      </c>
      <c r="G1095" s="1">
        <v>711</v>
      </c>
      <c r="H1095" s="1">
        <v>46.31</v>
      </c>
      <c r="I1095" s="2">
        <v>32926.410000000003</v>
      </c>
      <c r="J1095" s="3">
        <v>8.2892000000000003E-4</v>
      </c>
      <c r="K1095" s="4">
        <v>39722181.654497489</v>
      </c>
      <c r="L1095" s="5">
        <v>1150001</v>
      </c>
      <c r="M1095" s="6">
        <v>34.540997490000002</v>
      </c>
      <c r="N1095" s="7" t="str">
        <f>IF(ISNUMBER(_xll.BDP($C1095, "DELTA_MID")),_xll.BDP($C1095, "DELTA_MID")," ")</f>
        <v xml:space="preserve"> </v>
      </c>
      <c r="O1095" s="7" t="str">
        <f>IF(ISNUMBER(N1095),_xll.BDP($C1095, "OPT_UNDL_TICKER"),"")</f>
        <v/>
      </c>
      <c r="P1095" s="8" t="str">
        <f>IF(ISNUMBER(N1095),_xll.BDP($C1095, "OPT_UNDL_PX")," ")</f>
        <v xml:space="preserve"> </v>
      </c>
      <c r="Q1095" s="7" t="str">
        <f>IF(ISNUMBER(N1095),+G1095*_xll.BDP($C1095, "PX_POS_MULT_FACTOR")*P1095/K1095," ")</f>
        <v xml:space="preserve"> </v>
      </c>
      <c r="R1095" s="8" t="str">
        <f>IF(OR($A1095="TUA",$A1095="TYA"),"",IF(ISNUMBER(_xll.BDP($C1095,"DUR_ADJ_OAS_MID")),_xll.BDP($C1095,"DUR_ADJ_OAS_MID"),IF(ISNUMBER(_xll.BDP($E1095&amp;" ISIN","DUR_ADJ_OAS_MID")),_xll.BDP($E1095&amp;" ISIN","DUR_ADJ_OAS_MID")," ")))</f>
        <v xml:space="preserve"> </v>
      </c>
      <c r="S1095" s="7" t="str">
        <f t="shared" si="17"/>
        <v xml:space="preserve"> </v>
      </c>
      <c r="T1095" t="s">
        <v>3848</v>
      </c>
      <c r="U1095" t="s">
        <v>1397</v>
      </c>
      <c r="AG1095" s="6">
        <v>34.540766529999999</v>
      </c>
    </row>
    <row r="1096" spans="1:33" x14ac:dyDescent="0.25">
      <c r="A1096" t="s">
        <v>3398</v>
      </c>
      <c r="B1096" t="s">
        <v>3849</v>
      </c>
      <c r="C1096" t="s">
        <v>3850</v>
      </c>
      <c r="D1096" t="s">
        <v>3851</v>
      </c>
      <c r="E1096" t="s">
        <v>3852</v>
      </c>
      <c r="F1096" t="s">
        <v>3853</v>
      </c>
      <c r="G1096" s="1">
        <v>1659</v>
      </c>
      <c r="H1096" s="1">
        <v>48.25</v>
      </c>
      <c r="I1096" s="2">
        <v>80046.75</v>
      </c>
      <c r="J1096" s="3">
        <v>2.0151800000000001E-3</v>
      </c>
      <c r="K1096" s="4">
        <v>39722181.654497489</v>
      </c>
      <c r="L1096" s="5">
        <v>1150001</v>
      </c>
      <c r="M1096" s="6">
        <v>34.540997490000002</v>
      </c>
      <c r="N1096" s="7" t="str">
        <f>IF(ISNUMBER(_xll.BDP($C1096, "DELTA_MID")),_xll.BDP($C1096, "DELTA_MID")," ")</f>
        <v xml:space="preserve"> </v>
      </c>
      <c r="O1096" s="7" t="str">
        <f>IF(ISNUMBER(N1096),_xll.BDP($C1096, "OPT_UNDL_TICKER"),"")</f>
        <v/>
      </c>
      <c r="P1096" s="8" t="str">
        <f>IF(ISNUMBER(N1096),_xll.BDP($C1096, "OPT_UNDL_PX")," ")</f>
        <v xml:space="preserve"> </v>
      </c>
      <c r="Q1096" s="7" t="str">
        <f>IF(ISNUMBER(N1096),+G1096*_xll.BDP($C1096, "PX_POS_MULT_FACTOR")*P1096/K1096," ")</f>
        <v xml:space="preserve"> </v>
      </c>
      <c r="R1096" s="8" t="str">
        <f>IF(OR($A1096="TUA",$A1096="TYA"),"",IF(ISNUMBER(_xll.BDP($C1096,"DUR_ADJ_OAS_MID")),_xll.BDP($C1096,"DUR_ADJ_OAS_MID"),IF(ISNUMBER(_xll.BDP($E1096&amp;" ISIN","DUR_ADJ_OAS_MID")),_xll.BDP($E1096&amp;" ISIN","DUR_ADJ_OAS_MID")," ")))</f>
        <v xml:space="preserve"> </v>
      </c>
      <c r="S1096" s="7" t="str">
        <f t="shared" si="17"/>
        <v xml:space="preserve"> </v>
      </c>
      <c r="T1096" t="s">
        <v>3853</v>
      </c>
      <c r="U1096" t="s">
        <v>1397</v>
      </c>
      <c r="AG1096" s="6">
        <v>34.540766529999999</v>
      </c>
    </row>
    <row r="1097" spans="1:33" x14ac:dyDescent="0.25">
      <c r="A1097" t="s">
        <v>3398</v>
      </c>
      <c r="B1097" t="s">
        <v>3854</v>
      </c>
      <c r="C1097" t="s">
        <v>3855</v>
      </c>
      <c r="D1097" t="s">
        <v>3856</v>
      </c>
      <c r="E1097" t="s">
        <v>3857</v>
      </c>
      <c r="F1097" t="s">
        <v>3858</v>
      </c>
      <c r="G1097" s="1">
        <v>525</v>
      </c>
      <c r="H1097" s="1">
        <v>180.87</v>
      </c>
      <c r="I1097" s="2">
        <v>94956.75</v>
      </c>
      <c r="J1097" s="3">
        <v>2.39054E-3</v>
      </c>
      <c r="K1097" s="4">
        <v>39722181.654497489</v>
      </c>
      <c r="L1097" s="5">
        <v>1150001</v>
      </c>
      <c r="M1097" s="6">
        <v>34.540997490000002</v>
      </c>
      <c r="N1097" s="7" t="str">
        <f>IF(ISNUMBER(_xll.BDP($C1097, "DELTA_MID")),_xll.BDP($C1097, "DELTA_MID")," ")</f>
        <v xml:space="preserve"> </v>
      </c>
      <c r="O1097" s="7" t="str">
        <f>IF(ISNUMBER(N1097),_xll.BDP($C1097, "OPT_UNDL_TICKER"),"")</f>
        <v/>
      </c>
      <c r="P1097" s="8" t="str">
        <f>IF(ISNUMBER(N1097),_xll.BDP($C1097, "OPT_UNDL_PX")," ")</f>
        <v xml:space="preserve"> </v>
      </c>
      <c r="Q1097" s="7" t="str">
        <f>IF(ISNUMBER(N1097),+G1097*_xll.BDP($C1097, "PX_POS_MULT_FACTOR")*P1097/K1097," ")</f>
        <v xml:space="preserve"> </v>
      </c>
      <c r="R1097" s="8" t="str">
        <f>IF(OR($A1097="TUA",$A1097="TYA"),"",IF(ISNUMBER(_xll.BDP($C1097,"DUR_ADJ_OAS_MID")),_xll.BDP($C1097,"DUR_ADJ_OAS_MID"),IF(ISNUMBER(_xll.BDP($E1097&amp;" ISIN","DUR_ADJ_OAS_MID")),_xll.BDP($E1097&amp;" ISIN","DUR_ADJ_OAS_MID")," ")))</f>
        <v xml:space="preserve"> </v>
      </c>
      <c r="S1097" s="7" t="str">
        <f t="shared" si="17"/>
        <v xml:space="preserve"> </v>
      </c>
      <c r="T1097" t="s">
        <v>3858</v>
      </c>
      <c r="U1097" t="s">
        <v>1397</v>
      </c>
      <c r="AG1097" s="6">
        <v>34.540766529999999</v>
      </c>
    </row>
    <row r="1098" spans="1:33" x14ac:dyDescent="0.25">
      <c r="A1098" t="s">
        <v>3398</v>
      </c>
      <c r="B1098" t="s">
        <v>3859</v>
      </c>
      <c r="C1098" t="s">
        <v>3860</v>
      </c>
      <c r="D1098" t="s">
        <v>1146</v>
      </c>
      <c r="E1098" t="s">
        <v>1147</v>
      </c>
      <c r="F1098" t="s">
        <v>1148</v>
      </c>
      <c r="G1098" s="1">
        <v>1544</v>
      </c>
      <c r="H1098" s="1">
        <v>562.75</v>
      </c>
      <c r="I1098" s="2">
        <v>868886</v>
      </c>
      <c r="J1098" s="3">
        <v>2.187422E-2</v>
      </c>
      <c r="K1098" s="4">
        <v>39722181.654497489</v>
      </c>
      <c r="L1098" s="5">
        <v>1150001</v>
      </c>
      <c r="M1098" s="6">
        <v>34.540997490000002</v>
      </c>
      <c r="N1098" s="7" t="str">
        <f>IF(ISNUMBER(_xll.BDP($C1098, "DELTA_MID")),_xll.BDP($C1098, "DELTA_MID")," ")</f>
        <v xml:space="preserve"> </v>
      </c>
      <c r="O1098" s="7" t="str">
        <f>IF(ISNUMBER(N1098),_xll.BDP($C1098, "OPT_UNDL_TICKER"),"")</f>
        <v/>
      </c>
      <c r="P1098" s="8" t="str">
        <f>IF(ISNUMBER(N1098),_xll.BDP($C1098, "OPT_UNDL_PX")," ")</f>
        <v xml:space="preserve"> </v>
      </c>
      <c r="Q1098" s="7" t="str">
        <f>IF(ISNUMBER(N1098),+G1098*_xll.BDP($C1098, "PX_POS_MULT_FACTOR")*P1098/K1098," ")</f>
        <v xml:space="preserve"> </v>
      </c>
      <c r="R1098" s="8" t="str">
        <f>IF(OR($A1098="TUA",$A1098="TYA"),"",IF(ISNUMBER(_xll.BDP($C1098,"DUR_ADJ_OAS_MID")),_xll.BDP($C1098,"DUR_ADJ_OAS_MID"),IF(ISNUMBER(_xll.BDP($E1098&amp;" ISIN","DUR_ADJ_OAS_MID")),_xll.BDP($E1098&amp;" ISIN","DUR_ADJ_OAS_MID")," ")))</f>
        <v xml:space="preserve"> </v>
      </c>
      <c r="S1098" s="7" t="str">
        <f t="shared" si="17"/>
        <v xml:space="preserve"> </v>
      </c>
      <c r="T1098" t="s">
        <v>1148</v>
      </c>
      <c r="U1098" t="s">
        <v>1397</v>
      </c>
      <c r="AG1098" s="6">
        <v>34.540766529999999</v>
      </c>
    </row>
    <row r="1099" spans="1:33" x14ac:dyDescent="0.25">
      <c r="A1099" t="s">
        <v>3398</v>
      </c>
      <c r="B1099" t="s">
        <v>3861</v>
      </c>
      <c r="C1099" t="s">
        <v>3862</v>
      </c>
      <c r="D1099" t="s">
        <v>3863</v>
      </c>
      <c r="E1099" t="s">
        <v>3864</v>
      </c>
      <c r="F1099" t="s">
        <v>3865</v>
      </c>
      <c r="G1099" s="1">
        <v>399</v>
      </c>
      <c r="H1099" s="1">
        <v>310.62</v>
      </c>
      <c r="I1099" s="2">
        <v>123937.38</v>
      </c>
      <c r="J1099" s="3">
        <v>3.12013E-3</v>
      </c>
      <c r="K1099" s="4">
        <v>39722181.654497489</v>
      </c>
      <c r="L1099" s="5">
        <v>1150001</v>
      </c>
      <c r="M1099" s="6">
        <v>34.540997490000002</v>
      </c>
      <c r="N1099" s="7" t="str">
        <f>IF(ISNUMBER(_xll.BDP($C1099, "DELTA_MID")),_xll.BDP($C1099, "DELTA_MID")," ")</f>
        <v xml:space="preserve"> </v>
      </c>
      <c r="O1099" s="7" t="str">
        <f>IF(ISNUMBER(N1099),_xll.BDP($C1099, "OPT_UNDL_TICKER"),"")</f>
        <v/>
      </c>
      <c r="P1099" s="8" t="str">
        <f>IF(ISNUMBER(N1099),_xll.BDP($C1099, "OPT_UNDL_PX")," ")</f>
        <v xml:space="preserve"> </v>
      </c>
      <c r="Q1099" s="7" t="str">
        <f>IF(ISNUMBER(N1099),+G1099*_xll.BDP($C1099, "PX_POS_MULT_FACTOR")*P1099/K1099," ")</f>
        <v xml:space="preserve"> </v>
      </c>
      <c r="R1099" s="8" t="str">
        <f>IF(OR($A1099="TUA",$A1099="TYA"),"",IF(ISNUMBER(_xll.BDP($C1099,"DUR_ADJ_OAS_MID")),_xll.BDP($C1099,"DUR_ADJ_OAS_MID"),IF(ISNUMBER(_xll.BDP($E1099&amp;" ISIN","DUR_ADJ_OAS_MID")),_xll.BDP($E1099&amp;" ISIN","DUR_ADJ_OAS_MID")," ")))</f>
        <v xml:space="preserve"> </v>
      </c>
      <c r="S1099" s="7" t="str">
        <f t="shared" si="17"/>
        <v xml:space="preserve"> </v>
      </c>
      <c r="T1099" t="s">
        <v>3865</v>
      </c>
      <c r="U1099" t="s">
        <v>1397</v>
      </c>
      <c r="AG1099" s="6">
        <v>34.540766529999999</v>
      </c>
    </row>
    <row r="1100" spans="1:33" x14ac:dyDescent="0.25">
      <c r="A1100" t="s">
        <v>3398</v>
      </c>
      <c r="B1100" t="s">
        <v>3866</v>
      </c>
      <c r="C1100" t="s">
        <v>3867</v>
      </c>
      <c r="D1100" t="s">
        <v>3868</v>
      </c>
      <c r="E1100" t="s">
        <v>3869</v>
      </c>
      <c r="F1100" t="s">
        <v>3870</v>
      </c>
      <c r="G1100" s="1">
        <v>757</v>
      </c>
      <c r="H1100" s="1">
        <v>97.49</v>
      </c>
      <c r="I1100" s="2">
        <v>73799.929999999993</v>
      </c>
      <c r="J1100" s="3">
        <v>1.8579099999999999E-3</v>
      </c>
      <c r="K1100" s="4">
        <v>39722181.654497489</v>
      </c>
      <c r="L1100" s="5">
        <v>1150001</v>
      </c>
      <c r="M1100" s="6">
        <v>34.540997490000002</v>
      </c>
      <c r="N1100" s="7" t="str">
        <f>IF(ISNUMBER(_xll.BDP($C1100, "DELTA_MID")),_xll.BDP($C1100, "DELTA_MID")," ")</f>
        <v xml:space="preserve"> </v>
      </c>
      <c r="O1100" s="7" t="str">
        <f>IF(ISNUMBER(N1100),_xll.BDP($C1100, "OPT_UNDL_TICKER"),"")</f>
        <v/>
      </c>
      <c r="P1100" s="8" t="str">
        <f>IF(ISNUMBER(N1100),_xll.BDP($C1100, "OPT_UNDL_PX")," ")</f>
        <v xml:space="preserve"> </v>
      </c>
      <c r="Q1100" s="7" t="str">
        <f>IF(ISNUMBER(N1100),+G1100*_xll.BDP($C1100, "PX_POS_MULT_FACTOR")*P1100/K1100," ")</f>
        <v xml:space="preserve"> </v>
      </c>
      <c r="R1100" s="8" t="str">
        <f>IF(OR($A1100="TUA",$A1100="TYA"),"",IF(ISNUMBER(_xll.BDP($C1100,"DUR_ADJ_OAS_MID")),_xll.BDP($C1100,"DUR_ADJ_OAS_MID"),IF(ISNUMBER(_xll.BDP($E1100&amp;" ISIN","DUR_ADJ_OAS_MID")),_xll.BDP($E1100&amp;" ISIN","DUR_ADJ_OAS_MID")," ")))</f>
        <v xml:space="preserve"> </v>
      </c>
      <c r="S1100" s="7" t="str">
        <f t="shared" si="17"/>
        <v xml:space="preserve"> </v>
      </c>
      <c r="T1100" t="s">
        <v>3870</v>
      </c>
      <c r="U1100" t="s">
        <v>1397</v>
      </c>
      <c r="AG1100" s="6">
        <v>34.540766529999999</v>
      </c>
    </row>
    <row r="1101" spans="1:33" x14ac:dyDescent="0.25">
      <c r="A1101" t="s">
        <v>3398</v>
      </c>
      <c r="B1101" t="s">
        <v>3871</v>
      </c>
      <c r="C1101" t="s">
        <v>3872</v>
      </c>
      <c r="D1101" t="s">
        <v>3873</v>
      </c>
      <c r="E1101" t="s">
        <v>3874</v>
      </c>
      <c r="F1101" t="s">
        <v>3875</v>
      </c>
      <c r="G1101" s="1">
        <v>611</v>
      </c>
      <c r="H1101" s="1">
        <v>46.2</v>
      </c>
      <c r="I1101" s="2">
        <v>28228.2</v>
      </c>
      <c r="J1101" s="3">
        <v>7.1064999999999995E-4</v>
      </c>
      <c r="K1101" s="4">
        <v>39722181.654497489</v>
      </c>
      <c r="L1101" s="5">
        <v>1150001</v>
      </c>
      <c r="M1101" s="6">
        <v>34.540997490000002</v>
      </c>
      <c r="N1101" s="7" t="str">
        <f>IF(ISNUMBER(_xll.BDP($C1101, "DELTA_MID")),_xll.BDP($C1101, "DELTA_MID")," ")</f>
        <v xml:space="preserve"> </v>
      </c>
      <c r="O1101" s="7" t="str">
        <f>IF(ISNUMBER(N1101),_xll.BDP($C1101, "OPT_UNDL_TICKER"),"")</f>
        <v/>
      </c>
      <c r="P1101" s="8" t="str">
        <f>IF(ISNUMBER(N1101),_xll.BDP($C1101, "OPT_UNDL_PX")," ")</f>
        <v xml:space="preserve"> </v>
      </c>
      <c r="Q1101" s="7" t="str">
        <f>IF(ISNUMBER(N1101),+G1101*_xll.BDP($C1101, "PX_POS_MULT_FACTOR")*P1101/K1101," ")</f>
        <v xml:space="preserve"> </v>
      </c>
      <c r="R1101" s="8" t="str">
        <f>IF(OR($A1101="TUA",$A1101="TYA"),"",IF(ISNUMBER(_xll.BDP($C1101,"DUR_ADJ_OAS_MID")),_xll.BDP($C1101,"DUR_ADJ_OAS_MID"),IF(ISNUMBER(_xll.BDP($E1101&amp;" ISIN","DUR_ADJ_OAS_MID")),_xll.BDP($E1101&amp;" ISIN","DUR_ADJ_OAS_MID")," ")))</f>
        <v xml:space="preserve"> </v>
      </c>
      <c r="S1101" s="7" t="str">
        <f t="shared" si="17"/>
        <v xml:space="preserve"> </v>
      </c>
      <c r="T1101" t="s">
        <v>3875</v>
      </c>
      <c r="U1101" t="s">
        <v>1397</v>
      </c>
      <c r="AG1101" s="6">
        <v>34.540766529999999</v>
      </c>
    </row>
    <row r="1102" spans="1:33" x14ac:dyDescent="0.25">
      <c r="A1102" t="s">
        <v>3398</v>
      </c>
      <c r="B1102" t="s">
        <v>3876</v>
      </c>
      <c r="C1102" t="s">
        <v>3877</v>
      </c>
      <c r="D1102" t="s">
        <v>3878</v>
      </c>
      <c r="E1102" t="s">
        <v>3879</v>
      </c>
      <c r="F1102" t="s">
        <v>3880</v>
      </c>
      <c r="G1102" s="1">
        <v>15</v>
      </c>
      <c r="H1102" s="1">
        <v>2039.35</v>
      </c>
      <c r="I1102" s="2">
        <v>30590.25</v>
      </c>
      <c r="J1102" s="3">
        <v>7.7010999999999996E-4</v>
      </c>
      <c r="K1102" s="4">
        <v>39722181.654497489</v>
      </c>
      <c r="L1102" s="5">
        <v>1150001</v>
      </c>
      <c r="M1102" s="6">
        <v>34.540997490000002</v>
      </c>
      <c r="N1102" s="7" t="str">
        <f>IF(ISNUMBER(_xll.BDP($C1102, "DELTA_MID")),_xll.BDP($C1102, "DELTA_MID")," ")</f>
        <v xml:space="preserve"> </v>
      </c>
      <c r="O1102" s="7" t="str">
        <f>IF(ISNUMBER(N1102),_xll.BDP($C1102, "OPT_UNDL_TICKER"),"")</f>
        <v/>
      </c>
      <c r="P1102" s="8" t="str">
        <f>IF(ISNUMBER(N1102),_xll.BDP($C1102, "OPT_UNDL_PX")," ")</f>
        <v xml:space="preserve"> </v>
      </c>
      <c r="Q1102" s="7" t="str">
        <f>IF(ISNUMBER(N1102),+G1102*_xll.BDP($C1102, "PX_POS_MULT_FACTOR")*P1102/K1102," ")</f>
        <v xml:space="preserve"> </v>
      </c>
      <c r="R1102" s="8" t="str">
        <f>IF(OR($A1102="TUA",$A1102="TYA"),"",IF(ISNUMBER(_xll.BDP($C1102,"DUR_ADJ_OAS_MID")),_xll.BDP($C1102,"DUR_ADJ_OAS_MID"),IF(ISNUMBER(_xll.BDP($E1102&amp;" ISIN","DUR_ADJ_OAS_MID")),_xll.BDP($E1102&amp;" ISIN","DUR_ADJ_OAS_MID")," ")))</f>
        <v xml:space="preserve"> </v>
      </c>
      <c r="S1102" s="7" t="str">
        <f t="shared" si="17"/>
        <v xml:space="preserve"> </v>
      </c>
      <c r="T1102" t="s">
        <v>3880</v>
      </c>
      <c r="U1102" t="s">
        <v>1397</v>
      </c>
      <c r="AG1102" s="6">
        <v>34.540766529999999</v>
      </c>
    </row>
    <row r="1103" spans="1:33" x14ac:dyDescent="0.25">
      <c r="A1103" t="s">
        <v>3398</v>
      </c>
      <c r="B1103" t="s">
        <v>3881</v>
      </c>
      <c r="C1103" t="s">
        <v>3882</v>
      </c>
      <c r="D1103" t="s">
        <v>3883</v>
      </c>
      <c r="E1103" t="s">
        <v>3884</v>
      </c>
      <c r="F1103" t="s">
        <v>3885</v>
      </c>
      <c r="G1103" s="1">
        <v>895</v>
      </c>
      <c r="H1103" s="1">
        <v>182.48</v>
      </c>
      <c r="I1103" s="2">
        <v>163319.6</v>
      </c>
      <c r="J1103" s="3">
        <v>4.1115700000000002E-3</v>
      </c>
      <c r="K1103" s="4">
        <v>39722181.654497489</v>
      </c>
      <c r="L1103" s="5">
        <v>1150001</v>
      </c>
      <c r="M1103" s="6">
        <v>34.540997490000002</v>
      </c>
      <c r="N1103" s="7" t="str">
        <f>IF(ISNUMBER(_xll.BDP($C1103, "DELTA_MID")),_xll.BDP($C1103, "DELTA_MID")," ")</f>
        <v xml:space="preserve"> </v>
      </c>
      <c r="O1103" s="7" t="str">
        <f>IF(ISNUMBER(N1103),_xll.BDP($C1103, "OPT_UNDL_TICKER"),"")</f>
        <v/>
      </c>
      <c r="P1103" s="8" t="str">
        <f>IF(ISNUMBER(N1103),_xll.BDP($C1103, "OPT_UNDL_PX")," ")</f>
        <v xml:space="preserve"> </v>
      </c>
      <c r="Q1103" s="7" t="str">
        <f>IF(ISNUMBER(N1103),+G1103*_xll.BDP($C1103, "PX_POS_MULT_FACTOR")*P1103/K1103," ")</f>
        <v xml:space="preserve"> </v>
      </c>
      <c r="R1103" s="8" t="str">
        <f>IF(OR($A1103="TUA",$A1103="TYA"),"",IF(ISNUMBER(_xll.BDP($C1103,"DUR_ADJ_OAS_MID")),_xll.BDP($C1103,"DUR_ADJ_OAS_MID"),IF(ISNUMBER(_xll.BDP($E1103&amp;" ISIN","DUR_ADJ_OAS_MID")),_xll.BDP($E1103&amp;" ISIN","DUR_ADJ_OAS_MID")," ")))</f>
        <v xml:space="preserve"> </v>
      </c>
      <c r="S1103" s="7" t="str">
        <f t="shared" si="17"/>
        <v xml:space="preserve"> </v>
      </c>
      <c r="T1103" t="s">
        <v>3885</v>
      </c>
      <c r="U1103" t="s">
        <v>1397</v>
      </c>
      <c r="AG1103" s="6">
        <v>34.540766529999999</v>
      </c>
    </row>
    <row r="1104" spans="1:33" x14ac:dyDescent="0.25">
      <c r="A1104" t="s">
        <v>3398</v>
      </c>
      <c r="B1104" t="s">
        <v>3886</v>
      </c>
      <c r="C1104" t="s">
        <v>3887</v>
      </c>
      <c r="D1104" t="s">
        <v>1171</v>
      </c>
      <c r="E1104" t="s">
        <v>1172</v>
      </c>
      <c r="F1104" t="s">
        <v>1173</v>
      </c>
      <c r="G1104" s="1">
        <v>913</v>
      </c>
      <c r="H1104" s="1">
        <v>97.74</v>
      </c>
      <c r="I1104" s="2">
        <v>89236.62</v>
      </c>
      <c r="J1104" s="3">
        <v>2.2465300000000001E-3</v>
      </c>
      <c r="K1104" s="4">
        <v>39722181.654497489</v>
      </c>
      <c r="L1104" s="5">
        <v>1150001</v>
      </c>
      <c r="M1104" s="6">
        <v>34.540997490000002</v>
      </c>
      <c r="N1104" s="7" t="str">
        <f>IF(ISNUMBER(_xll.BDP($C1104, "DELTA_MID")),_xll.BDP($C1104, "DELTA_MID")," ")</f>
        <v xml:space="preserve"> </v>
      </c>
      <c r="O1104" s="7" t="str">
        <f>IF(ISNUMBER(N1104),_xll.BDP($C1104, "OPT_UNDL_TICKER"),"")</f>
        <v/>
      </c>
      <c r="P1104" s="8" t="str">
        <f>IF(ISNUMBER(N1104),_xll.BDP($C1104, "OPT_UNDL_PX")," ")</f>
        <v xml:space="preserve"> </v>
      </c>
      <c r="Q1104" s="7" t="str">
        <f>IF(ISNUMBER(N1104),+G1104*_xll.BDP($C1104, "PX_POS_MULT_FACTOR")*P1104/K1104," ")</f>
        <v xml:space="preserve"> </v>
      </c>
      <c r="R1104" s="8" t="str">
        <f>IF(OR($A1104="TUA",$A1104="TYA"),"",IF(ISNUMBER(_xll.BDP($C1104,"DUR_ADJ_OAS_MID")),_xll.BDP($C1104,"DUR_ADJ_OAS_MID"),IF(ISNUMBER(_xll.BDP($E1104&amp;" ISIN","DUR_ADJ_OAS_MID")),_xll.BDP($E1104&amp;" ISIN","DUR_ADJ_OAS_MID")," ")))</f>
        <v xml:space="preserve"> </v>
      </c>
      <c r="S1104" s="7" t="str">
        <f t="shared" si="17"/>
        <v xml:space="preserve"> </v>
      </c>
      <c r="T1104" t="s">
        <v>1173</v>
      </c>
      <c r="U1104" t="s">
        <v>1397</v>
      </c>
      <c r="AG1104" s="6">
        <v>34.540766529999999</v>
      </c>
    </row>
    <row r="1105" spans="1:33" x14ac:dyDescent="0.25">
      <c r="A1105" t="s">
        <v>3398</v>
      </c>
      <c r="B1105" t="s">
        <v>3888</v>
      </c>
      <c r="C1105" t="s">
        <v>3889</v>
      </c>
      <c r="D1105" t="s">
        <v>3890</v>
      </c>
      <c r="E1105" t="s">
        <v>3891</v>
      </c>
      <c r="F1105" t="s">
        <v>3892</v>
      </c>
      <c r="G1105" s="1">
        <v>367</v>
      </c>
      <c r="H1105" s="1">
        <v>306.05</v>
      </c>
      <c r="I1105" s="2">
        <v>112320.35</v>
      </c>
      <c r="J1105" s="3">
        <v>2.82767E-3</v>
      </c>
      <c r="K1105" s="4">
        <v>39722181.654497489</v>
      </c>
      <c r="L1105" s="5">
        <v>1150001</v>
      </c>
      <c r="M1105" s="6">
        <v>34.540997490000002</v>
      </c>
      <c r="N1105" s="7" t="str">
        <f>IF(ISNUMBER(_xll.BDP($C1105, "DELTA_MID")),_xll.BDP($C1105, "DELTA_MID")," ")</f>
        <v xml:space="preserve"> </v>
      </c>
      <c r="O1105" s="7" t="str">
        <f>IF(ISNUMBER(N1105),_xll.BDP($C1105, "OPT_UNDL_TICKER"),"")</f>
        <v/>
      </c>
      <c r="P1105" s="8" t="str">
        <f>IF(ISNUMBER(N1105),_xll.BDP($C1105, "OPT_UNDL_PX")," ")</f>
        <v xml:space="preserve"> </v>
      </c>
      <c r="Q1105" s="7" t="str">
        <f>IF(ISNUMBER(N1105),+G1105*_xll.BDP($C1105, "PX_POS_MULT_FACTOR")*P1105/K1105," ")</f>
        <v xml:space="preserve"> </v>
      </c>
      <c r="R1105" s="8" t="str">
        <f>IF(OR($A1105="TUA",$A1105="TYA"),"",IF(ISNUMBER(_xll.BDP($C1105,"DUR_ADJ_OAS_MID")),_xll.BDP($C1105,"DUR_ADJ_OAS_MID"),IF(ISNUMBER(_xll.BDP($E1105&amp;" ISIN","DUR_ADJ_OAS_MID")),_xll.BDP($E1105&amp;" ISIN","DUR_ADJ_OAS_MID")," ")))</f>
        <v xml:space="preserve"> </v>
      </c>
      <c r="S1105" s="7" t="str">
        <f t="shared" si="17"/>
        <v xml:space="preserve"> </v>
      </c>
      <c r="T1105" t="s">
        <v>3892</v>
      </c>
      <c r="U1105" t="s">
        <v>1397</v>
      </c>
      <c r="AG1105" s="6">
        <v>34.540766529999999</v>
      </c>
    </row>
    <row r="1106" spans="1:33" x14ac:dyDescent="0.25">
      <c r="A1106" t="s">
        <v>3398</v>
      </c>
      <c r="B1106" t="s">
        <v>3893</v>
      </c>
      <c r="C1106" t="s">
        <v>3894</v>
      </c>
      <c r="D1106" t="s">
        <v>1186</v>
      </c>
      <c r="E1106" t="s">
        <v>1187</v>
      </c>
      <c r="F1106" t="s">
        <v>1188</v>
      </c>
      <c r="G1106" s="1">
        <v>7015</v>
      </c>
      <c r="H1106" s="1">
        <v>131.82</v>
      </c>
      <c r="I1106" s="2">
        <v>924717.3</v>
      </c>
      <c r="J1106" s="3">
        <v>2.327978E-2</v>
      </c>
      <c r="K1106" s="4">
        <v>39722181.654497489</v>
      </c>
      <c r="L1106" s="5">
        <v>1150001</v>
      </c>
      <c r="M1106" s="6">
        <v>34.540997490000002</v>
      </c>
      <c r="N1106" s="7" t="str">
        <f>IF(ISNUMBER(_xll.BDP($C1106, "DELTA_MID")),_xll.BDP($C1106, "DELTA_MID")," ")</f>
        <v xml:space="preserve"> </v>
      </c>
      <c r="O1106" s="7" t="str">
        <f>IF(ISNUMBER(N1106),_xll.BDP($C1106, "OPT_UNDL_TICKER"),"")</f>
        <v/>
      </c>
      <c r="P1106" s="8" t="str">
        <f>IF(ISNUMBER(N1106),_xll.BDP($C1106, "OPT_UNDL_PX")," ")</f>
        <v xml:space="preserve"> </v>
      </c>
      <c r="Q1106" s="7" t="str">
        <f>IF(ISNUMBER(N1106),+G1106*_xll.BDP($C1106, "PX_POS_MULT_FACTOR")*P1106/K1106," ")</f>
        <v xml:space="preserve"> </v>
      </c>
      <c r="R1106" s="8" t="str">
        <f>IF(OR($A1106="TUA",$A1106="TYA"),"",IF(ISNUMBER(_xll.BDP($C1106,"DUR_ADJ_OAS_MID")),_xll.BDP($C1106,"DUR_ADJ_OAS_MID"),IF(ISNUMBER(_xll.BDP($E1106&amp;" ISIN","DUR_ADJ_OAS_MID")),_xll.BDP($E1106&amp;" ISIN","DUR_ADJ_OAS_MID")," ")))</f>
        <v xml:space="preserve"> </v>
      </c>
      <c r="S1106" s="7" t="str">
        <f t="shared" si="17"/>
        <v xml:space="preserve"> </v>
      </c>
      <c r="T1106" t="s">
        <v>1188</v>
      </c>
      <c r="U1106" t="s">
        <v>1397</v>
      </c>
      <c r="AG1106" s="6">
        <v>34.540766529999999</v>
      </c>
    </row>
    <row r="1107" spans="1:33" x14ac:dyDescent="0.25">
      <c r="A1107" t="s">
        <v>3398</v>
      </c>
      <c r="B1107" t="s">
        <v>3895</v>
      </c>
      <c r="C1107" t="s">
        <v>3896</v>
      </c>
      <c r="D1107" t="s">
        <v>3897</v>
      </c>
      <c r="E1107" t="s">
        <v>3898</v>
      </c>
      <c r="F1107" t="s">
        <v>3899</v>
      </c>
      <c r="G1107" s="1">
        <v>711</v>
      </c>
      <c r="H1107" s="1">
        <v>55.805007000000003</v>
      </c>
      <c r="I1107" s="2">
        <v>39677.360000000001</v>
      </c>
      <c r="J1107" s="3">
        <v>9.9887999999999995E-4</v>
      </c>
      <c r="K1107" s="4">
        <v>39722181.654497489</v>
      </c>
      <c r="L1107" s="5">
        <v>1150001</v>
      </c>
      <c r="M1107" s="6">
        <v>34.540997490000002</v>
      </c>
      <c r="N1107" s="7" t="str">
        <f>IF(ISNUMBER(_xll.BDP($C1107, "DELTA_MID")),_xll.BDP($C1107, "DELTA_MID")," ")</f>
        <v xml:space="preserve"> </v>
      </c>
      <c r="O1107" s="7" t="str">
        <f>IF(ISNUMBER(N1107),_xll.BDP($C1107, "OPT_UNDL_TICKER"),"")</f>
        <v/>
      </c>
      <c r="P1107" s="8" t="str">
        <f>IF(ISNUMBER(N1107),_xll.BDP($C1107, "OPT_UNDL_PX")," ")</f>
        <v xml:space="preserve"> </v>
      </c>
      <c r="Q1107" s="7" t="str">
        <f>IF(ISNUMBER(N1107),+G1107*_xll.BDP($C1107, "PX_POS_MULT_FACTOR")*P1107/K1107," ")</f>
        <v xml:space="preserve"> </v>
      </c>
      <c r="R1107" s="8" t="str">
        <f>IF(OR($A1107="TUA",$A1107="TYA"),"",IF(ISNUMBER(_xll.BDP($C1107,"DUR_ADJ_OAS_MID")),_xll.BDP($C1107,"DUR_ADJ_OAS_MID"),IF(ISNUMBER(_xll.BDP($E1107&amp;" ISIN","DUR_ADJ_OAS_MID")),_xll.BDP($E1107&amp;" ISIN","DUR_ADJ_OAS_MID")," ")))</f>
        <v xml:space="preserve"> </v>
      </c>
      <c r="S1107" s="7" t="str">
        <f t="shared" si="17"/>
        <v xml:space="preserve"> </v>
      </c>
      <c r="T1107" t="s">
        <v>3899</v>
      </c>
      <c r="U1107" t="s">
        <v>1397</v>
      </c>
      <c r="AG1107" s="6">
        <v>34.540766529999999</v>
      </c>
    </row>
    <row r="1108" spans="1:33" x14ac:dyDescent="0.25">
      <c r="A1108" t="s">
        <v>3398</v>
      </c>
      <c r="B1108" t="s">
        <v>3900</v>
      </c>
      <c r="C1108" t="s">
        <v>3901</v>
      </c>
      <c r="D1108" t="s">
        <v>1191</v>
      </c>
      <c r="E1108" t="s">
        <v>1192</v>
      </c>
      <c r="F1108" t="s">
        <v>1193</v>
      </c>
      <c r="G1108" s="1">
        <v>586</v>
      </c>
      <c r="H1108" s="1">
        <v>192.19</v>
      </c>
      <c r="I1108" s="2">
        <v>112623.34</v>
      </c>
      <c r="J1108" s="3">
        <v>2.8352899999999999E-3</v>
      </c>
      <c r="K1108" s="4">
        <v>39722181.654497489</v>
      </c>
      <c r="L1108" s="5">
        <v>1150001</v>
      </c>
      <c r="M1108" s="6">
        <v>34.540997490000002</v>
      </c>
      <c r="N1108" s="7" t="str">
        <f>IF(ISNUMBER(_xll.BDP($C1108, "DELTA_MID")),_xll.BDP($C1108, "DELTA_MID")," ")</f>
        <v xml:space="preserve"> </v>
      </c>
      <c r="O1108" s="7" t="str">
        <f>IF(ISNUMBER(N1108),_xll.BDP($C1108, "OPT_UNDL_TICKER"),"")</f>
        <v/>
      </c>
      <c r="P1108" s="8" t="str">
        <f>IF(ISNUMBER(N1108),_xll.BDP($C1108, "OPT_UNDL_PX")," ")</f>
        <v xml:space="preserve"> </v>
      </c>
      <c r="Q1108" s="7" t="str">
        <f>IF(ISNUMBER(N1108),+G1108*_xll.BDP($C1108, "PX_POS_MULT_FACTOR")*P1108/K1108," ")</f>
        <v xml:space="preserve"> </v>
      </c>
      <c r="R1108" s="8" t="str">
        <f>IF(OR($A1108="TUA",$A1108="TYA"),"",IF(ISNUMBER(_xll.BDP($C1108,"DUR_ADJ_OAS_MID")),_xll.BDP($C1108,"DUR_ADJ_OAS_MID"),IF(ISNUMBER(_xll.BDP($E1108&amp;" ISIN","DUR_ADJ_OAS_MID")),_xll.BDP($E1108&amp;" ISIN","DUR_ADJ_OAS_MID")," ")))</f>
        <v xml:space="preserve"> </v>
      </c>
      <c r="S1108" s="7" t="str">
        <f t="shared" si="17"/>
        <v xml:space="preserve"> </v>
      </c>
      <c r="T1108" t="s">
        <v>1193</v>
      </c>
      <c r="U1108" t="s">
        <v>1397</v>
      </c>
      <c r="AG1108" s="6">
        <v>34.540766529999999</v>
      </c>
    </row>
    <row r="1109" spans="1:33" x14ac:dyDescent="0.25">
      <c r="A1109" t="s">
        <v>3398</v>
      </c>
      <c r="B1109" t="s">
        <v>3902</v>
      </c>
      <c r="C1109" t="s">
        <v>3903</v>
      </c>
      <c r="D1109" t="s">
        <v>1201</v>
      </c>
      <c r="E1109" t="s">
        <v>1202</v>
      </c>
      <c r="F1109" t="s">
        <v>1203</v>
      </c>
      <c r="G1109" s="1">
        <v>38</v>
      </c>
      <c r="H1109" s="1">
        <v>1388.38</v>
      </c>
      <c r="I1109" s="2">
        <v>52758.44</v>
      </c>
      <c r="J1109" s="3">
        <v>1.3281899999999999E-3</v>
      </c>
      <c r="K1109" s="4">
        <v>39722181.654497489</v>
      </c>
      <c r="L1109" s="5">
        <v>1150001</v>
      </c>
      <c r="M1109" s="6">
        <v>34.540997490000002</v>
      </c>
      <c r="N1109" s="7" t="str">
        <f>IF(ISNUMBER(_xll.BDP($C1109, "DELTA_MID")),_xll.BDP($C1109, "DELTA_MID")," ")</f>
        <v xml:space="preserve"> </v>
      </c>
      <c r="O1109" s="7" t="str">
        <f>IF(ISNUMBER(N1109),_xll.BDP($C1109, "OPT_UNDL_TICKER"),"")</f>
        <v/>
      </c>
      <c r="P1109" s="8" t="str">
        <f>IF(ISNUMBER(N1109),_xll.BDP($C1109, "OPT_UNDL_PX")," ")</f>
        <v xml:space="preserve"> </v>
      </c>
      <c r="Q1109" s="7" t="str">
        <f>IF(ISNUMBER(N1109),+G1109*_xll.BDP($C1109, "PX_POS_MULT_FACTOR")*P1109/K1109," ")</f>
        <v xml:space="preserve"> </v>
      </c>
      <c r="R1109" s="8" t="str">
        <f>IF(OR($A1109="TUA",$A1109="TYA"),"",IF(ISNUMBER(_xll.BDP($C1109,"DUR_ADJ_OAS_MID")),_xll.BDP($C1109,"DUR_ADJ_OAS_MID"),IF(ISNUMBER(_xll.BDP($E1109&amp;" ISIN","DUR_ADJ_OAS_MID")),_xll.BDP($E1109&amp;" ISIN","DUR_ADJ_OAS_MID")," ")))</f>
        <v xml:space="preserve"> </v>
      </c>
      <c r="S1109" s="7" t="str">
        <f t="shared" si="17"/>
        <v xml:space="preserve"> </v>
      </c>
      <c r="T1109" t="s">
        <v>1203</v>
      </c>
      <c r="U1109" t="s">
        <v>1397</v>
      </c>
      <c r="AG1109" s="6">
        <v>34.540766529999999</v>
      </c>
    </row>
    <row r="1110" spans="1:33" x14ac:dyDescent="0.25">
      <c r="A1110" t="s">
        <v>3398</v>
      </c>
      <c r="B1110" t="s">
        <v>3904</v>
      </c>
      <c r="C1110" t="s">
        <v>3905</v>
      </c>
      <c r="D1110" t="s">
        <v>1206</v>
      </c>
      <c r="E1110" t="s">
        <v>1207</v>
      </c>
      <c r="F1110" t="s">
        <v>1208</v>
      </c>
      <c r="G1110" s="1">
        <v>683</v>
      </c>
      <c r="H1110" s="1">
        <v>95.96</v>
      </c>
      <c r="I1110" s="2">
        <v>65540.679999999993</v>
      </c>
      <c r="J1110" s="3">
        <v>1.6499900000000001E-3</v>
      </c>
      <c r="K1110" s="4">
        <v>39722181.654497489</v>
      </c>
      <c r="L1110" s="5">
        <v>1150001</v>
      </c>
      <c r="M1110" s="6">
        <v>34.540997490000002</v>
      </c>
      <c r="N1110" s="7" t="str">
        <f>IF(ISNUMBER(_xll.BDP($C1110, "DELTA_MID")),_xll.BDP($C1110, "DELTA_MID")," ")</f>
        <v xml:space="preserve"> </v>
      </c>
      <c r="O1110" s="7" t="str">
        <f>IF(ISNUMBER(N1110),_xll.BDP($C1110, "OPT_UNDL_TICKER"),"")</f>
        <v/>
      </c>
      <c r="P1110" s="8" t="str">
        <f>IF(ISNUMBER(N1110),_xll.BDP($C1110, "OPT_UNDL_PX")," ")</f>
        <v xml:space="preserve"> </v>
      </c>
      <c r="Q1110" s="7" t="str">
        <f>IF(ISNUMBER(N1110),+G1110*_xll.BDP($C1110, "PX_POS_MULT_FACTOR")*P1110/K1110," ")</f>
        <v xml:space="preserve"> </v>
      </c>
      <c r="R1110" s="8" t="str">
        <f>IF(OR($A1110="TUA",$A1110="TYA"),"",IF(ISNUMBER(_xll.BDP($C1110,"DUR_ADJ_OAS_MID")),_xll.BDP($C1110,"DUR_ADJ_OAS_MID"),IF(ISNUMBER(_xll.BDP($E1110&amp;" ISIN","DUR_ADJ_OAS_MID")),_xll.BDP($E1110&amp;" ISIN","DUR_ADJ_OAS_MID")," ")))</f>
        <v xml:space="preserve"> </v>
      </c>
      <c r="S1110" s="7" t="str">
        <f t="shared" si="17"/>
        <v xml:space="preserve"> </v>
      </c>
      <c r="T1110" t="s">
        <v>1208</v>
      </c>
      <c r="U1110" t="s">
        <v>1397</v>
      </c>
      <c r="AG1110" s="6">
        <v>34.540766529999999</v>
      </c>
    </row>
    <row r="1111" spans="1:33" x14ac:dyDescent="0.25">
      <c r="A1111" t="s">
        <v>3398</v>
      </c>
      <c r="B1111" t="s">
        <v>3906</v>
      </c>
      <c r="C1111" t="s">
        <v>3907</v>
      </c>
      <c r="D1111" t="s">
        <v>3908</v>
      </c>
      <c r="E1111" t="s">
        <v>3909</v>
      </c>
      <c r="F1111" t="s">
        <v>3910</v>
      </c>
      <c r="G1111" s="1">
        <v>1866</v>
      </c>
      <c r="H1111" s="1">
        <v>264.10000000000002</v>
      </c>
      <c r="I1111" s="2">
        <v>492810.6</v>
      </c>
      <c r="J1111" s="3">
        <v>1.2406520000000001E-2</v>
      </c>
      <c r="K1111" s="4">
        <v>39722181.654497489</v>
      </c>
      <c r="L1111" s="5">
        <v>1150001</v>
      </c>
      <c r="M1111" s="6">
        <v>34.540997490000002</v>
      </c>
      <c r="N1111" s="7" t="str">
        <f>IF(ISNUMBER(_xll.BDP($C1111, "DELTA_MID")),_xll.BDP($C1111, "DELTA_MID")," ")</f>
        <v xml:space="preserve"> </v>
      </c>
      <c r="O1111" s="7" t="str">
        <f>IF(ISNUMBER(N1111),_xll.BDP($C1111, "OPT_UNDL_TICKER"),"")</f>
        <v/>
      </c>
      <c r="P1111" s="8" t="str">
        <f>IF(ISNUMBER(N1111),_xll.BDP($C1111, "OPT_UNDL_PX")," ")</f>
        <v xml:space="preserve"> </v>
      </c>
      <c r="Q1111" s="7" t="str">
        <f>IF(ISNUMBER(N1111),+G1111*_xll.BDP($C1111, "PX_POS_MULT_FACTOR")*P1111/K1111," ")</f>
        <v xml:space="preserve"> </v>
      </c>
      <c r="R1111" s="8" t="str">
        <f>IF(OR($A1111="TUA",$A1111="TYA"),"",IF(ISNUMBER(_xll.BDP($C1111,"DUR_ADJ_OAS_MID")),_xll.BDP($C1111,"DUR_ADJ_OAS_MID"),IF(ISNUMBER(_xll.BDP($E1111&amp;" ISIN","DUR_ADJ_OAS_MID")),_xll.BDP($E1111&amp;" ISIN","DUR_ADJ_OAS_MID")," ")))</f>
        <v xml:space="preserve"> </v>
      </c>
      <c r="S1111" s="7" t="str">
        <f t="shared" si="17"/>
        <v xml:space="preserve"> </v>
      </c>
      <c r="T1111" t="s">
        <v>3910</v>
      </c>
      <c r="U1111" t="s">
        <v>1397</v>
      </c>
      <c r="AG1111" s="6">
        <v>34.540766529999999</v>
      </c>
    </row>
    <row r="1112" spans="1:33" x14ac:dyDescent="0.25">
      <c r="A1112" t="s">
        <v>3398</v>
      </c>
      <c r="B1112" t="s">
        <v>3911</v>
      </c>
      <c r="C1112" t="s">
        <v>3912</v>
      </c>
      <c r="D1112" t="s">
        <v>3913</v>
      </c>
      <c r="E1112" t="s">
        <v>3914</v>
      </c>
      <c r="F1112" t="s">
        <v>3915</v>
      </c>
      <c r="G1112" s="1">
        <v>637</v>
      </c>
      <c r="H1112" s="1">
        <v>45.73</v>
      </c>
      <c r="I1112" s="2">
        <v>29130.01</v>
      </c>
      <c r="J1112" s="3">
        <v>7.3335000000000002E-4</v>
      </c>
      <c r="K1112" s="4">
        <v>39722181.654497489</v>
      </c>
      <c r="L1112" s="5">
        <v>1150001</v>
      </c>
      <c r="M1112" s="6">
        <v>34.540997490000002</v>
      </c>
      <c r="N1112" s="7" t="str">
        <f>IF(ISNUMBER(_xll.BDP($C1112, "DELTA_MID")),_xll.BDP($C1112, "DELTA_MID")," ")</f>
        <v xml:space="preserve"> </v>
      </c>
      <c r="O1112" s="7" t="str">
        <f>IF(ISNUMBER(N1112),_xll.BDP($C1112, "OPT_UNDL_TICKER"),"")</f>
        <v/>
      </c>
      <c r="P1112" s="8" t="str">
        <f>IF(ISNUMBER(N1112),_xll.BDP($C1112, "OPT_UNDL_PX")," ")</f>
        <v xml:space="preserve"> </v>
      </c>
      <c r="Q1112" s="7" t="str">
        <f>IF(ISNUMBER(N1112),+G1112*_xll.BDP($C1112, "PX_POS_MULT_FACTOR")*P1112/K1112," ")</f>
        <v xml:space="preserve"> </v>
      </c>
      <c r="R1112" s="8" t="str">
        <f>IF(OR($A1112="TUA",$A1112="TYA"),"",IF(ISNUMBER(_xll.BDP($C1112,"DUR_ADJ_OAS_MID")),_xll.BDP($C1112,"DUR_ADJ_OAS_MID"),IF(ISNUMBER(_xll.BDP($E1112&amp;" ISIN","DUR_ADJ_OAS_MID")),_xll.BDP($E1112&amp;" ISIN","DUR_ADJ_OAS_MID")," ")))</f>
        <v xml:space="preserve"> </v>
      </c>
      <c r="S1112" s="7" t="str">
        <f t="shared" si="17"/>
        <v xml:space="preserve"> </v>
      </c>
      <c r="T1112" t="s">
        <v>3915</v>
      </c>
      <c r="U1112" t="s">
        <v>1397</v>
      </c>
      <c r="AG1112" s="6">
        <v>34.540766529999999</v>
      </c>
    </row>
    <row r="1113" spans="1:33" x14ac:dyDescent="0.25">
      <c r="A1113" t="s">
        <v>3398</v>
      </c>
      <c r="B1113" t="s">
        <v>3916</v>
      </c>
      <c r="C1113" t="s">
        <v>3917</v>
      </c>
      <c r="D1113" t="s">
        <v>3918</v>
      </c>
      <c r="E1113" t="s">
        <v>3919</v>
      </c>
      <c r="F1113" t="s">
        <v>3920</v>
      </c>
      <c r="G1113" s="1">
        <v>231</v>
      </c>
      <c r="H1113" s="1">
        <v>549.22</v>
      </c>
      <c r="I1113" s="2">
        <v>126869.82</v>
      </c>
      <c r="J1113" s="3">
        <v>3.1939500000000001E-3</v>
      </c>
      <c r="K1113" s="4">
        <v>39722181.654497489</v>
      </c>
      <c r="L1113" s="5">
        <v>1150001</v>
      </c>
      <c r="M1113" s="6">
        <v>34.540997490000002</v>
      </c>
      <c r="N1113" s="7" t="str">
        <f>IF(ISNUMBER(_xll.BDP($C1113, "DELTA_MID")),_xll.BDP($C1113, "DELTA_MID")," ")</f>
        <v xml:space="preserve"> </v>
      </c>
      <c r="O1113" s="7" t="str">
        <f>IF(ISNUMBER(N1113),_xll.BDP($C1113, "OPT_UNDL_TICKER"),"")</f>
        <v/>
      </c>
      <c r="P1113" s="8" t="str">
        <f>IF(ISNUMBER(N1113),_xll.BDP($C1113, "OPT_UNDL_PX")," ")</f>
        <v xml:space="preserve"> </v>
      </c>
      <c r="Q1113" s="7" t="str">
        <f>IF(ISNUMBER(N1113),+G1113*_xll.BDP($C1113, "PX_POS_MULT_FACTOR")*P1113/K1113," ")</f>
        <v xml:space="preserve"> </v>
      </c>
      <c r="R1113" s="8" t="str">
        <f>IF(OR($A1113="TUA",$A1113="TYA"),"",IF(ISNUMBER(_xll.BDP($C1113,"DUR_ADJ_OAS_MID")),_xll.BDP($C1113,"DUR_ADJ_OAS_MID"),IF(ISNUMBER(_xll.BDP($E1113&amp;" ISIN","DUR_ADJ_OAS_MID")),_xll.BDP($E1113&amp;" ISIN","DUR_ADJ_OAS_MID")," ")))</f>
        <v xml:space="preserve"> </v>
      </c>
      <c r="S1113" s="7" t="str">
        <f t="shared" si="17"/>
        <v xml:space="preserve"> </v>
      </c>
      <c r="T1113" t="s">
        <v>3920</v>
      </c>
      <c r="U1113" t="s">
        <v>1397</v>
      </c>
      <c r="AG1113" s="6">
        <v>34.540766529999999</v>
      </c>
    </row>
    <row r="1114" spans="1:33" x14ac:dyDescent="0.25">
      <c r="A1114" t="s">
        <v>3398</v>
      </c>
      <c r="B1114" t="s">
        <v>3921</v>
      </c>
      <c r="C1114" t="s">
        <v>3922</v>
      </c>
      <c r="D1114" t="s">
        <v>3923</v>
      </c>
      <c r="E1114" t="s">
        <v>3924</v>
      </c>
      <c r="F1114" t="s">
        <v>3925</v>
      </c>
      <c r="G1114" s="1">
        <v>5453</v>
      </c>
      <c r="H1114" s="1">
        <v>110.62</v>
      </c>
      <c r="I1114" s="2">
        <v>603210.86</v>
      </c>
      <c r="J1114" s="3">
        <v>1.5185840000000001E-2</v>
      </c>
      <c r="K1114" s="4">
        <v>39722181.654497489</v>
      </c>
      <c r="L1114" s="5">
        <v>1150001</v>
      </c>
      <c r="M1114" s="6">
        <v>34.540997490000002</v>
      </c>
      <c r="N1114" s="7" t="str">
        <f>IF(ISNUMBER(_xll.BDP($C1114, "DELTA_MID")),_xll.BDP($C1114, "DELTA_MID")," ")</f>
        <v xml:space="preserve"> </v>
      </c>
      <c r="O1114" s="7" t="str">
        <f>IF(ISNUMBER(N1114),_xll.BDP($C1114, "OPT_UNDL_TICKER"),"")</f>
        <v/>
      </c>
      <c r="P1114" s="8" t="str">
        <f>IF(ISNUMBER(N1114),_xll.BDP($C1114, "OPT_UNDL_PX")," ")</f>
        <v xml:space="preserve"> </v>
      </c>
      <c r="Q1114" s="7" t="str">
        <f>IF(ISNUMBER(N1114),+G1114*_xll.BDP($C1114, "PX_POS_MULT_FACTOR")*P1114/K1114," ")</f>
        <v xml:space="preserve"> </v>
      </c>
      <c r="R1114" s="8" t="str">
        <f>IF(OR($A1114="TUA",$A1114="TYA"),"",IF(ISNUMBER(_xll.BDP($C1114,"DUR_ADJ_OAS_MID")),_xll.BDP($C1114,"DUR_ADJ_OAS_MID"),IF(ISNUMBER(_xll.BDP($E1114&amp;" ISIN","DUR_ADJ_OAS_MID")),_xll.BDP($E1114&amp;" ISIN","DUR_ADJ_OAS_MID")," ")))</f>
        <v xml:space="preserve"> </v>
      </c>
      <c r="S1114" s="7" t="str">
        <f t="shared" si="17"/>
        <v xml:space="preserve"> </v>
      </c>
      <c r="T1114" t="s">
        <v>3925</v>
      </c>
      <c r="U1114" t="s">
        <v>1397</v>
      </c>
      <c r="AG1114" s="6">
        <v>34.540766529999999</v>
      </c>
    </row>
    <row r="1115" spans="1:33" x14ac:dyDescent="0.25">
      <c r="A1115" t="s">
        <v>3398</v>
      </c>
      <c r="B1115" t="s">
        <v>3926</v>
      </c>
      <c r="C1115" t="s">
        <v>3927</v>
      </c>
      <c r="D1115" t="s">
        <v>1216</v>
      </c>
      <c r="E1115" t="s">
        <v>1217</v>
      </c>
      <c r="F1115" t="s">
        <v>1218</v>
      </c>
      <c r="G1115" s="1">
        <v>297</v>
      </c>
      <c r="H1115" s="1">
        <v>127.56</v>
      </c>
      <c r="I1115" s="2">
        <v>37885.32</v>
      </c>
      <c r="J1115" s="3">
        <v>9.5376E-4</v>
      </c>
      <c r="K1115" s="4">
        <v>39722181.654497489</v>
      </c>
      <c r="L1115" s="5">
        <v>1150001</v>
      </c>
      <c r="M1115" s="6">
        <v>34.540997490000002</v>
      </c>
      <c r="N1115" s="7" t="str">
        <f>IF(ISNUMBER(_xll.BDP($C1115, "DELTA_MID")),_xll.BDP($C1115, "DELTA_MID")," ")</f>
        <v xml:space="preserve"> </v>
      </c>
      <c r="O1115" s="7" t="str">
        <f>IF(ISNUMBER(N1115),_xll.BDP($C1115, "OPT_UNDL_TICKER"),"")</f>
        <v/>
      </c>
      <c r="P1115" s="8" t="str">
        <f>IF(ISNUMBER(N1115),_xll.BDP($C1115, "OPT_UNDL_PX")," ")</f>
        <v xml:space="preserve"> </v>
      </c>
      <c r="Q1115" s="7" t="str">
        <f>IF(ISNUMBER(N1115),+G1115*_xll.BDP($C1115, "PX_POS_MULT_FACTOR")*P1115/K1115," ")</f>
        <v xml:space="preserve"> </v>
      </c>
      <c r="R1115" s="8" t="str">
        <f>IF(OR($A1115="TUA",$A1115="TYA"),"",IF(ISNUMBER(_xll.BDP($C1115,"DUR_ADJ_OAS_MID")),_xll.BDP($C1115,"DUR_ADJ_OAS_MID"),IF(ISNUMBER(_xll.BDP($E1115&amp;" ISIN","DUR_ADJ_OAS_MID")),_xll.BDP($E1115&amp;" ISIN","DUR_ADJ_OAS_MID")," ")))</f>
        <v xml:space="preserve"> </v>
      </c>
      <c r="S1115" s="7" t="str">
        <f t="shared" si="17"/>
        <v xml:space="preserve"> </v>
      </c>
      <c r="T1115" t="s">
        <v>1218</v>
      </c>
      <c r="U1115" t="s">
        <v>1397</v>
      </c>
      <c r="AG1115" s="6">
        <v>34.540766529999999</v>
      </c>
    </row>
    <row r="1116" spans="1:33" x14ac:dyDescent="0.25">
      <c r="A1116" t="s">
        <v>3398</v>
      </c>
      <c r="B1116" t="s">
        <v>3928</v>
      </c>
      <c r="C1116" t="s">
        <v>3929</v>
      </c>
      <c r="D1116" t="s">
        <v>1221</v>
      </c>
      <c r="E1116" t="s">
        <v>1222</v>
      </c>
      <c r="F1116" t="s">
        <v>1223</v>
      </c>
      <c r="G1116" s="1">
        <v>1004</v>
      </c>
      <c r="H1116" s="1">
        <v>174.53</v>
      </c>
      <c r="I1116" s="2">
        <v>175228.12</v>
      </c>
      <c r="J1116" s="3">
        <v>4.4113700000000004E-3</v>
      </c>
      <c r="K1116" s="4">
        <v>39722181.654497489</v>
      </c>
      <c r="L1116" s="5">
        <v>1150001</v>
      </c>
      <c r="M1116" s="6">
        <v>34.540997490000002</v>
      </c>
      <c r="N1116" s="7" t="str">
        <f>IF(ISNUMBER(_xll.BDP($C1116, "DELTA_MID")),_xll.BDP($C1116, "DELTA_MID")," ")</f>
        <v xml:space="preserve"> </v>
      </c>
      <c r="O1116" s="7" t="str">
        <f>IF(ISNUMBER(N1116),_xll.BDP($C1116, "OPT_UNDL_TICKER"),"")</f>
        <v/>
      </c>
      <c r="P1116" s="8" t="str">
        <f>IF(ISNUMBER(N1116),_xll.BDP($C1116, "OPT_UNDL_PX")," ")</f>
        <v xml:space="preserve"> </v>
      </c>
      <c r="Q1116" s="7" t="str">
        <f>IF(ISNUMBER(N1116),+G1116*_xll.BDP($C1116, "PX_POS_MULT_FACTOR")*P1116/K1116," ")</f>
        <v xml:space="preserve"> </v>
      </c>
      <c r="R1116" s="8" t="str">
        <f>IF(OR($A1116="TUA",$A1116="TYA"),"",IF(ISNUMBER(_xll.BDP($C1116,"DUR_ADJ_OAS_MID")),_xll.BDP($C1116,"DUR_ADJ_OAS_MID"),IF(ISNUMBER(_xll.BDP($E1116&amp;" ISIN","DUR_ADJ_OAS_MID")),_xll.BDP($E1116&amp;" ISIN","DUR_ADJ_OAS_MID")," ")))</f>
        <v xml:space="preserve"> </v>
      </c>
      <c r="S1116" s="7" t="str">
        <f t="shared" si="17"/>
        <v xml:space="preserve"> </v>
      </c>
      <c r="T1116" t="s">
        <v>1223</v>
      </c>
      <c r="U1116" t="s">
        <v>1397</v>
      </c>
      <c r="AG1116" s="6">
        <v>34.540766529999999</v>
      </c>
    </row>
    <row r="1117" spans="1:33" x14ac:dyDescent="0.25">
      <c r="A1117" t="s">
        <v>3398</v>
      </c>
      <c r="B1117" t="s">
        <v>3930</v>
      </c>
      <c r="C1117" t="s">
        <v>3931</v>
      </c>
      <c r="D1117" t="s">
        <v>3932</v>
      </c>
      <c r="E1117" t="s">
        <v>3933</v>
      </c>
      <c r="F1117" t="s">
        <v>3934</v>
      </c>
      <c r="G1117" s="1">
        <v>406</v>
      </c>
      <c r="H1117" s="1">
        <v>252.22</v>
      </c>
      <c r="I1117" s="2">
        <v>102401.32</v>
      </c>
      <c r="J1117" s="3">
        <v>2.5779599999999998E-3</v>
      </c>
      <c r="K1117" s="4">
        <v>39722181.654497489</v>
      </c>
      <c r="L1117" s="5">
        <v>1150001</v>
      </c>
      <c r="M1117" s="6">
        <v>34.540997490000002</v>
      </c>
      <c r="N1117" s="7" t="str">
        <f>IF(ISNUMBER(_xll.BDP($C1117, "DELTA_MID")),_xll.BDP($C1117, "DELTA_MID")," ")</f>
        <v xml:space="preserve"> </v>
      </c>
      <c r="O1117" s="7" t="str">
        <f>IF(ISNUMBER(N1117),_xll.BDP($C1117, "OPT_UNDL_TICKER"),"")</f>
        <v/>
      </c>
      <c r="P1117" s="8" t="str">
        <f>IF(ISNUMBER(N1117),_xll.BDP($C1117, "OPT_UNDL_PX")," ")</f>
        <v xml:space="preserve"> </v>
      </c>
      <c r="Q1117" s="7" t="str">
        <f>IF(ISNUMBER(N1117),+G1117*_xll.BDP($C1117, "PX_POS_MULT_FACTOR")*P1117/K1117," ")</f>
        <v xml:space="preserve"> </v>
      </c>
      <c r="R1117" s="8" t="str">
        <f>IF(OR($A1117="TUA",$A1117="TYA"),"",IF(ISNUMBER(_xll.BDP($C1117,"DUR_ADJ_OAS_MID")),_xll.BDP($C1117,"DUR_ADJ_OAS_MID"),IF(ISNUMBER(_xll.BDP($E1117&amp;" ISIN","DUR_ADJ_OAS_MID")),_xll.BDP($E1117&amp;" ISIN","DUR_ADJ_OAS_MID")," ")))</f>
        <v xml:space="preserve"> </v>
      </c>
      <c r="S1117" s="7" t="str">
        <f t="shared" si="17"/>
        <v xml:space="preserve"> </v>
      </c>
      <c r="T1117" t="s">
        <v>3934</v>
      </c>
      <c r="U1117" t="s">
        <v>1397</v>
      </c>
      <c r="AG1117" s="6">
        <v>34.540766529999999</v>
      </c>
    </row>
    <row r="1118" spans="1:33" x14ac:dyDescent="0.25">
      <c r="A1118" t="s">
        <v>3398</v>
      </c>
      <c r="B1118" t="s">
        <v>3935</v>
      </c>
      <c r="C1118" t="s">
        <v>3936</v>
      </c>
      <c r="D1118" t="s">
        <v>3937</v>
      </c>
      <c r="E1118" t="s">
        <v>3938</v>
      </c>
      <c r="F1118" t="s">
        <v>3939</v>
      </c>
      <c r="G1118" s="1">
        <v>841</v>
      </c>
      <c r="H1118" s="1">
        <v>136.21</v>
      </c>
      <c r="I1118" s="2">
        <v>114552.61</v>
      </c>
      <c r="J1118" s="3">
        <v>2.8838599999999998E-3</v>
      </c>
      <c r="K1118" s="4">
        <v>39722181.654497489</v>
      </c>
      <c r="L1118" s="5">
        <v>1150001</v>
      </c>
      <c r="M1118" s="6">
        <v>34.540997490000002</v>
      </c>
      <c r="N1118" s="7" t="str">
        <f>IF(ISNUMBER(_xll.BDP($C1118, "DELTA_MID")),_xll.BDP($C1118, "DELTA_MID")," ")</f>
        <v xml:space="preserve"> </v>
      </c>
      <c r="O1118" s="7" t="str">
        <f>IF(ISNUMBER(N1118),_xll.BDP($C1118, "OPT_UNDL_TICKER"),"")</f>
        <v/>
      </c>
      <c r="P1118" s="8" t="str">
        <f>IF(ISNUMBER(N1118),_xll.BDP($C1118, "OPT_UNDL_PX")," ")</f>
        <v xml:space="preserve"> </v>
      </c>
      <c r="Q1118" s="7" t="str">
        <f>IF(ISNUMBER(N1118),+G1118*_xll.BDP($C1118, "PX_POS_MULT_FACTOR")*P1118/K1118," ")</f>
        <v xml:space="preserve"> </v>
      </c>
      <c r="R1118" s="8" t="str">
        <f>IF(OR($A1118="TUA",$A1118="TYA"),"",IF(ISNUMBER(_xll.BDP($C1118,"DUR_ADJ_OAS_MID")),_xll.BDP($C1118,"DUR_ADJ_OAS_MID"),IF(ISNUMBER(_xll.BDP($E1118&amp;" ISIN","DUR_ADJ_OAS_MID")),_xll.BDP($E1118&amp;" ISIN","DUR_ADJ_OAS_MID")," ")))</f>
        <v xml:space="preserve"> </v>
      </c>
      <c r="S1118" s="7" t="str">
        <f t="shared" si="17"/>
        <v xml:space="preserve"> </v>
      </c>
      <c r="T1118" t="s">
        <v>3939</v>
      </c>
      <c r="U1118" t="s">
        <v>1397</v>
      </c>
      <c r="AG1118" s="6">
        <v>34.540766529999999</v>
      </c>
    </row>
    <row r="1119" spans="1:33" x14ac:dyDescent="0.25">
      <c r="A1119" t="s">
        <v>3398</v>
      </c>
      <c r="B1119" t="s">
        <v>3940</v>
      </c>
      <c r="C1119" t="s">
        <v>3941</v>
      </c>
      <c r="D1119" t="s">
        <v>3942</v>
      </c>
      <c r="E1119" t="s">
        <v>3943</v>
      </c>
      <c r="F1119" t="s">
        <v>3944</v>
      </c>
      <c r="G1119" s="1">
        <v>1321</v>
      </c>
      <c r="H1119" s="1">
        <v>91.17</v>
      </c>
      <c r="I1119" s="2">
        <v>120435.57</v>
      </c>
      <c r="J1119" s="3">
        <v>3.0319700000000002E-3</v>
      </c>
      <c r="K1119" s="4">
        <v>39722181.654497489</v>
      </c>
      <c r="L1119" s="5">
        <v>1150001</v>
      </c>
      <c r="M1119" s="6">
        <v>34.540997490000002</v>
      </c>
      <c r="N1119" s="7" t="str">
        <f>IF(ISNUMBER(_xll.BDP($C1119, "DELTA_MID")),_xll.BDP($C1119, "DELTA_MID")," ")</f>
        <v xml:space="preserve"> </v>
      </c>
      <c r="O1119" s="7" t="str">
        <f>IF(ISNUMBER(N1119),_xll.BDP($C1119, "OPT_UNDL_TICKER"),"")</f>
        <v/>
      </c>
      <c r="P1119" s="8" t="str">
        <f>IF(ISNUMBER(N1119),_xll.BDP($C1119, "OPT_UNDL_PX")," ")</f>
        <v xml:space="preserve"> </v>
      </c>
      <c r="Q1119" s="7" t="str">
        <f>IF(ISNUMBER(N1119),+G1119*_xll.BDP($C1119, "PX_POS_MULT_FACTOR")*P1119/K1119," ")</f>
        <v xml:space="preserve"> </v>
      </c>
      <c r="R1119" s="8" t="str">
        <f>IF(OR($A1119="TUA",$A1119="TYA"),"",IF(ISNUMBER(_xll.BDP($C1119,"DUR_ADJ_OAS_MID")),_xll.BDP($C1119,"DUR_ADJ_OAS_MID"),IF(ISNUMBER(_xll.BDP($E1119&amp;" ISIN","DUR_ADJ_OAS_MID")),_xll.BDP($E1119&amp;" ISIN","DUR_ADJ_OAS_MID")," ")))</f>
        <v xml:space="preserve"> </v>
      </c>
      <c r="S1119" s="7" t="str">
        <f t="shared" si="17"/>
        <v xml:space="preserve"> </v>
      </c>
      <c r="T1119" t="s">
        <v>3944</v>
      </c>
      <c r="U1119" t="s">
        <v>1397</v>
      </c>
      <c r="AG1119" s="6">
        <v>34.540766529999999</v>
      </c>
    </row>
    <row r="1120" spans="1:33" x14ac:dyDescent="0.25">
      <c r="A1120" t="s">
        <v>3398</v>
      </c>
      <c r="B1120" t="s">
        <v>3945</v>
      </c>
      <c r="C1120" t="s">
        <v>3946</v>
      </c>
      <c r="D1120" t="s">
        <v>3947</v>
      </c>
      <c r="E1120" t="s">
        <v>3948</v>
      </c>
      <c r="F1120" t="s">
        <v>3949</v>
      </c>
      <c r="G1120" s="1">
        <v>420</v>
      </c>
      <c r="H1120" s="1">
        <v>73.61</v>
      </c>
      <c r="I1120" s="2">
        <v>30916.2</v>
      </c>
      <c r="J1120" s="3">
        <v>7.7831999999999999E-4</v>
      </c>
      <c r="K1120" s="4">
        <v>39722181.654497489</v>
      </c>
      <c r="L1120" s="5">
        <v>1150001</v>
      </c>
      <c r="M1120" s="6">
        <v>34.540997490000002</v>
      </c>
      <c r="N1120" s="7" t="str">
        <f>IF(ISNUMBER(_xll.BDP($C1120, "DELTA_MID")),_xll.BDP($C1120, "DELTA_MID")," ")</f>
        <v xml:space="preserve"> </v>
      </c>
      <c r="O1120" s="7" t="str">
        <f>IF(ISNUMBER(N1120),_xll.BDP($C1120, "OPT_UNDL_TICKER"),"")</f>
        <v/>
      </c>
      <c r="P1120" s="8" t="str">
        <f>IF(ISNUMBER(N1120),_xll.BDP($C1120, "OPT_UNDL_PX")," ")</f>
        <v xml:space="preserve"> </v>
      </c>
      <c r="Q1120" s="7" t="str">
        <f>IF(ISNUMBER(N1120),+G1120*_xll.BDP($C1120, "PX_POS_MULT_FACTOR")*P1120/K1120," ")</f>
        <v xml:space="preserve"> </v>
      </c>
      <c r="R1120" s="8" t="str">
        <f>IF(OR($A1120="TUA",$A1120="TYA"),"",IF(ISNUMBER(_xll.BDP($C1120,"DUR_ADJ_OAS_MID")),_xll.BDP($C1120,"DUR_ADJ_OAS_MID"),IF(ISNUMBER(_xll.BDP($E1120&amp;" ISIN","DUR_ADJ_OAS_MID")),_xll.BDP($E1120&amp;" ISIN","DUR_ADJ_OAS_MID")," ")))</f>
        <v xml:space="preserve"> </v>
      </c>
      <c r="S1120" s="7" t="str">
        <f t="shared" si="17"/>
        <v xml:space="preserve"> </v>
      </c>
      <c r="T1120" t="s">
        <v>3949</v>
      </c>
      <c r="U1120" t="s">
        <v>1397</v>
      </c>
      <c r="AG1120" s="6">
        <v>34.540766529999999</v>
      </c>
    </row>
    <row r="1121" spans="1:33" x14ac:dyDescent="0.25">
      <c r="A1121" t="s">
        <v>3398</v>
      </c>
      <c r="B1121" t="s">
        <v>3950</v>
      </c>
      <c r="C1121" t="s">
        <v>3951</v>
      </c>
      <c r="D1121" t="s">
        <v>3952</v>
      </c>
      <c r="E1121" t="s">
        <v>3953</v>
      </c>
      <c r="F1121" t="s">
        <v>3954</v>
      </c>
      <c r="G1121" s="1">
        <v>1633</v>
      </c>
      <c r="H1121" s="1">
        <v>72.989999999999995</v>
      </c>
      <c r="I1121" s="2">
        <v>119192.67</v>
      </c>
      <c r="J1121" s="3">
        <v>3.0006799999999999E-3</v>
      </c>
      <c r="K1121" s="4">
        <v>39722181.654497489</v>
      </c>
      <c r="L1121" s="5">
        <v>1150001</v>
      </c>
      <c r="M1121" s="6">
        <v>34.540997490000002</v>
      </c>
      <c r="N1121" s="7" t="str">
        <f>IF(ISNUMBER(_xll.BDP($C1121, "DELTA_MID")),_xll.BDP($C1121, "DELTA_MID")," ")</f>
        <v xml:space="preserve"> </v>
      </c>
      <c r="O1121" s="7" t="str">
        <f>IF(ISNUMBER(N1121),_xll.BDP($C1121, "OPT_UNDL_TICKER"),"")</f>
        <v/>
      </c>
      <c r="P1121" s="8" t="str">
        <f>IF(ISNUMBER(N1121),_xll.BDP($C1121, "OPT_UNDL_PX")," ")</f>
        <v xml:space="preserve"> </v>
      </c>
      <c r="Q1121" s="7" t="str">
        <f>IF(ISNUMBER(N1121),+G1121*_xll.BDP($C1121, "PX_POS_MULT_FACTOR")*P1121/K1121," ")</f>
        <v xml:space="preserve"> </v>
      </c>
      <c r="R1121" s="8" t="str">
        <f>IF(OR($A1121="TUA",$A1121="TYA"),"",IF(ISNUMBER(_xll.BDP($C1121,"DUR_ADJ_OAS_MID")),_xll.BDP($C1121,"DUR_ADJ_OAS_MID"),IF(ISNUMBER(_xll.BDP($E1121&amp;" ISIN","DUR_ADJ_OAS_MID")),_xll.BDP($E1121&amp;" ISIN","DUR_ADJ_OAS_MID")," ")))</f>
        <v xml:space="preserve"> </v>
      </c>
      <c r="S1121" s="7" t="str">
        <f t="shared" si="17"/>
        <v xml:space="preserve"> </v>
      </c>
      <c r="T1121" t="s">
        <v>3954</v>
      </c>
      <c r="U1121" t="s">
        <v>1397</v>
      </c>
      <c r="AG1121" s="6">
        <v>34.540766529999999</v>
      </c>
    </row>
    <row r="1122" spans="1:33" x14ac:dyDescent="0.25">
      <c r="A1122" t="s">
        <v>3398</v>
      </c>
      <c r="B1122" t="s">
        <v>3955</v>
      </c>
      <c r="C1122" t="s">
        <v>3956</v>
      </c>
      <c r="D1122" t="s">
        <v>3957</v>
      </c>
      <c r="E1122" t="s">
        <v>3958</v>
      </c>
      <c r="F1122" t="s">
        <v>3959</v>
      </c>
      <c r="G1122" s="1">
        <v>1306</v>
      </c>
      <c r="H1122" s="1">
        <v>142.86000000000001</v>
      </c>
      <c r="I1122" s="2">
        <v>186575.16</v>
      </c>
      <c r="J1122" s="3">
        <v>4.6970299999999996E-3</v>
      </c>
      <c r="K1122" s="4">
        <v>39722181.654497489</v>
      </c>
      <c r="L1122" s="5">
        <v>1150001</v>
      </c>
      <c r="M1122" s="6">
        <v>34.540997490000002</v>
      </c>
      <c r="N1122" s="7" t="str">
        <f>IF(ISNUMBER(_xll.BDP($C1122, "DELTA_MID")),_xll.BDP($C1122, "DELTA_MID")," ")</f>
        <v xml:space="preserve"> </v>
      </c>
      <c r="O1122" s="7" t="str">
        <f>IF(ISNUMBER(N1122),_xll.BDP($C1122, "OPT_UNDL_TICKER"),"")</f>
        <v/>
      </c>
      <c r="P1122" s="8" t="str">
        <f>IF(ISNUMBER(N1122),_xll.BDP($C1122, "OPT_UNDL_PX")," ")</f>
        <v xml:space="preserve"> </v>
      </c>
      <c r="Q1122" s="7" t="str">
        <f>IF(ISNUMBER(N1122),+G1122*_xll.BDP($C1122, "PX_POS_MULT_FACTOR")*P1122/K1122," ")</f>
        <v xml:space="preserve"> </v>
      </c>
      <c r="R1122" s="8" t="str">
        <f>IF(OR($A1122="TUA",$A1122="TYA"),"",IF(ISNUMBER(_xll.BDP($C1122,"DUR_ADJ_OAS_MID")),_xll.BDP($C1122,"DUR_ADJ_OAS_MID"),IF(ISNUMBER(_xll.BDP($E1122&amp;" ISIN","DUR_ADJ_OAS_MID")),_xll.BDP($E1122&amp;" ISIN","DUR_ADJ_OAS_MID")," ")))</f>
        <v xml:space="preserve"> </v>
      </c>
      <c r="S1122" s="7" t="str">
        <f t="shared" si="17"/>
        <v xml:space="preserve"> </v>
      </c>
      <c r="T1122" t="s">
        <v>3959</v>
      </c>
      <c r="U1122" t="s">
        <v>1397</v>
      </c>
      <c r="AG1122" s="6">
        <v>34.540766529999999</v>
      </c>
    </row>
    <row r="1123" spans="1:33" x14ac:dyDescent="0.25">
      <c r="A1123" t="s">
        <v>3398</v>
      </c>
      <c r="B1123" t="s">
        <v>3960</v>
      </c>
      <c r="C1123" t="s">
        <v>3961</v>
      </c>
      <c r="D1123" t="s">
        <v>3962</v>
      </c>
      <c r="E1123" t="s">
        <v>3963</v>
      </c>
      <c r="F1123" t="s">
        <v>3964</v>
      </c>
      <c r="G1123" s="1">
        <v>252</v>
      </c>
      <c r="H1123" s="1">
        <v>114.09</v>
      </c>
      <c r="I1123" s="2">
        <v>28750.68</v>
      </c>
      <c r="J1123" s="3">
        <v>7.2380000000000003E-4</v>
      </c>
      <c r="K1123" s="4">
        <v>39722181.654497489</v>
      </c>
      <c r="L1123" s="5">
        <v>1150001</v>
      </c>
      <c r="M1123" s="6">
        <v>34.540997490000002</v>
      </c>
      <c r="N1123" s="7" t="str">
        <f>IF(ISNUMBER(_xll.BDP($C1123, "DELTA_MID")),_xll.BDP($C1123, "DELTA_MID")," ")</f>
        <v xml:space="preserve"> </v>
      </c>
      <c r="O1123" s="7" t="str">
        <f>IF(ISNUMBER(N1123),_xll.BDP($C1123, "OPT_UNDL_TICKER"),"")</f>
        <v/>
      </c>
      <c r="P1123" s="8" t="str">
        <f>IF(ISNUMBER(N1123),_xll.BDP($C1123, "OPT_UNDL_PX")," ")</f>
        <v xml:space="preserve"> </v>
      </c>
      <c r="Q1123" s="7" t="str">
        <f>IF(ISNUMBER(N1123),+G1123*_xll.BDP($C1123, "PX_POS_MULT_FACTOR")*P1123/K1123," ")</f>
        <v xml:space="preserve"> </v>
      </c>
      <c r="R1123" s="8" t="str">
        <f>IF(OR($A1123="TUA",$A1123="TYA"),"",IF(ISNUMBER(_xll.BDP($C1123,"DUR_ADJ_OAS_MID")),_xll.BDP($C1123,"DUR_ADJ_OAS_MID"),IF(ISNUMBER(_xll.BDP($E1123&amp;" ISIN","DUR_ADJ_OAS_MID")),_xll.BDP($E1123&amp;" ISIN","DUR_ADJ_OAS_MID")," ")))</f>
        <v xml:space="preserve"> </v>
      </c>
      <c r="S1123" s="7" t="str">
        <f t="shared" si="17"/>
        <v xml:space="preserve"> </v>
      </c>
      <c r="T1123" t="s">
        <v>3964</v>
      </c>
      <c r="U1123" t="s">
        <v>1397</v>
      </c>
      <c r="AG1123" s="6">
        <v>34.540766529999999</v>
      </c>
    </row>
    <row r="1124" spans="1:33" x14ac:dyDescent="0.25">
      <c r="A1124" t="s">
        <v>3398</v>
      </c>
      <c r="B1124" t="s">
        <v>3965</v>
      </c>
      <c r="C1124" t="s">
        <v>3966</v>
      </c>
      <c r="D1124" t="s">
        <v>3967</v>
      </c>
      <c r="E1124" t="s">
        <v>3968</v>
      </c>
      <c r="F1124" t="s">
        <v>3969</v>
      </c>
      <c r="G1124" s="1">
        <v>699</v>
      </c>
      <c r="H1124" s="1">
        <v>219.52</v>
      </c>
      <c r="I1124" s="2">
        <v>153444.48000000001</v>
      </c>
      <c r="J1124" s="3">
        <v>3.8629699999999999E-3</v>
      </c>
      <c r="K1124" s="4">
        <v>39722181.654497489</v>
      </c>
      <c r="L1124" s="5">
        <v>1150001</v>
      </c>
      <c r="M1124" s="6">
        <v>34.540997490000002</v>
      </c>
      <c r="N1124" s="7" t="str">
        <f>IF(ISNUMBER(_xll.BDP($C1124, "DELTA_MID")),_xll.BDP($C1124, "DELTA_MID")," ")</f>
        <v xml:space="preserve"> </v>
      </c>
      <c r="O1124" s="7" t="str">
        <f>IF(ISNUMBER(N1124),_xll.BDP($C1124, "OPT_UNDL_TICKER"),"")</f>
        <v/>
      </c>
      <c r="P1124" s="8" t="str">
        <f>IF(ISNUMBER(N1124),_xll.BDP($C1124, "OPT_UNDL_PX")," ")</f>
        <v xml:space="preserve"> </v>
      </c>
      <c r="Q1124" s="7" t="str">
        <f>IF(ISNUMBER(N1124),+G1124*_xll.BDP($C1124, "PX_POS_MULT_FACTOR")*P1124/K1124," ")</f>
        <v xml:space="preserve"> </v>
      </c>
      <c r="R1124" s="8" t="str">
        <f>IF(OR($A1124="TUA",$A1124="TYA"),"",IF(ISNUMBER(_xll.BDP($C1124,"DUR_ADJ_OAS_MID")),_xll.BDP($C1124,"DUR_ADJ_OAS_MID"),IF(ISNUMBER(_xll.BDP($E1124&amp;" ISIN","DUR_ADJ_OAS_MID")),_xll.BDP($E1124&amp;" ISIN","DUR_ADJ_OAS_MID")," ")))</f>
        <v xml:space="preserve"> </v>
      </c>
      <c r="S1124" s="7" t="str">
        <f t="shared" si="17"/>
        <v xml:space="preserve"> </v>
      </c>
      <c r="T1124" t="s">
        <v>3969</v>
      </c>
      <c r="U1124" t="s">
        <v>1397</v>
      </c>
      <c r="AG1124" s="6">
        <v>34.540766529999999</v>
      </c>
    </row>
    <row r="1125" spans="1:33" x14ac:dyDescent="0.25">
      <c r="A1125" t="s">
        <v>3398</v>
      </c>
      <c r="B1125" t="s">
        <v>3970</v>
      </c>
      <c r="C1125" t="s">
        <v>3971</v>
      </c>
      <c r="D1125" t="s">
        <v>1231</v>
      </c>
      <c r="E1125" t="s">
        <v>1232</v>
      </c>
      <c r="F1125" t="s">
        <v>1233</v>
      </c>
      <c r="G1125" s="1">
        <v>119</v>
      </c>
      <c r="H1125" s="1">
        <v>990.96</v>
      </c>
      <c r="I1125" s="2">
        <v>117924.24</v>
      </c>
      <c r="J1125" s="3">
        <v>2.96875E-3</v>
      </c>
      <c r="K1125" s="4">
        <v>39722181.654497489</v>
      </c>
      <c r="L1125" s="5">
        <v>1150001</v>
      </c>
      <c r="M1125" s="6">
        <v>34.540997490000002</v>
      </c>
      <c r="N1125" s="7" t="str">
        <f>IF(ISNUMBER(_xll.BDP($C1125, "DELTA_MID")),_xll.BDP($C1125, "DELTA_MID")," ")</f>
        <v xml:space="preserve"> </v>
      </c>
      <c r="O1125" s="7" t="str">
        <f>IF(ISNUMBER(N1125),_xll.BDP($C1125, "OPT_UNDL_TICKER"),"")</f>
        <v/>
      </c>
      <c r="P1125" s="8" t="str">
        <f>IF(ISNUMBER(N1125),_xll.BDP($C1125, "OPT_UNDL_PX")," ")</f>
        <v xml:space="preserve"> </v>
      </c>
      <c r="Q1125" s="7" t="str">
        <f>IF(ISNUMBER(N1125),+G1125*_xll.BDP($C1125, "PX_POS_MULT_FACTOR")*P1125/K1125," ")</f>
        <v xml:space="preserve"> </v>
      </c>
      <c r="R1125" s="8" t="str">
        <f>IF(OR($A1125="TUA",$A1125="TYA"),"",IF(ISNUMBER(_xll.BDP($C1125,"DUR_ADJ_OAS_MID")),_xll.BDP($C1125,"DUR_ADJ_OAS_MID"),IF(ISNUMBER(_xll.BDP($E1125&amp;" ISIN","DUR_ADJ_OAS_MID")),_xll.BDP($E1125&amp;" ISIN","DUR_ADJ_OAS_MID")," ")))</f>
        <v xml:space="preserve"> </v>
      </c>
      <c r="S1125" s="7" t="str">
        <f t="shared" si="17"/>
        <v xml:space="preserve"> </v>
      </c>
      <c r="T1125" t="s">
        <v>1233</v>
      </c>
      <c r="U1125" t="s">
        <v>1397</v>
      </c>
      <c r="AG1125" s="6">
        <v>34.540766529999999</v>
      </c>
    </row>
    <row r="1126" spans="1:33" x14ac:dyDescent="0.25">
      <c r="A1126" t="s">
        <v>3398</v>
      </c>
      <c r="B1126" t="s">
        <v>3972</v>
      </c>
      <c r="C1126" t="s">
        <v>3973</v>
      </c>
      <c r="D1126" t="s">
        <v>3974</v>
      </c>
      <c r="E1126" t="s">
        <v>3975</v>
      </c>
      <c r="F1126" t="s">
        <v>3976</v>
      </c>
      <c r="G1126" s="1">
        <v>11766</v>
      </c>
      <c r="H1126" s="1">
        <v>123.53</v>
      </c>
      <c r="I1126" s="2">
        <v>1453453.98</v>
      </c>
      <c r="J1126" s="3">
        <v>3.6590730000000002E-2</v>
      </c>
      <c r="K1126" s="4">
        <v>39722181.654497489</v>
      </c>
      <c r="L1126" s="5">
        <v>1150001</v>
      </c>
      <c r="M1126" s="6">
        <v>34.540997490000002</v>
      </c>
      <c r="N1126" s="7" t="str">
        <f>IF(ISNUMBER(_xll.BDP($C1126, "DELTA_MID")),_xll.BDP($C1126, "DELTA_MID")," ")</f>
        <v xml:space="preserve"> </v>
      </c>
      <c r="O1126" s="7" t="str">
        <f>IF(ISNUMBER(N1126),_xll.BDP($C1126, "OPT_UNDL_TICKER"),"")</f>
        <v/>
      </c>
      <c r="P1126" s="8" t="str">
        <f>IF(ISNUMBER(N1126),_xll.BDP($C1126, "OPT_UNDL_PX")," ")</f>
        <v xml:space="preserve"> </v>
      </c>
      <c r="Q1126" s="7" t="str">
        <f>IF(ISNUMBER(N1126),+G1126*_xll.BDP($C1126, "PX_POS_MULT_FACTOR")*P1126/K1126," ")</f>
        <v xml:space="preserve"> </v>
      </c>
      <c r="R1126" s="8" t="str">
        <f>IF(OR($A1126="TUA",$A1126="TYA"),"",IF(ISNUMBER(_xll.BDP($C1126,"DUR_ADJ_OAS_MID")),_xll.BDP($C1126,"DUR_ADJ_OAS_MID"),IF(ISNUMBER(_xll.BDP($E1126&amp;" ISIN","DUR_ADJ_OAS_MID")),_xll.BDP($E1126&amp;" ISIN","DUR_ADJ_OAS_MID")," ")))</f>
        <v xml:space="preserve"> </v>
      </c>
      <c r="S1126" s="7" t="str">
        <f t="shared" si="17"/>
        <v xml:space="preserve"> </v>
      </c>
      <c r="T1126" t="s">
        <v>3976</v>
      </c>
      <c r="U1126" t="s">
        <v>1397</v>
      </c>
      <c r="AG1126" s="6">
        <v>34.540766529999999</v>
      </c>
    </row>
    <row r="1127" spans="1:33" x14ac:dyDescent="0.25">
      <c r="A1127" t="s">
        <v>3398</v>
      </c>
      <c r="B1127" t="s">
        <v>3977</v>
      </c>
      <c r="C1127" t="s">
        <v>3978</v>
      </c>
      <c r="D1127" t="s">
        <v>1236</v>
      </c>
      <c r="E1127" t="s">
        <v>1237</v>
      </c>
      <c r="F1127" t="s">
        <v>1238</v>
      </c>
      <c r="G1127" s="1">
        <v>1458</v>
      </c>
      <c r="H1127" s="1">
        <v>200.17</v>
      </c>
      <c r="I1127" s="2">
        <v>291847.86</v>
      </c>
      <c r="J1127" s="3">
        <v>7.3472800000000003E-3</v>
      </c>
      <c r="K1127" s="4">
        <v>39722181.654497489</v>
      </c>
      <c r="L1127" s="5">
        <v>1150001</v>
      </c>
      <c r="M1127" s="6">
        <v>34.540997490000002</v>
      </c>
      <c r="N1127" s="7" t="str">
        <f>IF(ISNUMBER(_xll.BDP($C1127, "DELTA_MID")),_xll.BDP($C1127, "DELTA_MID")," ")</f>
        <v xml:space="preserve"> </v>
      </c>
      <c r="O1127" s="7" t="str">
        <f>IF(ISNUMBER(N1127),_xll.BDP($C1127, "OPT_UNDL_TICKER"),"")</f>
        <v/>
      </c>
      <c r="P1127" s="8" t="str">
        <f>IF(ISNUMBER(N1127),_xll.BDP($C1127, "OPT_UNDL_PX")," ")</f>
        <v xml:space="preserve"> </v>
      </c>
      <c r="Q1127" s="7" t="str">
        <f>IF(ISNUMBER(N1127),+G1127*_xll.BDP($C1127, "PX_POS_MULT_FACTOR")*P1127/K1127," ")</f>
        <v xml:space="preserve"> </v>
      </c>
      <c r="R1127" s="8" t="str">
        <f>IF(OR($A1127="TUA",$A1127="TYA"),"",IF(ISNUMBER(_xll.BDP($C1127,"DUR_ADJ_OAS_MID")),_xll.BDP($C1127,"DUR_ADJ_OAS_MID"),IF(ISNUMBER(_xll.BDP($E1127&amp;" ISIN","DUR_ADJ_OAS_MID")),_xll.BDP($E1127&amp;" ISIN","DUR_ADJ_OAS_MID")," ")))</f>
        <v xml:space="preserve"> </v>
      </c>
      <c r="S1127" s="7" t="str">
        <f t="shared" si="17"/>
        <v xml:space="preserve"> </v>
      </c>
      <c r="T1127" t="s">
        <v>1238</v>
      </c>
      <c r="U1127" t="s">
        <v>1397</v>
      </c>
      <c r="AG1127" s="6">
        <v>34.540766529999999</v>
      </c>
    </row>
    <row r="1128" spans="1:33" x14ac:dyDescent="0.25">
      <c r="A1128" t="s">
        <v>3398</v>
      </c>
      <c r="B1128" t="s">
        <v>3979</v>
      </c>
      <c r="C1128" t="s">
        <v>3980</v>
      </c>
      <c r="D1128" t="s">
        <v>1241</v>
      </c>
      <c r="E1128" t="s">
        <v>1242</v>
      </c>
      <c r="F1128" t="s">
        <v>1243</v>
      </c>
      <c r="G1128" s="1">
        <v>231</v>
      </c>
      <c r="H1128" s="1">
        <v>119.01</v>
      </c>
      <c r="I1128" s="2">
        <v>27491.31</v>
      </c>
      <c r="J1128" s="3">
        <v>6.9209000000000002E-4</v>
      </c>
      <c r="K1128" s="4">
        <v>39722181.654497489</v>
      </c>
      <c r="L1128" s="5">
        <v>1150001</v>
      </c>
      <c r="M1128" s="6">
        <v>34.540997490000002</v>
      </c>
      <c r="N1128" s="7" t="str">
        <f>IF(ISNUMBER(_xll.BDP($C1128, "DELTA_MID")),_xll.BDP($C1128, "DELTA_MID")," ")</f>
        <v xml:space="preserve"> </v>
      </c>
      <c r="O1128" s="7" t="str">
        <f>IF(ISNUMBER(N1128),_xll.BDP($C1128, "OPT_UNDL_TICKER"),"")</f>
        <v/>
      </c>
      <c r="P1128" s="8" t="str">
        <f>IF(ISNUMBER(N1128),_xll.BDP($C1128, "OPT_UNDL_PX")," ")</f>
        <v xml:space="preserve"> </v>
      </c>
      <c r="Q1128" s="7" t="str">
        <f>IF(ISNUMBER(N1128),+G1128*_xll.BDP($C1128, "PX_POS_MULT_FACTOR")*P1128/K1128," ")</f>
        <v xml:space="preserve"> </v>
      </c>
      <c r="R1128" s="8" t="str">
        <f>IF(OR($A1128="TUA",$A1128="TYA"),"",IF(ISNUMBER(_xll.BDP($C1128,"DUR_ADJ_OAS_MID")),_xll.BDP($C1128,"DUR_ADJ_OAS_MID"),IF(ISNUMBER(_xll.BDP($E1128&amp;" ISIN","DUR_ADJ_OAS_MID")),_xll.BDP($E1128&amp;" ISIN","DUR_ADJ_OAS_MID")," ")))</f>
        <v xml:space="preserve"> </v>
      </c>
      <c r="S1128" s="7" t="str">
        <f t="shared" si="17"/>
        <v xml:space="preserve"> </v>
      </c>
      <c r="T1128" t="s">
        <v>1243</v>
      </c>
      <c r="U1128" t="s">
        <v>1397</v>
      </c>
      <c r="AG1128" s="6">
        <v>34.540766529999999</v>
      </c>
    </row>
    <row r="1129" spans="1:33" x14ac:dyDescent="0.25">
      <c r="A1129" t="s">
        <v>3398</v>
      </c>
      <c r="B1129" t="s">
        <v>3981</v>
      </c>
      <c r="C1129" t="s">
        <v>3982</v>
      </c>
      <c r="D1129" t="s">
        <v>3983</v>
      </c>
      <c r="E1129" t="s">
        <v>3984</v>
      </c>
      <c r="F1129" t="s">
        <v>3985</v>
      </c>
      <c r="G1129" s="1">
        <v>412</v>
      </c>
      <c r="H1129" s="1">
        <v>123.93</v>
      </c>
      <c r="I1129" s="2">
        <v>51059.16</v>
      </c>
      <c r="J1129" s="3">
        <v>1.28542E-3</v>
      </c>
      <c r="K1129" s="4">
        <v>39722181.654497489</v>
      </c>
      <c r="L1129" s="5">
        <v>1150001</v>
      </c>
      <c r="M1129" s="6">
        <v>34.540997490000002</v>
      </c>
      <c r="N1129" s="7" t="str">
        <f>IF(ISNUMBER(_xll.BDP($C1129, "DELTA_MID")),_xll.BDP($C1129, "DELTA_MID")," ")</f>
        <v xml:space="preserve"> </v>
      </c>
      <c r="O1129" s="7" t="str">
        <f>IF(ISNUMBER(N1129),_xll.BDP($C1129, "OPT_UNDL_TICKER"),"")</f>
        <v/>
      </c>
      <c r="P1129" s="8" t="str">
        <f>IF(ISNUMBER(N1129),_xll.BDP($C1129, "OPT_UNDL_PX")," ")</f>
        <v xml:space="preserve"> </v>
      </c>
      <c r="Q1129" s="7" t="str">
        <f>IF(ISNUMBER(N1129),+G1129*_xll.BDP($C1129, "PX_POS_MULT_FACTOR")*P1129/K1129," ")</f>
        <v xml:space="preserve"> </v>
      </c>
      <c r="R1129" s="8" t="str">
        <f>IF(OR($A1129="TUA",$A1129="TYA"),"",IF(ISNUMBER(_xll.BDP($C1129,"DUR_ADJ_OAS_MID")),_xll.BDP($C1129,"DUR_ADJ_OAS_MID"),IF(ISNUMBER(_xll.BDP($E1129&amp;" ISIN","DUR_ADJ_OAS_MID")),_xll.BDP($E1129&amp;" ISIN","DUR_ADJ_OAS_MID")," ")))</f>
        <v xml:space="preserve"> </v>
      </c>
      <c r="S1129" s="7" t="str">
        <f t="shared" si="17"/>
        <v xml:space="preserve"> </v>
      </c>
      <c r="T1129" t="s">
        <v>3985</v>
      </c>
      <c r="U1129" t="s">
        <v>1397</v>
      </c>
      <c r="AG1129" s="6">
        <v>34.540766529999999</v>
      </c>
    </row>
    <row r="1130" spans="1:33" x14ac:dyDescent="0.25">
      <c r="A1130" t="s">
        <v>3398</v>
      </c>
      <c r="B1130" t="s">
        <v>3986</v>
      </c>
      <c r="C1130" t="s">
        <v>3987</v>
      </c>
      <c r="D1130" t="s">
        <v>3988</v>
      </c>
      <c r="E1130" t="s">
        <v>3989</v>
      </c>
      <c r="F1130" t="s">
        <v>3990</v>
      </c>
      <c r="G1130" s="1">
        <v>504</v>
      </c>
      <c r="H1130" s="1">
        <v>205.85</v>
      </c>
      <c r="I1130" s="2">
        <v>103748.4</v>
      </c>
      <c r="J1130" s="3">
        <v>2.6118700000000001E-3</v>
      </c>
      <c r="K1130" s="4">
        <v>39722181.654497489</v>
      </c>
      <c r="L1130" s="5">
        <v>1150001</v>
      </c>
      <c r="M1130" s="6">
        <v>34.540997490000002</v>
      </c>
      <c r="N1130" s="7" t="str">
        <f>IF(ISNUMBER(_xll.BDP($C1130, "DELTA_MID")),_xll.BDP($C1130, "DELTA_MID")," ")</f>
        <v xml:space="preserve"> </v>
      </c>
      <c r="O1130" s="7" t="str">
        <f>IF(ISNUMBER(N1130),_xll.BDP($C1130, "OPT_UNDL_TICKER"),"")</f>
        <v/>
      </c>
      <c r="P1130" s="8" t="str">
        <f>IF(ISNUMBER(N1130),_xll.BDP($C1130, "OPT_UNDL_PX")," ")</f>
        <v xml:space="preserve"> </v>
      </c>
      <c r="Q1130" s="7" t="str">
        <f>IF(ISNUMBER(N1130),+G1130*_xll.BDP($C1130, "PX_POS_MULT_FACTOR")*P1130/K1130," ")</f>
        <v xml:space="preserve"> </v>
      </c>
      <c r="R1130" s="8" t="str">
        <f>IF(OR($A1130="TUA",$A1130="TYA"),"",IF(ISNUMBER(_xll.BDP($C1130,"DUR_ADJ_OAS_MID")),_xll.BDP($C1130,"DUR_ADJ_OAS_MID"),IF(ISNUMBER(_xll.BDP($E1130&amp;" ISIN","DUR_ADJ_OAS_MID")),_xll.BDP($E1130&amp;" ISIN","DUR_ADJ_OAS_MID")," ")))</f>
        <v xml:space="preserve"> </v>
      </c>
      <c r="S1130" s="7" t="str">
        <f t="shared" si="17"/>
        <v xml:space="preserve"> </v>
      </c>
      <c r="T1130" t="s">
        <v>3990</v>
      </c>
      <c r="U1130" t="s">
        <v>1397</v>
      </c>
      <c r="AG1130" s="6">
        <v>34.540766529999999</v>
      </c>
    </row>
    <row r="1131" spans="1:33" x14ac:dyDescent="0.25">
      <c r="A1131" t="s">
        <v>3398</v>
      </c>
      <c r="B1131" t="s">
        <v>3991</v>
      </c>
      <c r="C1131" t="s">
        <v>3992</v>
      </c>
      <c r="D1131" t="s">
        <v>3993</v>
      </c>
      <c r="E1131" t="s">
        <v>3994</v>
      </c>
      <c r="F1131" t="s">
        <v>3995</v>
      </c>
      <c r="G1131" s="1">
        <v>5355</v>
      </c>
      <c r="H1131" s="1">
        <v>162.88</v>
      </c>
      <c r="I1131" s="2">
        <v>872222.4</v>
      </c>
      <c r="J1131" s="3">
        <v>2.1958220000000001E-2</v>
      </c>
      <c r="K1131" s="4">
        <v>39722181.654497489</v>
      </c>
      <c r="L1131" s="5">
        <v>1150001</v>
      </c>
      <c r="M1131" s="6">
        <v>34.540997490000002</v>
      </c>
      <c r="N1131" s="7" t="str">
        <f>IF(ISNUMBER(_xll.BDP($C1131, "DELTA_MID")),_xll.BDP($C1131, "DELTA_MID")," ")</f>
        <v xml:space="preserve"> </v>
      </c>
      <c r="O1131" s="7" t="str">
        <f>IF(ISNUMBER(N1131),_xll.BDP($C1131, "OPT_UNDL_TICKER"),"")</f>
        <v/>
      </c>
      <c r="P1131" s="8" t="str">
        <f>IF(ISNUMBER(N1131),_xll.BDP($C1131, "OPT_UNDL_PX")," ")</f>
        <v xml:space="preserve"> </v>
      </c>
      <c r="Q1131" s="7" t="str">
        <f>IF(ISNUMBER(N1131),+G1131*_xll.BDP($C1131, "PX_POS_MULT_FACTOR")*P1131/K1131," ")</f>
        <v xml:space="preserve"> </v>
      </c>
      <c r="R1131" s="8" t="str">
        <f>IF(OR($A1131="TUA",$A1131="TYA"),"",IF(ISNUMBER(_xll.BDP($C1131,"DUR_ADJ_OAS_MID")),_xll.BDP($C1131,"DUR_ADJ_OAS_MID"),IF(ISNUMBER(_xll.BDP($E1131&amp;" ISIN","DUR_ADJ_OAS_MID")),_xll.BDP($E1131&amp;" ISIN","DUR_ADJ_OAS_MID")," ")))</f>
        <v xml:space="preserve"> </v>
      </c>
      <c r="S1131" s="7" t="str">
        <f t="shared" si="17"/>
        <v xml:space="preserve"> </v>
      </c>
      <c r="T1131" t="s">
        <v>3995</v>
      </c>
      <c r="U1131" t="s">
        <v>1397</v>
      </c>
      <c r="AG1131" s="6">
        <v>34.540766529999999</v>
      </c>
    </row>
    <row r="1132" spans="1:33" x14ac:dyDescent="0.25">
      <c r="A1132" t="s">
        <v>3398</v>
      </c>
      <c r="B1132" t="s">
        <v>3996</v>
      </c>
      <c r="C1132" t="s">
        <v>3997</v>
      </c>
      <c r="D1132" t="s">
        <v>3998</v>
      </c>
      <c r="E1132" t="s">
        <v>3999</v>
      </c>
      <c r="F1132" t="s">
        <v>4000</v>
      </c>
      <c r="G1132" s="1">
        <v>927</v>
      </c>
      <c r="H1132" s="1">
        <v>178.44</v>
      </c>
      <c r="I1132" s="2">
        <v>165413.88</v>
      </c>
      <c r="J1132" s="3">
        <v>4.1643000000000001E-3</v>
      </c>
      <c r="K1132" s="4">
        <v>39722181.654497489</v>
      </c>
      <c r="L1132" s="5">
        <v>1150001</v>
      </c>
      <c r="M1132" s="6">
        <v>34.540997490000002</v>
      </c>
      <c r="N1132" s="7" t="str">
        <f>IF(ISNUMBER(_xll.BDP($C1132, "DELTA_MID")),_xll.BDP($C1132, "DELTA_MID")," ")</f>
        <v xml:space="preserve"> </v>
      </c>
      <c r="O1132" s="7" t="str">
        <f>IF(ISNUMBER(N1132),_xll.BDP($C1132, "OPT_UNDL_TICKER"),"")</f>
        <v/>
      </c>
      <c r="P1132" s="8" t="str">
        <f>IF(ISNUMBER(N1132),_xll.BDP($C1132, "OPT_UNDL_PX")," ")</f>
        <v xml:space="preserve"> </v>
      </c>
      <c r="Q1132" s="7" t="str">
        <f>IF(ISNUMBER(N1132),+G1132*_xll.BDP($C1132, "PX_POS_MULT_FACTOR")*P1132/K1132," ")</f>
        <v xml:space="preserve"> </v>
      </c>
      <c r="R1132" s="8" t="str">
        <f>IF(OR($A1132="TUA",$A1132="TYA"),"",IF(ISNUMBER(_xll.BDP($C1132,"DUR_ADJ_OAS_MID")),_xll.BDP($C1132,"DUR_ADJ_OAS_MID"),IF(ISNUMBER(_xll.BDP($E1132&amp;" ISIN","DUR_ADJ_OAS_MID")),_xll.BDP($E1132&amp;" ISIN","DUR_ADJ_OAS_MID")," ")))</f>
        <v xml:space="preserve"> </v>
      </c>
      <c r="S1132" s="7" t="str">
        <f t="shared" si="17"/>
        <v xml:space="preserve"> </v>
      </c>
      <c r="T1132" t="s">
        <v>4000</v>
      </c>
      <c r="U1132" t="s">
        <v>1397</v>
      </c>
      <c r="AG1132" s="6">
        <v>34.540766529999999</v>
      </c>
    </row>
    <row r="1133" spans="1:33" x14ac:dyDescent="0.25">
      <c r="A1133" t="s">
        <v>3398</v>
      </c>
      <c r="B1133" t="s">
        <v>4001</v>
      </c>
      <c r="C1133" t="s">
        <v>4002</v>
      </c>
      <c r="D1133" t="s">
        <v>4003</v>
      </c>
      <c r="E1133" t="s">
        <v>4004</v>
      </c>
      <c r="F1133" t="s">
        <v>4005</v>
      </c>
      <c r="G1133" s="1">
        <v>2204</v>
      </c>
      <c r="H1133" s="1">
        <v>16.690000000000001</v>
      </c>
      <c r="I1133" s="2">
        <v>36784.76</v>
      </c>
      <c r="J1133" s="3">
        <v>9.2606000000000003E-4</v>
      </c>
      <c r="K1133" s="4">
        <v>39722181.654497489</v>
      </c>
      <c r="L1133" s="5">
        <v>1150001</v>
      </c>
      <c r="M1133" s="6">
        <v>34.540997490000002</v>
      </c>
      <c r="N1133" s="7" t="str">
        <f>IF(ISNUMBER(_xll.BDP($C1133, "DELTA_MID")),_xll.BDP($C1133, "DELTA_MID")," ")</f>
        <v xml:space="preserve"> </v>
      </c>
      <c r="O1133" s="7" t="str">
        <f>IF(ISNUMBER(N1133),_xll.BDP($C1133, "OPT_UNDL_TICKER"),"")</f>
        <v/>
      </c>
      <c r="P1133" s="8" t="str">
        <f>IF(ISNUMBER(N1133),_xll.BDP($C1133, "OPT_UNDL_PX")," ")</f>
        <v xml:space="preserve"> </v>
      </c>
      <c r="Q1133" s="7" t="str">
        <f>IF(ISNUMBER(N1133),+G1133*_xll.BDP($C1133, "PX_POS_MULT_FACTOR")*P1133/K1133," ")</f>
        <v xml:space="preserve"> </v>
      </c>
      <c r="R1133" s="8" t="str">
        <f>IF(OR($A1133="TUA",$A1133="TYA"),"",IF(ISNUMBER(_xll.BDP($C1133,"DUR_ADJ_OAS_MID")),_xll.BDP($C1133,"DUR_ADJ_OAS_MID"),IF(ISNUMBER(_xll.BDP($E1133&amp;" ISIN","DUR_ADJ_OAS_MID")),_xll.BDP($E1133&amp;" ISIN","DUR_ADJ_OAS_MID")," ")))</f>
        <v xml:space="preserve"> </v>
      </c>
      <c r="S1133" s="7" t="str">
        <f t="shared" si="17"/>
        <v xml:space="preserve"> </v>
      </c>
      <c r="T1133" t="s">
        <v>4005</v>
      </c>
      <c r="U1133" t="s">
        <v>1397</v>
      </c>
      <c r="AG1133" s="6">
        <v>34.540766529999999</v>
      </c>
    </row>
    <row r="1134" spans="1:33" x14ac:dyDescent="0.25">
      <c r="A1134" t="s">
        <v>3398</v>
      </c>
      <c r="B1134" t="s">
        <v>4006</v>
      </c>
      <c r="C1134" t="s">
        <v>4007</v>
      </c>
      <c r="D1134" t="s">
        <v>4008</v>
      </c>
      <c r="E1134" t="s">
        <v>4009</v>
      </c>
      <c r="F1134" t="s">
        <v>4010</v>
      </c>
      <c r="G1134" s="1">
        <v>236</v>
      </c>
      <c r="H1134" s="1">
        <v>177.18</v>
      </c>
      <c r="I1134" s="2">
        <v>41814.480000000003</v>
      </c>
      <c r="J1134" s="3">
        <v>1.0526800000000001E-3</v>
      </c>
      <c r="K1134" s="4">
        <v>39722181.654497489</v>
      </c>
      <c r="L1134" s="5">
        <v>1150001</v>
      </c>
      <c r="M1134" s="6">
        <v>34.540997490000002</v>
      </c>
      <c r="N1134" s="7" t="str">
        <f>IF(ISNUMBER(_xll.BDP($C1134, "DELTA_MID")),_xll.BDP($C1134, "DELTA_MID")," ")</f>
        <v xml:space="preserve"> </v>
      </c>
      <c r="O1134" s="7" t="str">
        <f>IF(ISNUMBER(N1134),_xll.BDP($C1134, "OPT_UNDL_TICKER"),"")</f>
        <v/>
      </c>
      <c r="P1134" s="8" t="str">
        <f>IF(ISNUMBER(N1134),_xll.BDP($C1134, "OPT_UNDL_PX")," ")</f>
        <v xml:space="preserve"> </v>
      </c>
      <c r="Q1134" s="7" t="str">
        <f>IF(ISNUMBER(N1134),+G1134*_xll.BDP($C1134, "PX_POS_MULT_FACTOR")*P1134/K1134," ")</f>
        <v xml:space="preserve"> </v>
      </c>
      <c r="R1134" s="8" t="str">
        <f>IF(OR($A1134="TUA",$A1134="TYA"),"",IF(ISNUMBER(_xll.BDP($C1134,"DUR_ADJ_OAS_MID")),_xll.BDP($C1134,"DUR_ADJ_OAS_MID"),IF(ISNUMBER(_xll.BDP($E1134&amp;" ISIN","DUR_ADJ_OAS_MID")),_xll.BDP($E1134&amp;" ISIN","DUR_ADJ_OAS_MID")," ")))</f>
        <v xml:space="preserve"> </v>
      </c>
      <c r="S1134" s="7" t="str">
        <f t="shared" si="17"/>
        <v xml:space="preserve"> </v>
      </c>
      <c r="T1134" t="s">
        <v>4010</v>
      </c>
      <c r="U1134" t="s">
        <v>1397</v>
      </c>
      <c r="AG1134" s="6">
        <v>34.540766529999999</v>
      </c>
    </row>
    <row r="1135" spans="1:33" x14ac:dyDescent="0.25">
      <c r="A1135" t="s">
        <v>3398</v>
      </c>
      <c r="B1135" t="s">
        <v>4011</v>
      </c>
      <c r="C1135" t="s">
        <v>4012</v>
      </c>
      <c r="D1135" t="s">
        <v>4013</v>
      </c>
      <c r="E1135" t="s">
        <v>4014</v>
      </c>
      <c r="F1135" t="s">
        <v>4015</v>
      </c>
      <c r="G1135" s="1">
        <v>1023</v>
      </c>
      <c r="H1135" s="1">
        <v>63.89</v>
      </c>
      <c r="I1135" s="2">
        <v>65359.47</v>
      </c>
      <c r="J1135" s="3">
        <v>1.64543E-3</v>
      </c>
      <c r="K1135" s="4">
        <v>39722181.654497489</v>
      </c>
      <c r="L1135" s="5">
        <v>1150001</v>
      </c>
      <c r="M1135" s="6">
        <v>34.540997490000002</v>
      </c>
      <c r="N1135" s="7" t="str">
        <f>IF(ISNUMBER(_xll.BDP($C1135, "DELTA_MID")),_xll.BDP($C1135, "DELTA_MID")," ")</f>
        <v xml:space="preserve"> </v>
      </c>
      <c r="O1135" s="7" t="str">
        <f>IF(ISNUMBER(N1135),_xll.BDP($C1135, "OPT_UNDL_TICKER"),"")</f>
        <v/>
      </c>
      <c r="P1135" s="8" t="str">
        <f>IF(ISNUMBER(N1135),_xll.BDP($C1135, "OPT_UNDL_PX")," ")</f>
        <v xml:space="preserve"> </v>
      </c>
      <c r="Q1135" s="7" t="str">
        <f>IF(ISNUMBER(N1135),+G1135*_xll.BDP($C1135, "PX_POS_MULT_FACTOR")*P1135/K1135," ")</f>
        <v xml:space="preserve"> </v>
      </c>
      <c r="R1135" s="8" t="str">
        <f>IF(OR($A1135="TUA",$A1135="TYA"),"",IF(ISNUMBER(_xll.BDP($C1135,"DUR_ADJ_OAS_MID")),_xll.BDP($C1135,"DUR_ADJ_OAS_MID"),IF(ISNUMBER(_xll.BDP($E1135&amp;" ISIN","DUR_ADJ_OAS_MID")),_xll.BDP($E1135&amp;" ISIN","DUR_ADJ_OAS_MID")," ")))</f>
        <v xml:space="preserve"> </v>
      </c>
      <c r="S1135" s="7" t="str">
        <f t="shared" si="17"/>
        <v xml:space="preserve"> </v>
      </c>
      <c r="T1135" t="s">
        <v>4015</v>
      </c>
      <c r="U1135" t="s">
        <v>1397</v>
      </c>
      <c r="AG1135" s="6">
        <v>34.540766529999999</v>
      </c>
    </row>
    <row r="1136" spans="1:33" x14ac:dyDescent="0.25">
      <c r="A1136" t="s">
        <v>3398</v>
      </c>
      <c r="B1136" t="s">
        <v>4016</v>
      </c>
      <c r="C1136" t="s">
        <v>4017</v>
      </c>
      <c r="D1136" t="s">
        <v>4018</v>
      </c>
      <c r="E1136" t="s">
        <v>4019</v>
      </c>
      <c r="F1136" t="s">
        <v>4020</v>
      </c>
      <c r="G1136" s="1">
        <v>3350</v>
      </c>
      <c r="H1136" s="1">
        <v>13.98</v>
      </c>
      <c r="I1136" s="2">
        <v>46833</v>
      </c>
      <c r="J1136" s="3">
        <v>1.17902E-3</v>
      </c>
      <c r="K1136" s="4">
        <v>39722181.654497489</v>
      </c>
      <c r="L1136" s="5">
        <v>1150001</v>
      </c>
      <c r="M1136" s="6">
        <v>34.540997490000002</v>
      </c>
      <c r="N1136" s="7" t="str">
        <f>IF(ISNUMBER(_xll.BDP($C1136, "DELTA_MID")),_xll.BDP($C1136, "DELTA_MID")," ")</f>
        <v xml:space="preserve"> </v>
      </c>
      <c r="O1136" s="7" t="str">
        <f>IF(ISNUMBER(N1136),_xll.BDP($C1136, "OPT_UNDL_TICKER"),"")</f>
        <v/>
      </c>
      <c r="P1136" s="8" t="str">
        <f>IF(ISNUMBER(N1136),_xll.BDP($C1136, "OPT_UNDL_PX")," ")</f>
        <v xml:space="preserve"> </v>
      </c>
      <c r="Q1136" s="7" t="str">
        <f>IF(ISNUMBER(N1136),+G1136*_xll.BDP($C1136, "PX_POS_MULT_FACTOR")*P1136/K1136," ")</f>
        <v xml:space="preserve"> </v>
      </c>
      <c r="R1136" s="8" t="str">
        <f>IF(OR($A1136="TUA",$A1136="TYA"),"",IF(ISNUMBER(_xll.BDP($C1136,"DUR_ADJ_OAS_MID")),_xll.BDP($C1136,"DUR_ADJ_OAS_MID"),IF(ISNUMBER(_xll.BDP($E1136&amp;" ISIN","DUR_ADJ_OAS_MID")),_xll.BDP($E1136&amp;" ISIN","DUR_ADJ_OAS_MID")," ")))</f>
        <v xml:space="preserve"> </v>
      </c>
      <c r="S1136" s="7" t="str">
        <f t="shared" si="17"/>
        <v xml:space="preserve"> </v>
      </c>
      <c r="T1136" t="s">
        <v>4020</v>
      </c>
      <c r="U1136" t="s">
        <v>1397</v>
      </c>
      <c r="AG1136" s="6">
        <v>34.540766529999999</v>
      </c>
    </row>
    <row r="1137" spans="1:33" x14ac:dyDescent="0.25">
      <c r="A1137" t="s">
        <v>3398</v>
      </c>
      <c r="B1137" t="s">
        <v>4021</v>
      </c>
      <c r="C1137" t="s">
        <v>4022</v>
      </c>
      <c r="D1137" t="s">
        <v>4023</v>
      </c>
      <c r="E1137" t="s">
        <v>4024</v>
      </c>
      <c r="F1137" t="s">
        <v>4025</v>
      </c>
      <c r="G1137" s="1">
        <v>187</v>
      </c>
      <c r="H1137" s="1">
        <v>377.46</v>
      </c>
      <c r="I1137" s="2">
        <v>70585.02</v>
      </c>
      <c r="J1137" s="3">
        <v>1.7769800000000001E-3</v>
      </c>
      <c r="K1137" s="4">
        <v>39722181.654497489</v>
      </c>
      <c r="L1137" s="5">
        <v>1150001</v>
      </c>
      <c r="M1137" s="6">
        <v>34.540997490000002</v>
      </c>
      <c r="N1137" s="7" t="str">
        <f>IF(ISNUMBER(_xll.BDP($C1137, "DELTA_MID")),_xll.BDP($C1137, "DELTA_MID")," ")</f>
        <v xml:space="preserve"> </v>
      </c>
      <c r="O1137" s="7" t="str">
        <f>IF(ISNUMBER(N1137),_xll.BDP($C1137, "OPT_UNDL_TICKER"),"")</f>
        <v/>
      </c>
      <c r="P1137" s="8" t="str">
        <f>IF(ISNUMBER(N1137),_xll.BDP($C1137, "OPT_UNDL_PX")," ")</f>
        <v xml:space="preserve"> </v>
      </c>
      <c r="Q1137" s="7" t="str">
        <f>IF(ISNUMBER(N1137),+G1137*_xll.BDP($C1137, "PX_POS_MULT_FACTOR")*P1137/K1137," ")</f>
        <v xml:space="preserve"> </v>
      </c>
      <c r="R1137" s="8" t="str">
        <f>IF(OR($A1137="TUA",$A1137="TYA"),"",IF(ISNUMBER(_xll.BDP($C1137,"DUR_ADJ_OAS_MID")),_xll.BDP($C1137,"DUR_ADJ_OAS_MID"),IF(ISNUMBER(_xll.BDP($E1137&amp;" ISIN","DUR_ADJ_OAS_MID")),_xll.BDP($E1137&amp;" ISIN","DUR_ADJ_OAS_MID")," ")))</f>
        <v xml:space="preserve"> </v>
      </c>
      <c r="S1137" s="7" t="str">
        <f t="shared" si="17"/>
        <v xml:space="preserve"> </v>
      </c>
      <c r="T1137" t="s">
        <v>4025</v>
      </c>
      <c r="U1137" t="s">
        <v>1397</v>
      </c>
      <c r="AG1137" s="6">
        <v>34.540766529999999</v>
      </c>
    </row>
    <row r="1138" spans="1:33" x14ac:dyDescent="0.25">
      <c r="A1138" t="s">
        <v>3398</v>
      </c>
      <c r="B1138" t="s">
        <v>4026</v>
      </c>
      <c r="C1138" t="s">
        <v>4027</v>
      </c>
      <c r="D1138" t="s">
        <v>4028</v>
      </c>
      <c r="E1138" t="s">
        <v>4029</v>
      </c>
      <c r="F1138" t="s">
        <v>4030</v>
      </c>
      <c r="G1138" s="1">
        <v>509</v>
      </c>
      <c r="H1138" s="1">
        <v>471.17</v>
      </c>
      <c r="I1138" s="2">
        <v>239825.53</v>
      </c>
      <c r="J1138" s="3">
        <v>6.0376099999999997E-3</v>
      </c>
      <c r="K1138" s="4">
        <v>39722181.654497489</v>
      </c>
      <c r="L1138" s="5">
        <v>1150001</v>
      </c>
      <c r="M1138" s="6">
        <v>34.540997490000002</v>
      </c>
      <c r="N1138" s="7" t="str">
        <f>IF(ISNUMBER(_xll.BDP($C1138, "DELTA_MID")),_xll.BDP($C1138, "DELTA_MID")," ")</f>
        <v xml:space="preserve"> </v>
      </c>
      <c r="O1138" s="7" t="str">
        <f>IF(ISNUMBER(N1138),_xll.BDP($C1138, "OPT_UNDL_TICKER"),"")</f>
        <v/>
      </c>
      <c r="P1138" s="8" t="str">
        <f>IF(ISNUMBER(N1138),_xll.BDP($C1138, "OPT_UNDL_PX")," ")</f>
        <v xml:space="preserve"> </v>
      </c>
      <c r="Q1138" s="7" t="str">
        <f>IF(ISNUMBER(N1138),+G1138*_xll.BDP($C1138, "PX_POS_MULT_FACTOR")*P1138/K1138," ")</f>
        <v xml:space="preserve"> </v>
      </c>
      <c r="R1138" s="8" t="str">
        <f>IF(OR($A1138="TUA",$A1138="TYA"),"",IF(ISNUMBER(_xll.BDP($C1138,"DUR_ADJ_OAS_MID")),_xll.BDP($C1138,"DUR_ADJ_OAS_MID"),IF(ISNUMBER(_xll.BDP($E1138&amp;" ISIN","DUR_ADJ_OAS_MID")),_xll.BDP($E1138&amp;" ISIN","DUR_ADJ_OAS_MID")," ")))</f>
        <v xml:space="preserve"> </v>
      </c>
      <c r="S1138" s="7" t="str">
        <f t="shared" si="17"/>
        <v xml:space="preserve"> </v>
      </c>
      <c r="T1138" t="s">
        <v>4030</v>
      </c>
      <c r="U1138" t="s">
        <v>1397</v>
      </c>
      <c r="AG1138" s="6">
        <v>34.540766529999999</v>
      </c>
    </row>
    <row r="1139" spans="1:33" x14ac:dyDescent="0.25">
      <c r="A1139" t="s">
        <v>3398</v>
      </c>
      <c r="B1139" t="s">
        <v>4031</v>
      </c>
      <c r="C1139" t="s">
        <v>4032</v>
      </c>
      <c r="D1139" t="s">
        <v>1251</v>
      </c>
      <c r="E1139" t="s">
        <v>1252</v>
      </c>
      <c r="F1139" t="s">
        <v>1253</v>
      </c>
      <c r="G1139" s="1">
        <v>850</v>
      </c>
      <c r="H1139" s="1">
        <v>39.01</v>
      </c>
      <c r="I1139" s="2">
        <v>33158.5</v>
      </c>
      <c r="J1139" s="3">
        <v>8.3476999999999998E-4</v>
      </c>
      <c r="K1139" s="4">
        <v>39722181.654497489</v>
      </c>
      <c r="L1139" s="5">
        <v>1150001</v>
      </c>
      <c r="M1139" s="6">
        <v>34.540997490000002</v>
      </c>
      <c r="N1139" s="7" t="str">
        <f>IF(ISNUMBER(_xll.BDP($C1139, "DELTA_MID")),_xll.BDP($C1139, "DELTA_MID")," ")</f>
        <v xml:space="preserve"> </v>
      </c>
      <c r="O1139" s="7" t="str">
        <f>IF(ISNUMBER(N1139),_xll.BDP($C1139, "OPT_UNDL_TICKER"),"")</f>
        <v/>
      </c>
      <c r="P1139" s="8" t="str">
        <f>IF(ISNUMBER(N1139),_xll.BDP($C1139, "OPT_UNDL_PX")," ")</f>
        <v xml:space="preserve"> </v>
      </c>
      <c r="Q1139" s="7" t="str">
        <f>IF(ISNUMBER(N1139),+G1139*_xll.BDP($C1139, "PX_POS_MULT_FACTOR")*P1139/K1139," ")</f>
        <v xml:space="preserve"> </v>
      </c>
      <c r="R1139" s="8" t="str">
        <f>IF(OR($A1139="TUA",$A1139="TYA"),"",IF(ISNUMBER(_xll.BDP($C1139,"DUR_ADJ_OAS_MID")),_xll.BDP($C1139,"DUR_ADJ_OAS_MID"),IF(ISNUMBER(_xll.BDP($E1139&amp;" ISIN","DUR_ADJ_OAS_MID")),_xll.BDP($E1139&amp;" ISIN","DUR_ADJ_OAS_MID")," ")))</f>
        <v xml:space="preserve"> </v>
      </c>
      <c r="S1139" s="7" t="str">
        <f t="shared" si="17"/>
        <v xml:space="preserve"> </v>
      </c>
      <c r="T1139" t="s">
        <v>1253</v>
      </c>
      <c r="U1139" t="s">
        <v>1397</v>
      </c>
      <c r="AG1139" s="6">
        <v>34.540766529999999</v>
      </c>
    </row>
    <row r="1140" spans="1:33" x14ac:dyDescent="0.25">
      <c r="A1140" t="s">
        <v>3398</v>
      </c>
      <c r="B1140" t="s">
        <v>4033</v>
      </c>
      <c r="C1140" t="s">
        <v>4034</v>
      </c>
      <c r="D1140" t="s">
        <v>4035</v>
      </c>
      <c r="E1140" t="s">
        <v>4036</v>
      </c>
      <c r="F1140" t="s">
        <v>4037</v>
      </c>
      <c r="G1140" s="1">
        <v>59</v>
      </c>
      <c r="H1140" s="1">
        <v>414.33</v>
      </c>
      <c r="I1140" s="2">
        <v>24445.47</v>
      </c>
      <c r="J1140" s="3">
        <v>6.1541999999999999E-4</v>
      </c>
      <c r="K1140" s="4">
        <v>39722181.654497489</v>
      </c>
      <c r="L1140" s="5">
        <v>1150001</v>
      </c>
      <c r="M1140" s="6">
        <v>34.540997490000002</v>
      </c>
      <c r="N1140" s="7" t="str">
        <f>IF(ISNUMBER(_xll.BDP($C1140, "DELTA_MID")),_xll.BDP($C1140, "DELTA_MID")," ")</f>
        <v xml:space="preserve"> </v>
      </c>
      <c r="O1140" s="7" t="str">
        <f>IF(ISNUMBER(N1140),_xll.BDP($C1140, "OPT_UNDL_TICKER"),"")</f>
        <v/>
      </c>
      <c r="P1140" s="8" t="str">
        <f>IF(ISNUMBER(N1140),_xll.BDP($C1140, "OPT_UNDL_PX")," ")</f>
        <v xml:space="preserve"> </v>
      </c>
      <c r="Q1140" s="7" t="str">
        <f>IF(ISNUMBER(N1140),+G1140*_xll.BDP($C1140, "PX_POS_MULT_FACTOR")*P1140/K1140," ")</f>
        <v xml:space="preserve"> </v>
      </c>
      <c r="R1140" s="8" t="str">
        <f>IF(OR($A1140="TUA",$A1140="TYA"),"",IF(ISNUMBER(_xll.BDP($C1140,"DUR_ADJ_OAS_MID")),_xll.BDP($C1140,"DUR_ADJ_OAS_MID"),IF(ISNUMBER(_xll.BDP($E1140&amp;" ISIN","DUR_ADJ_OAS_MID")),_xll.BDP($E1140&amp;" ISIN","DUR_ADJ_OAS_MID")," ")))</f>
        <v xml:space="preserve"> </v>
      </c>
      <c r="S1140" s="7" t="str">
        <f t="shared" si="17"/>
        <v xml:space="preserve"> </v>
      </c>
      <c r="T1140" t="s">
        <v>4037</v>
      </c>
      <c r="U1140" t="s">
        <v>1397</v>
      </c>
      <c r="AG1140" s="6">
        <v>34.540766529999999</v>
      </c>
    </row>
    <row r="1141" spans="1:33" x14ac:dyDescent="0.25">
      <c r="A1141" t="s">
        <v>3398</v>
      </c>
      <c r="B1141" t="s">
        <v>4038</v>
      </c>
      <c r="C1141" t="s">
        <v>4039</v>
      </c>
      <c r="D1141" t="s">
        <v>4040</v>
      </c>
      <c r="E1141" t="s">
        <v>4041</v>
      </c>
      <c r="F1141" t="s">
        <v>4042</v>
      </c>
      <c r="G1141" s="1">
        <v>371</v>
      </c>
      <c r="H1141" s="1">
        <v>183.86</v>
      </c>
      <c r="I1141" s="2">
        <v>68212.06</v>
      </c>
      <c r="J1141" s="3">
        <v>1.7172400000000001E-3</v>
      </c>
      <c r="K1141" s="4">
        <v>39722181.654497489</v>
      </c>
      <c r="L1141" s="5">
        <v>1150001</v>
      </c>
      <c r="M1141" s="6">
        <v>34.540997490000002</v>
      </c>
      <c r="N1141" s="7" t="str">
        <f>IF(ISNUMBER(_xll.BDP($C1141, "DELTA_MID")),_xll.BDP($C1141, "DELTA_MID")," ")</f>
        <v xml:space="preserve"> </v>
      </c>
      <c r="O1141" s="7" t="str">
        <f>IF(ISNUMBER(N1141),_xll.BDP($C1141, "OPT_UNDL_TICKER"),"")</f>
        <v/>
      </c>
      <c r="P1141" s="8" t="str">
        <f>IF(ISNUMBER(N1141),_xll.BDP($C1141, "OPT_UNDL_PX")," ")</f>
        <v xml:space="preserve"> </v>
      </c>
      <c r="Q1141" s="7" t="str">
        <f>IF(ISNUMBER(N1141),+G1141*_xll.BDP($C1141, "PX_POS_MULT_FACTOR")*P1141/K1141," ")</f>
        <v xml:space="preserve"> </v>
      </c>
      <c r="R1141" s="8" t="str">
        <f>IF(OR($A1141="TUA",$A1141="TYA"),"",IF(ISNUMBER(_xll.BDP($C1141,"DUR_ADJ_OAS_MID")),_xll.BDP($C1141,"DUR_ADJ_OAS_MID"),IF(ISNUMBER(_xll.BDP($E1141&amp;" ISIN","DUR_ADJ_OAS_MID")),_xll.BDP($E1141&amp;" ISIN","DUR_ADJ_OAS_MID")," ")))</f>
        <v xml:space="preserve"> </v>
      </c>
      <c r="S1141" s="7" t="str">
        <f t="shared" si="17"/>
        <v xml:space="preserve"> </v>
      </c>
      <c r="T1141" t="s">
        <v>4042</v>
      </c>
      <c r="U1141" t="s">
        <v>1397</v>
      </c>
      <c r="AG1141" s="6">
        <v>34.540766529999999</v>
      </c>
    </row>
    <row r="1142" spans="1:33" x14ac:dyDescent="0.25">
      <c r="A1142" t="s">
        <v>3398</v>
      </c>
      <c r="B1142" t="s">
        <v>4043</v>
      </c>
      <c r="C1142" t="s">
        <v>4044</v>
      </c>
      <c r="D1142" t="s">
        <v>4045</v>
      </c>
      <c r="E1142" t="s">
        <v>4046</v>
      </c>
      <c r="F1142" t="s">
        <v>4047</v>
      </c>
      <c r="G1142" s="1">
        <v>142</v>
      </c>
      <c r="H1142" s="1">
        <v>174.93</v>
      </c>
      <c r="I1142" s="2">
        <v>24840.06</v>
      </c>
      <c r="J1142" s="3">
        <v>6.2534999999999999E-4</v>
      </c>
      <c r="K1142" s="4">
        <v>39722181.654497489</v>
      </c>
      <c r="L1142" s="5">
        <v>1150001</v>
      </c>
      <c r="M1142" s="6">
        <v>34.540997490000002</v>
      </c>
      <c r="N1142" s="7" t="str">
        <f>IF(ISNUMBER(_xll.BDP($C1142, "DELTA_MID")),_xll.BDP($C1142, "DELTA_MID")," ")</f>
        <v xml:space="preserve"> </v>
      </c>
      <c r="O1142" s="7" t="str">
        <f>IF(ISNUMBER(N1142),_xll.BDP($C1142, "OPT_UNDL_TICKER"),"")</f>
        <v/>
      </c>
      <c r="P1142" s="8" t="str">
        <f>IF(ISNUMBER(N1142),_xll.BDP($C1142, "OPT_UNDL_PX")," ")</f>
        <v xml:space="preserve"> </v>
      </c>
      <c r="Q1142" s="7" t="str">
        <f>IF(ISNUMBER(N1142),+G1142*_xll.BDP($C1142, "PX_POS_MULT_FACTOR")*P1142/K1142," ")</f>
        <v xml:space="preserve"> </v>
      </c>
      <c r="R1142" s="8" t="str">
        <f>IF(OR($A1142="TUA",$A1142="TYA"),"",IF(ISNUMBER(_xll.BDP($C1142,"DUR_ADJ_OAS_MID")),_xll.BDP($C1142,"DUR_ADJ_OAS_MID"),IF(ISNUMBER(_xll.BDP($E1142&amp;" ISIN","DUR_ADJ_OAS_MID")),_xll.BDP($E1142&amp;" ISIN","DUR_ADJ_OAS_MID")," ")))</f>
        <v xml:space="preserve"> </v>
      </c>
      <c r="S1142" s="7" t="str">
        <f t="shared" si="17"/>
        <v xml:space="preserve"> </v>
      </c>
      <c r="T1142" t="s">
        <v>4047</v>
      </c>
      <c r="U1142" t="s">
        <v>1397</v>
      </c>
      <c r="AG1142" s="6">
        <v>34.540766529999999</v>
      </c>
    </row>
    <row r="1143" spans="1:33" x14ac:dyDescent="0.25">
      <c r="A1143" t="s">
        <v>3398</v>
      </c>
      <c r="B1143" t="s">
        <v>4048</v>
      </c>
      <c r="C1143" t="s">
        <v>4049</v>
      </c>
      <c r="D1143" t="s">
        <v>4050</v>
      </c>
      <c r="E1143" t="s">
        <v>4051</v>
      </c>
      <c r="F1143" t="s">
        <v>4052</v>
      </c>
      <c r="G1143" s="1">
        <v>261</v>
      </c>
      <c r="H1143" s="1">
        <v>354.27</v>
      </c>
      <c r="I1143" s="2">
        <v>92464.47</v>
      </c>
      <c r="J1143" s="3">
        <v>2.3277900000000002E-3</v>
      </c>
      <c r="K1143" s="4">
        <v>39722181.654497489</v>
      </c>
      <c r="L1143" s="5">
        <v>1150001</v>
      </c>
      <c r="M1143" s="6">
        <v>34.540997490000002</v>
      </c>
      <c r="N1143" s="7" t="str">
        <f>IF(ISNUMBER(_xll.BDP($C1143, "DELTA_MID")),_xll.BDP($C1143, "DELTA_MID")," ")</f>
        <v xml:space="preserve"> </v>
      </c>
      <c r="O1143" s="7" t="str">
        <f>IF(ISNUMBER(N1143),_xll.BDP($C1143, "OPT_UNDL_TICKER"),"")</f>
        <v/>
      </c>
      <c r="P1143" s="8" t="str">
        <f>IF(ISNUMBER(N1143),_xll.BDP($C1143, "OPT_UNDL_PX")," ")</f>
        <v xml:space="preserve"> </v>
      </c>
      <c r="Q1143" s="7" t="str">
        <f>IF(ISNUMBER(N1143),+G1143*_xll.BDP($C1143, "PX_POS_MULT_FACTOR")*P1143/K1143," ")</f>
        <v xml:space="preserve"> </v>
      </c>
      <c r="R1143" s="8" t="str">
        <f>IF(OR($A1143="TUA",$A1143="TYA"),"",IF(ISNUMBER(_xll.BDP($C1143,"DUR_ADJ_OAS_MID")),_xll.BDP($C1143,"DUR_ADJ_OAS_MID"),IF(ISNUMBER(_xll.BDP($E1143&amp;" ISIN","DUR_ADJ_OAS_MID")),_xll.BDP($E1143&amp;" ISIN","DUR_ADJ_OAS_MID")," ")))</f>
        <v xml:space="preserve"> </v>
      </c>
      <c r="S1143" s="7" t="str">
        <f t="shared" si="17"/>
        <v xml:space="preserve"> </v>
      </c>
      <c r="T1143" t="s">
        <v>4052</v>
      </c>
      <c r="U1143" t="s">
        <v>1397</v>
      </c>
      <c r="AG1143" s="6">
        <v>34.540766529999999</v>
      </c>
    </row>
    <row r="1144" spans="1:33" x14ac:dyDescent="0.25">
      <c r="A1144" t="s">
        <v>3398</v>
      </c>
      <c r="B1144" t="s">
        <v>4053</v>
      </c>
      <c r="C1144" t="s">
        <v>4054</v>
      </c>
      <c r="D1144" t="s">
        <v>4055</v>
      </c>
      <c r="E1144" t="s">
        <v>4056</v>
      </c>
      <c r="F1144" t="s">
        <v>4057</v>
      </c>
      <c r="G1144" s="1">
        <v>57</v>
      </c>
      <c r="H1144" s="1">
        <v>419.31</v>
      </c>
      <c r="I1144" s="2">
        <v>23900.67</v>
      </c>
      <c r="J1144" s="3">
        <v>6.0170000000000004E-4</v>
      </c>
      <c r="K1144" s="4">
        <v>39722181.654497489</v>
      </c>
      <c r="L1144" s="5">
        <v>1150001</v>
      </c>
      <c r="M1144" s="6">
        <v>34.540997490000002</v>
      </c>
      <c r="N1144" s="7" t="str">
        <f>IF(ISNUMBER(_xll.BDP($C1144, "DELTA_MID")),_xll.BDP($C1144, "DELTA_MID")," ")</f>
        <v xml:space="preserve"> </v>
      </c>
      <c r="O1144" s="7" t="str">
        <f>IF(ISNUMBER(N1144),_xll.BDP($C1144, "OPT_UNDL_TICKER"),"")</f>
        <v/>
      </c>
      <c r="P1144" s="8" t="str">
        <f>IF(ISNUMBER(N1144),_xll.BDP($C1144, "OPT_UNDL_PX")," ")</f>
        <v xml:space="preserve"> </v>
      </c>
      <c r="Q1144" s="7" t="str">
        <f>IF(ISNUMBER(N1144),+G1144*_xll.BDP($C1144, "PX_POS_MULT_FACTOR")*P1144/K1144," ")</f>
        <v xml:space="preserve"> </v>
      </c>
      <c r="R1144" s="8" t="str">
        <f>IF(OR($A1144="TUA",$A1144="TYA"),"",IF(ISNUMBER(_xll.BDP($C1144,"DUR_ADJ_OAS_MID")),_xll.BDP($C1144,"DUR_ADJ_OAS_MID"),IF(ISNUMBER(_xll.BDP($E1144&amp;" ISIN","DUR_ADJ_OAS_MID")),_xll.BDP($E1144&amp;" ISIN","DUR_ADJ_OAS_MID")," ")))</f>
        <v xml:space="preserve"> </v>
      </c>
      <c r="S1144" s="7" t="str">
        <f t="shared" si="17"/>
        <v xml:space="preserve"> </v>
      </c>
      <c r="T1144" t="s">
        <v>4057</v>
      </c>
      <c r="U1144" t="s">
        <v>1397</v>
      </c>
      <c r="AG1144" s="6">
        <v>34.540766529999999</v>
      </c>
    </row>
    <row r="1145" spans="1:33" x14ac:dyDescent="0.25">
      <c r="A1145" t="s">
        <v>3398</v>
      </c>
      <c r="B1145" t="s">
        <v>4058</v>
      </c>
      <c r="C1145" t="s">
        <v>4059</v>
      </c>
      <c r="D1145" t="s">
        <v>4060</v>
      </c>
      <c r="E1145" t="s">
        <v>4061</v>
      </c>
      <c r="F1145" t="s">
        <v>4062</v>
      </c>
      <c r="G1145" s="1">
        <v>1627</v>
      </c>
      <c r="H1145" s="1">
        <v>270.36</v>
      </c>
      <c r="I1145" s="2">
        <v>439875.72</v>
      </c>
      <c r="J1145" s="3">
        <v>1.1073879999999999E-2</v>
      </c>
      <c r="K1145" s="4">
        <v>39722181.654497489</v>
      </c>
      <c r="L1145" s="5">
        <v>1150001</v>
      </c>
      <c r="M1145" s="6">
        <v>34.540997490000002</v>
      </c>
      <c r="N1145" s="7" t="str">
        <f>IF(ISNUMBER(_xll.BDP($C1145, "DELTA_MID")),_xll.BDP($C1145, "DELTA_MID")," ")</f>
        <v xml:space="preserve"> </v>
      </c>
      <c r="O1145" s="7" t="str">
        <f>IF(ISNUMBER(N1145),_xll.BDP($C1145, "OPT_UNDL_TICKER"),"")</f>
        <v/>
      </c>
      <c r="P1145" s="8" t="str">
        <f>IF(ISNUMBER(N1145),_xll.BDP($C1145, "OPT_UNDL_PX")," ")</f>
        <v xml:space="preserve"> </v>
      </c>
      <c r="Q1145" s="7" t="str">
        <f>IF(ISNUMBER(N1145),+G1145*_xll.BDP($C1145, "PX_POS_MULT_FACTOR")*P1145/K1145," ")</f>
        <v xml:space="preserve"> </v>
      </c>
      <c r="R1145" s="8" t="str">
        <f>IF(OR($A1145="TUA",$A1145="TYA"),"",IF(ISNUMBER(_xll.BDP($C1145,"DUR_ADJ_OAS_MID")),_xll.BDP($C1145,"DUR_ADJ_OAS_MID"),IF(ISNUMBER(_xll.BDP($E1145&amp;" ISIN","DUR_ADJ_OAS_MID")),_xll.BDP($E1145&amp;" ISIN","DUR_ADJ_OAS_MID")," ")))</f>
        <v xml:space="preserve"> </v>
      </c>
      <c r="S1145" s="7" t="str">
        <f t="shared" si="17"/>
        <v xml:space="preserve"> </v>
      </c>
      <c r="T1145" t="s">
        <v>4062</v>
      </c>
      <c r="U1145" t="s">
        <v>1397</v>
      </c>
      <c r="AG1145" s="6">
        <v>34.540766529999999</v>
      </c>
    </row>
    <row r="1146" spans="1:33" x14ac:dyDescent="0.25">
      <c r="A1146" t="s">
        <v>3398</v>
      </c>
      <c r="B1146" t="s">
        <v>4063</v>
      </c>
      <c r="C1146" t="s">
        <v>4064</v>
      </c>
      <c r="D1146" t="s">
        <v>4065</v>
      </c>
      <c r="E1146" t="s">
        <v>4066</v>
      </c>
      <c r="F1146" t="s">
        <v>4067</v>
      </c>
      <c r="G1146" s="1">
        <v>1608</v>
      </c>
      <c r="H1146" s="1">
        <v>16.739999999999998</v>
      </c>
      <c r="I1146" s="2">
        <v>26917.919999999998</v>
      </c>
      <c r="J1146" s="3">
        <v>6.7765999999999996E-4</v>
      </c>
      <c r="K1146" s="4">
        <v>39722181.654497489</v>
      </c>
      <c r="L1146" s="5">
        <v>1150001</v>
      </c>
      <c r="M1146" s="6">
        <v>34.540997490000002</v>
      </c>
      <c r="N1146" s="7" t="str">
        <f>IF(ISNUMBER(_xll.BDP($C1146, "DELTA_MID")),_xll.BDP($C1146, "DELTA_MID")," ")</f>
        <v xml:space="preserve"> </v>
      </c>
      <c r="O1146" s="7" t="str">
        <f>IF(ISNUMBER(N1146),_xll.BDP($C1146, "OPT_UNDL_TICKER"),"")</f>
        <v/>
      </c>
      <c r="P1146" s="8" t="str">
        <f>IF(ISNUMBER(N1146),_xll.BDP($C1146, "OPT_UNDL_PX")," ")</f>
        <v xml:space="preserve"> </v>
      </c>
      <c r="Q1146" s="7" t="str">
        <f>IF(ISNUMBER(N1146),+G1146*_xll.BDP($C1146, "PX_POS_MULT_FACTOR")*P1146/K1146," ")</f>
        <v xml:space="preserve"> </v>
      </c>
      <c r="R1146" s="8" t="str">
        <f>IF(OR($A1146="TUA",$A1146="TYA"),"",IF(ISNUMBER(_xll.BDP($C1146,"DUR_ADJ_OAS_MID")),_xll.BDP($C1146,"DUR_ADJ_OAS_MID"),IF(ISNUMBER(_xll.BDP($E1146&amp;" ISIN","DUR_ADJ_OAS_MID")),_xll.BDP($E1146&amp;" ISIN","DUR_ADJ_OAS_MID")," ")))</f>
        <v xml:space="preserve"> </v>
      </c>
      <c r="S1146" s="7" t="str">
        <f t="shared" si="17"/>
        <v xml:space="preserve"> </v>
      </c>
      <c r="T1146" t="s">
        <v>4067</v>
      </c>
      <c r="U1146" t="s">
        <v>1397</v>
      </c>
      <c r="AG1146" s="6">
        <v>34.540766529999999</v>
      </c>
    </row>
    <row r="1147" spans="1:33" x14ac:dyDescent="0.25">
      <c r="A1147" t="s">
        <v>3398</v>
      </c>
      <c r="B1147" t="s">
        <v>4068</v>
      </c>
      <c r="C1147" t="s">
        <v>4069</v>
      </c>
      <c r="D1147" t="s">
        <v>4070</v>
      </c>
      <c r="E1147" t="s">
        <v>4071</v>
      </c>
      <c r="F1147" t="s">
        <v>4072</v>
      </c>
      <c r="G1147" s="1">
        <v>388</v>
      </c>
      <c r="H1147" s="1">
        <v>236.7</v>
      </c>
      <c r="I1147" s="2">
        <v>91839.6</v>
      </c>
      <c r="J1147" s="3">
        <v>2.3120599999999999E-3</v>
      </c>
      <c r="K1147" s="4">
        <v>39722181.654497489</v>
      </c>
      <c r="L1147" s="5">
        <v>1150001</v>
      </c>
      <c r="M1147" s="6">
        <v>34.540997490000002</v>
      </c>
      <c r="N1147" s="7" t="str">
        <f>IF(ISNUMBER(_xll.BDP($C1147, "DELTA_MID")),_xll.BDP($C1147, "DELTA_MID")," ")</f>
        <v xml:space="preserve"> </v>
      </c>
      <c r="O1147" s="7" t="str">
        <f>IF(ISNUMBER(N1147),_xll.BDP($C1147, "OPT_UNDL_TICKER"),"")</f>
        <v/>
      </c>
      <c r="P1147" s="8" t="str">
        <f>IF(ISNUMBER(N1147),_xll.BDP($C1147, "OPT_UNDL_PX")," ")</f>
        <v xml:space="preserve"> </v>
      </c>
      <c r="Q1147" s="7" t="str">
        <f>IF(ISNUMBER(N1147),+G1147*_xll.BDP($C1147, "PX_POS_MULT_FACTOR")*P1147/K1147," ")</f>
        <v xml:space="preserve"> </v>
      </c>
      <c r="R1147" s="8" t="str">
        <f>IF(OR($A1147="TUA",$A1147="TYA"),"",IF(ISNUMBER(_xll.BDP($C1147,"DUR_ADJ_OAS_MID")),_xll.BDP($C1147,"DUR_ADJ_OAS_MID"),IF(ISNUMBER(_xll.BDP($E1147&amp;" ISIN","DUR_ADJ_OAS_MID")),_xll.BDP($E1147&amp;" ISIN","DUR_ADJ_OAS_MID")," ")))</f>
        <v xml:space="preserve"> </v>
      </c>
      <c r="S1147" s="7" t="str">
        <f t="shared" si="17"/>
        <v xml:space="preserve"> </v>
      </c>
      <c r="T1147" t="s">
        <v>4072</v>
      </c>
      <c r="U1147" t="s">
        <v>1397</v>
      </c>
      <c r="AG1147" s="6">
        <v>34.540766529999999</v>
      </c>
    </row>
    <row r="1148" spans="1:33" x14ac:dyDescent="0.25">
      <c r="A1148" t="s">
        <v>3398</v>
      </c>
      <c r="B1148" t="s">
        <v>4073</v>
      </c>
      <c r="C1148" t="s">
        <v>4074</v>
      </c>
      <c r="D1148" t="s">
        <v>4075</v>
      </c>
      <c r="E1148" t="s">
        <v>4076</v>
      </c>
      <c r="F1148" t="s">
        <v>4077</v>
      </c>
      <c r="G1148" s="1">
        <v>985</v>
      </c>
      <c r="H1148" s="1">
        <v>511.56</v>
      </c>
      <c r="I1148" s="2">
        <v>503886.6</v>
      </c>
      <c r="J1148" s="3">
        <v>1.268535E-2</v>
      </c>
      <c r="K1148" s="4">
        <v>39722181.654497489</v>
      </c>
      <c r="L1148" s="5">
        <v>1150001</v>
      </c>
      <c r="M1148" s="6">
        <v>34.540997490000002</v>
      </c>
      <c r="N1148" s="7" t="str">
        <f>IF(ISNUMBER(_xll.BDP($C1148, "DELTA_MID")),_xll.BDP($C1148, "DELTA_MID")," ")</f>
        <v xml:space="preserve"> </v>
      </c>
      <c r="O1148" s="7" t="str">
        <f>IF(ISNUMBER(N1148),_xll.BDP($C1148, "OPT_UNDL_TICKER"),"")</f>
        <v/>
      </c>
      <c r="P1148" s="8" t="str">
        <f>IF(ISNUMBER(N1148),_xll.BDP($C1148, "OPT_UNDL_PX")," ")</f>
        <v xml:space="preserve"> </v>
      </c>
      <c r="Q1148" s="7" t="str">
        <f>IF(ISNUMBER(N1148),+G1148*_xll.BDP($C1148, "PX_POS_MULT_FACTOR")*P1148/K1148," ")</f>
        <v xml:space="preserve"> </v>
      </c>
      <c r="R1148" s="8" t="str">
        <f>IF(OR($A1148="TUA",$A1148="TYA"),"",IF(ISNUMBER(_xll.BDP($C1148,"DUR_ADJ_OAS_MID")),_xll.BDP($C1148,"DUR_ADJ_OAS_MID"),IF(ISNUMBER(_xll.BDP($E1148&amp;" ISIN","DUR_ADJ_OAS_MID")),_xll.BDP($E1148&amp;" ISIN","DUR_ADJ_OAS_MID")," ")))</f>
        <v xml:space="preserve"> </v>
      </c>
      <c r="S1148" s="7" t="str">
        <f t="shared" si="17"/>
        <v xml:space="preserve"> </v>
      </c>
      <c r="T1148" t="s">
        <v>4077</v>
      </c>
      <c r="U1148" t="s">
        <v>1397</v>
      </c>
      <c r="AG1148" s="6">
        <v>34.540766529999999</v>
      </c>
    </row>
    <row r="1149" spans="1:33" x14ac:dyDescent="0.25">
      <c r="A1149" t="s">
        <v>3398</v>
      </c>
      <c r="B1149" t="s">
        <v>4078</v>
      </c>
      <c r="C1149" t="s">
        <v>4079</v>
      </c>
      <c r="D1149" t="s">
        <v>4080</v>
      </c>
      <c r="E1149" t="s">
        <v>4081</v>
      </c>
      <c r="F1149" t="s">
        <v>4082</v>
      </c>
      <c r="G1149" s="1">
        <v>883</v>
      </c>
      <c r="H1149" s="1">
        <v>90.56</v>
      </c>
      <c r="I1149" s="2">
        <v>79964.479999999996</v>
      </c>
      <c r="J1149" s="3">
        <v>2.0131099999999998E-3</v>
      </c>
      <c r="K1149" s="4">
        <v>39722181.654497489</v>
      </c>
      <c r="L1149" s="5">
        <v>1150001</v>
      </c>
      <c r="M1149" s="6">
        <v>34.540997490000002</v>
      </c>
      <c r="N1149" s="7" t="str">
        <f>IF(ISNUMBER(_xll.BDP($C1149, "DELTA_MID")),_xll.BDP($C1149, "DELTA_MID")," ")</f>
        <v xml:space="preserve"> </v>
      </c>
      <c r="O1149" s="7" t="str">
        <f>IF(ISNUMBER(N1149),_xll.BDP($C1149, "OPT_UNDL_TICKER"),"")</f>
        <v/>
      </c>
      <c r="P1149" s="8" t="str">
        <f>IF(ISNUMBER(N1149),_xll.BDP($C1149, "OPT_UNDL_PX")," ")</f>
        <v xml:space="preserve"> </v>
      </c>
      <c r="Q1149" s="7" t="str">
        <f>IF(ISNUMBER(N1149),+G1149*_xll.BDP($C1149, "PX_POS_MULT_FACTOR")*P1149/K1149," ")</f>
        <v xml:space="preserve"> </v>
      </c>
      <c r="R1149" s="8" t="str">
        <f>IF(OR($A1149="TUA",$A1149="TYA"),"",IF(ISNUMBER(_xll.BDP($C1149,"DUR_ADJ_OAS_MID")),_xll.BDP($C1149,"DUR_ADJ_OAS_MID"),IF(ISNUMBER(_xll.BDP($E1149&amp;" ISIN","DUR_ADJ_OAS_MID")),_xll.BDP($E1149&amp;" ISIN","DUR_ADJ_OAS_MID")," ")))</f>
        <v xml:space="preserve"> </v>
      </c>
      <c r="S1149" s="7" t="str">
        <f t="shared" si="17"/>
        <v xml:space="preserve"> </v>
      </c>
      <c r="T1149" t="s">
        <v>4082</v>
      </c>
      <c r="U1149" t="s">
        <v>1397</v>
      </c>
      <c r="AG1149" s="6">
        <v>34.540766529999999</v>
      </c>
    </row>
    <row r="1150" spans="1:33" x14ac:dyDescent="0.25">
      <c r="A1150" t="s">
        <v>3398</v>
      </c>
      <c r="B1150" t="s">
        <v>4083</v>
      </c>
      <c r="C1150" t="s">
        <v>4084</v>
      </c>
      <c r="D1150" t="s">
        <v>4085</v>
      </c>
      <c r="E1150" t="s">
        <v>4086</v>
      </c>
      <c r="F1150" t="s">
        <v>4087</v>
      </c>
      <c r="G1150" s="1">
        <v>969</v>
      </c>
      <c r="H1150" s="1">
        <v>747.3</v>
      </c>
      <c r="I1150" s="2">
        <v>724133.7</v>
      </c>
      <c r="J1150" s="3">
        <v>1.8230079999999999E-2</v>
      </c>
      <c r="K1150" s="4">
        <v>39722181.654497489</v>
      </c>
      <c r="L1150" s="5">
        <v>1150001</v>
      </c>
      <c r="M1150" s="6">
        <v>34.540997490000002</v>
      </c>
      <c r="N1150" s="7" t="str">
        <f>IF(ISNUMBER(_xll.BDP($C1150, "DELTA_MID")),_xll.BDP($C1150, "DELTA_MID")," ")</f>
        <v xml:space="preserve"> </v>
      </c>
      <c r="O1150" s="7" t="str">
        <f>IF(ISNUMBER(N1150),_xll.BDP($C1150, "OPT_UNDL_TICKER"),"")</f>
        <v/>
      </c>
      <c r="P1150" s="8" t="str">
        <f>IF(ISNUMBER(N1150),_xll.BDP($C1150, "OPT_UNDL_PX")," ")</f>
        <v xml:space="preserve"> </v>
      </c>
      <c r="Q1150" s="7" t="str">
        <f>IF(ISNUMBER(N1150),+G1150*_xll.BDP($C1150, "PX_POS_MULT_FACTOR")*P1150/K1150," ")</f>
        <v xml:space="preserve"> </v>
      </c>
      <c r="R1150" s="8" t="str">
        <f>IF(OR($A1150="TUA",$A1150="TYA"),"",IF(ISNUMBER(_xll.BDP($C1150,"DUR_ADJ_OAS_MID")),_xll.BDP($C1150,"DUR_ADJ_OAS_MID"),IF(ISNUMBER(_xll.BDP($E1150&amp;" ISIN","DUR_ADJ_OAS_MID")),_xll.BDP($E1150&amp;" ISIN","DUR_ADJ_OAS_MID")," ")))</f>
        <v xml:space="preserve"> </v>
      </c>
      <c r="S1150" s="7" t="str">
        <f t="shared" si="17"/>
        <v xml:space="preserve"> </v>
      </c>
      <c r="T1150" t="s">
        <v>4087</v>
      </c>
      <c r="U1150" t="s">
        <v>1397</v>
      </c>
      <c r="AG1150" s="6">
        <v>34.540766529999999</v>
      </c>
    </row>
    <row r="1151" spans="1:33" x14ac:dyDescent="0.25">
      <c r="A1151" t="s">
        <v>3398</v>
      </c>
      <c r="B1151" t="s">
        <v>4088</v>
      </c>
      <c r="C1151" t="s">
        <v>4089</v>
      </c>
      <c r="D1151" t="s">
        <v>4090</v>
      </c>
      <c r="E1151" t="s">
        <v>4091</v>
      </c>
      <c r="F1151" t="s">
        <v>4092</v>
      </c>
      <c r="G1151" s="1">
        <v>396</v>
      </c>
      <c r="H1151" s="1">
        <v>77.12</v>
      </c>
      <c r="I1151" s="2">
        <v>30539.52</v>
      </c>
      <c r="J1151" s="3">
        <v>7.6882999999999997E-4</v>
      </c>
      <c r="K1151" s="4">
        <v>39722181.654497489</v>
      </c>
      <c r="L1151" s="5">
        <v>1150001</v>
      </c>
      <c r="M1151" s="6">
        <v>34.540997490000002</v>
      </c>
      <c r="N1151" s="7" t="str">
        <f>IF(ISNUMBER(_xll.BDP($C1151, "DELTA_MID")),_xll.BDP($C1151, "DELTA_MID")," ")</f>
        <v xml:space="preserve"> </v>
      </c>
      <c r="O1151" s="7" t="str">
        <f>IF(ISNUMBER(N1151),_xll.BDP($C1151, "OPT_UNDL_TICKER"),"")</f>
        <v/>
      </c>
      <c r="P1151" s="8" t="str">
        <f>IF(ISNUMBER(N1151),_xll.BDP($C1151, "OPT_UNDL_PX")," ")</f>
        <v xml:space="preserve"> </v>
      </c>
      <c r="Q1151" s="7" t="str">
        <f>IF(ISNUMBER(N1151),+G1151*_xll.BDP($C1151, "PX_POS_MULT_FACTOR")*P1151/K1151," ")</f>
        <v xml:space="preserve"> </v>
      </c>
      <c r="R1151" s="8" t="str">
        <f>IF(OR($A1151="TUA",$A1151="TYA"),"",IF(ISNUMBER(_xll.BDP($C1151,"DUR_ADJ_OAS_MID")),_xll.BDP($C1151,"DUR_ADJ_OAS_MID"),IF(ISNUMBER(_xll.BDP($E1151&amp;" ISIN","DUR_ADJ_OAS_MID")),_xll.BDP($E1151&amp;" ISIN","DUR_ADJ_OAS_MID")," ")))</f>
        <v xml:space="preserve"> </v>
      </c>
      <c r="S1151" s="7" t="str">
        <f t="shared" si="17"/>
        <v xml:space="preserve"> </v>
      </c>
      <c r="T1151" t="s">
        <v>4092</v>
      </c>
      <c r="U1151" t="s">
        <v>1397</v>
      </c>
      <c r="AG1151" s="6">
        <v>34.540766529999999</v>
      </c>
    </row>
    <row r="1152" spans="1:33" x14ac:dyDescent="0.25">
      <c r="A1152" t="s">
        <v>3398</v>
      </c>
      <c r="B1152" t="s">
        <v>4093</v>
      </c>
      <c r="C1152" t="s">
        <v>4094</v>
      </c>
      <c r="D1152" t="s">
        <v>4095</v>
      </c>
      <c r="E1152" t="s">
        <v>4096</v>
      </c>
      <c r="F1152" t="s">
        <v>4097</v>
      </c>
      <c r="G1152" s="1">
        <v>438</v>
      </c>
      <c r="H1152" s="1">
        <v>85.2</v>
      </c>
      <c r="I1152" s="2">
        <v>37317.599999999999</v>
      </c>
      <c r="J1152" s="3">
        <v>9.3946999999999998E-4</v>
      </c>
      <c r="K1152" s="4">
        <v>39722181.654497489</v>
      </c>
      <c r="L1152" s="5">
        <v>1150001</v>
      </c>
      <c r="M1152" s="6">
        <v>34.540997490000002</v>
      </c>
      <c r="N1152" s="7" t="str">
        <f>IF(ISNUMBER(_xll.BDP($C1152, "DELTA_MID")),_xll.BDP($C1152, "DELTA_MID")," ")</f>
        <v xml:space="preserve"> </v>
      </c>
      <c r="O1152" s="7" t="str">
        <f>IF(ISNUMBER(N1152),_xll.BDP($C1152, "OPT_UNDL_TICKER"),"")</f>
        <v/>
      </c>
      <c r="P1152" s="8" t="str">
        <f>IF(ISNUMBER(N1152),_xll.BDP($C1152, "OPT_UNDL_PX")," ")</f>
        <v xml:space="preserve"> </v>
      </c>
      <c r="Q1152" s="7" t="str">
        <f>IF(ISNUMBER(N1152),+G1152*_xll.BDP($C1152, "PX_POS_MULT_FACTOR")*P1152/K1152," ")</f>
        <v xml:space="preserve"> </v>
      </c>
      <c r="R1152" s="8" t="str">
        <f>IF(OR($A1152="TUA",$A1152="TYA"),"",IF(ISNUMBER(_xll.BDP($C1152,"DUR_ADJ_OAS_MID")),_xll.BDP($C1152,"DUR_ADJ_OAS_MID"),IF(ISNUMBER(_xll.BDP($E1152&amp;" ISIN","DUR_ADJ_OAS_MID")),_xll.BDP($E1152&amp;" ISIN","DUR_ADJ_OAS_MID")," ")))</f>
        <v xml:space="preserve"> </v>
      </c>
      <c r="S1152" s="7" t="str">
        <f t="shared" si="17"/>
        <v xml:space="preserve"> </v>
      </c>
      <c r="T1152" t="s">
        <v>4097</v>
      </c>
      <c r="U1152" t="s">
        <v>1397</v>
      </c>
      <c r="AG1152" s="6">
        <v>34.540766529999999</v>
      </c>
    </row>
    <row r="1153" spans="1:33" x14ac:dyDescent="0.25">
      <c r="A1153" t="s">
        <v>3398</v>
      </c>
      <c r="B1153" t="s">
        <v>4098</v>
      </c>
      <c r="C1153" t="s">
        <v>4099</v>
      </c>
      <c r="D1153" t="s">
        <v>4100</v>
      </c>
      <c r="E1153" t="s">
        <v>4101</v>
      </c>
      <c r="F1153" t="s">
        <v>4102</v>
      </c>
      <c r="G1153" s="1">
        <v>1314</v>
      </c>
      <c r="H1153" s="1">
        <v>99.98</v>
      </c>
      <c r="I1153" s="2">
        <v>131373.72</v>
      </c>
      <c r="J1153" s="3">
        <v>3.3073400000000002E-3</v>
      </c>
      <c r="K1153" s="4">
        <v>39722181.654497489</v>
      </c>
      <c r="L1153" s="5">
        <v>1150001</v>
      </c>
      <c r="M1153" s="6">
        <v>34.540997490000002</v>
      </c>
      <c r="N1153" s="7" t="str">
        <f>IF(ISNUMBER(_xll.BDP($C1153, "DELTA_MID")),_xll.BDP($C1153, "DELTA_MID")," ")</f>
        <v xml:space="preserve"> </v>
      </c>
      <c r="O1153" s="7" t="str">
        <f>IF(ISNUMBER(N1153),_xll.BDP($C1153, "OPT_UNDL_TICKER"),"")</f>
        <v/>
      </c>
      <c r="P1153" s="8" t="str">
        <f>IF(ISNUMBER(N1153),_xll.BDP($C1153, "OPT_UNDL_PX")," ")</f>
        <v xml:space="preserve"> </v>
      </c>
      <c r="Q1153" s="7" t="str">
        <f>IF(ISNUMBER(N1153),+G1153*_xll.BDP($C1153, "PX_POS_MULT_FACTOR")*P1153/K1153," ")</f>
        <v xml:space="preserve"> </v>
      </c>
      <c r="R1153" s="8" t="str">
        <f>IF(OR($A1153="TUA",$A1153="TYA"),"",IF(ISNUMBER(_xll.BDP($C1153,"DUR_ADJ_OAS_MID")),_xll.BDP($C1153,"DUR_ADJ_OAS_MID"),IF(ISNUMBER(_xll.BDP($E1153&amp;" ISIN","DUR_ADJ_OAS_MID")),_xll.BDP($E1153&amp;" ISIN","DUR_ADJ_OAS_MID")," ")))</f>
        <v xml:space="preserve"> </v>
      </c>
      <c r="S1153" s="7" t="str">
        <f t="shared" si="17"/>
        <v xml:space="preserve"> </v>
      </c>
      <c r="T1153" t="s">
        <v>4102</v>
      </c>
      <c r="U1153" t="s">
        <v>1397</v>
      </c>
      <c r="AG1153" s="6">
        <v>34.540766529999999</v>
      </c>
    </row>
    <row r="1154" spans="1:33" x14ac:dyDescent="0.25">
      <c r="A1154" t="s">
        <v>3398</v>
      </c>
      <c r="B1154" t="s">
        <v>4103</v>
      </c>
      <c r="C1154" t="s">
        <v>4104</v>
      </c>
      <c r="D1154" t="s">
        <v>4105</v>
      </c>
      <c r="E1154" t="s">
        <v>4106</v>
      </c>
      <c r="F1154" t="s">
        <v>4107</v>
      </c>
      <c r="G1154" s="1">
        <v>263</v>
      </c>
      <c r="H1154" s="1">
        <v>320.64999999999998</v>
      </c>
      <c r="I1154" s="2">
        <v>84330.95</v>
      </c>
      <c r="J1154" s="3">
        <v>2.1230300000000001E-3</v>
      </c>
      <c r="K1154" s="4">
        <v>39722181.654497489</v>
      </c>
      <c r="L1154" s="5">
        <v>1150001</v>
      </c>
      <c r="M1154" s="6">
        <v>34.540997490000002</v>
      </c>
      <c r="N1154" s="7" t="str">
        <f>IF(ISNUMBER(_xll.BDP($C1154, "DELTA_MID")),_xll.BDP($C1154, "DELTA_MID")," ")</f>
        <v xml:space="preserve"> </v>
      </c>
      <c r="O1154" s="7" t="str">
        <f>IF(ISNUMBER(N1154),_xll.BDP($C1154, "OPT_UNDL_TICKER"),"")</f>
        <v/>
      </c>
      <c r="P1154" s="8" t="str">
        <f>IF(ISNUMBER(N1154),_xll.BDP($C1154, "OPT_UNDL_PX")," ")</f>
        <v xml:space="preserve"> </v>
      </c>
      <c r="Q1154" s="7" t="str">
        <f>IF(ISNUMBER(N1154),+G1154*_xll.BDP($C1154, "PX_POS_MULT_FACTOR")*P1154/K1154," ")</f>
        <v xml:space="preserve"> </v>
      </c>
      <c r="R1154" s="8" t="str">
        <f>IF(OR($A1154="TUA",$A1154="TYA"),"",IF(ISNUMBER(_xll.BDP($C1154,"DUR_ADJ_OAS_MID")),_xll.BDP($C1154,"DUR_ADJ_OAS_MID"),IF(ISNUMBER(_xll.BDP($E1154&amp;" ISIN","DUR_ADJ_OAS_MID")),_xll.BDP($E1154&amp;" ISIN","DUR_ADJ_OAS_MID")," ")))</f>
        <v xml:space="preserve"> </v>
      </c>
      <c r="S1154" s="7" t="str">
        <f t="shared" si="17"/>
        <v xml:space="preserve"> </v>
      </c>
      <c r="T1154" t="s">
        <v>4107</v>
      </c>
      <c r="U1154" t="s">
        <v>1397</v>
      </c>
      <c r="AG1154" s="6">
        <v>34.540766529999999</v>
      </c>
    </row>
    <row r="1155" spans="1:33" x14ac:dyDescent="0.25">
      <c r="A1155" t="s">
        <v>3398</v>
      </c>
      <c r="B1155" t="s">
        <v>4108</v>
      </c>
      <c r="C1155" t="s">
        <v>4109</v>
      </c>
      <c r="D1155" t="s">
        <v>4110</v>
      </c>
      <c r="E1155" t="s">
        <v>4111</v>
      </c>
      <c r="F1155" t="s">
        <v>4112</v>
      </c>
      <c r="G1155" s="1">
        <v>1484</v>
      </c>
      <c r="H1155" s="1">
        <v>144.19999999999999</v>
      </c>
      <c r="I1155" s="2">
        <v>213992.8</v>
      </c>
      <c r="J1155" s="3">
        <v>5.3872700000000004E-3</v>
      </c>
      <c r="K1155" s="4">
        <v>39722181.654497489</v>
      </c>
      <c r="L1155" s="5">
        <v>1150001</v>
      </c>
      <c r="M1155" s="6">
        <v>34.540997490000002</v>
      </c>
      <c r="N1155" s="7" t="str">
        <f>IF(ISNUMBER(_xll.BDP($C1155, "DELTA_MID")),_xll.BDP($C1155, "DELTA_MID")," ")</f>
        <v xml:space="preserve"> </v>
      </c>
      <c r="O1155" s="7" t="str">
        <f>IF(ISNUMBER(N1155),_xll.BDP($C1155, "OPT_UNDL_TICKER"),"")</f>
        <v/>
      </c>
      <c r="P1155" s="8" t="str">
        <f>IF(ISNUMBER(N1155),_xll.BDP($C1155, "OPT_UNDL_PX")," ")</f>
        <v xml:space="preserve"> </v>
      </c>
      <c r="Q1155" s="7" t="str">
        <f>IF(ISNUMBER(N1155),+G1155*_xll.BDP($C1155, "PX_POS_MULT_FACTOR")*P1155/K1155," ")</f>
        <v xml:space="preserve"> </v>
      </c>
      <c r="R1155" s="8" t="str">
        <f>IF(OR($A1155="TUA",$A1155="TYA"),"",IF(ISNUMBER(_xll.BDP($C1155,"DUR_ADJ_OAS_MID")),_xll.BDP($C1155,"DUR_ADJ_OAS_MID"),IF(ISNUMBER(_xll.BDP($E1155&amp;" ISIN","DUR_ADJ_OAS_MID")),_xll.BDP($E1155&amp;" ISIN","DUR_ADJ_OAS_MID")," ")))</f>
        <v xml:space="preserve"> </v>
      </c>
      <c r="S1155" s="7" t="str">
        <f t="shared" ref="S1155:S1218" si="18">IF(ISNUMBER(N1155),Q1155*N1155,IF(ISNUMBER(R1155),J1155*R1155," "))</f>
        <v xml:space="preserve"> </v>
      </c>
      <c r="T1155" t="s">
        <v>4112</v>
      </c>
      <c r="U1155" t="s">
        <v>1397</v>
      </c>
      <c r="AG1155" s="6">
        <v>34.540766529999999</v>
      </c>
    </row>
    <row r="1156" spans="1:33" x14ac:dyDescent="0.25">
      <c r="A1156" t="s">
        <v>3398</v>
      </c>
      <c r="B1156" t="s">
        <v>4113</v>
      </c>
      <c r="C1156" t="s">
        <v>4114</v>
      </c>
      <c r="D1156" t="s">
        <v>1301</v>
      </c>
      <c r="E1156" t="s">
        <v>1302</v>
      </c>
      <c r="F1156" t="s">
        <v>1303</v>
      </c>
      <c r="G1156" s="1">
        <v>95</v>
      </c>
      <c r="H1156" s="1">
        <v>389.42</v>
      </c>
      <c r="I1156" s="2">
        <v>36994.9</v>
      </c>
      <c r="J1156" s="3">
        <v>9.3134999999999995E-4</v>
      </c>
      <c r="K1156" s="4">
        <v>39722181.654497489</v>
      </c>
      <c r="L1156" s="5">
        <v>1150001</v>
      </c>
      <c r="M1156" s="6">
        <v>34.540997490000002</v>
      </c>
      <c r="N1156" s="7" t="str">
        <f>IF(ISNUMBER(_xll.BDP($C1156, "DELTA_MID")),_xll.BDP($C1156, "DELTA_MID")," ")</f>
        <v xml:space="preserve"> </v>
      </c>
      <c r="O1156" s="7" t="str">
        <f>IF(ISNUMBER(N1156),_xll.BDP($C1156, "OPT_UNDL_TICKER"),"")</f>
        <v/>
      </c>
      <c r="P1156" s="8" t="str">
        <f>IF(ISNUMBER(N1156),_xll.BDP($C1156, "OPT_UNDL_PX")," ")</f>
        <v xml:space="preserve"> </v>
      </c>
      <c r="Q1156" s="7" t="str">
        <f>IF(ISNUMBER(N1156),+G1156*_xll.BDP($C1156, "PX_POS_MULT_FACTOR")*P1156/K1156," ")</f>
        <v xml:space="preserve"> </v>
      </c>
      <c r="R1156" s="8" t="str">
        <f>IF(OR($A1156="TUA",$A1156="TYA"),"",IF(ISNUMBER(_xll.BDP($C1156,"DUR_ADJ_OAS_MID")),_xll.BDP($C1156,"DUR_ADJ_OAS_MID"),IF(ISNUMBER(_xll.BDP($E1156&amp;" ISIN","DUR_ADJ_OAS_MID")),_xll.BDP($E1156&amp;" ISIN","DUR_ADJ_OAS_MID")," ")))</f>
        <v xml:space="preserve"> </v>
      </c>
      <c r="S1156" s="7" t="str">
        <f t="shared" si="18"/>
        <v xml:space="preserve"> </v>
      </c>
      <c r="T1156" t="s">
        <v>1303</v>
      </c>
      <c r="U1156" t="s">
        <v>1397</v>
      </c>
      <c r="AG1156" s="6">
        <v>34.540766529999999</v>
      </c>
    </row>
    <row r="1157" spans="1:33" x14ac:dyDescent="0.25">
      <c r="A1157" t="s">
        <v>3398</v>
      </c>
      <c r="B1157" t="s">
        <v>4115</v>
      </c>
      <c r="C1157" t="s">
        <v>4116</v>
      </c>
      <c r="D1157" t="s">
        <v>1306</v>
      </c>
      <c r="E1157" t="s">
        <v>1307</v>
      </c>
      <c r="F1157" t="s">
        <v>1308</v>
      </c>
      <c r="G1157" s="1">
        <v>654</v>
      </c>
      <c r="H1157" s="1">
        <v>150.9</v>
      </c>
      <c r="I1157" s="2">
        <v>98688.6</v>
      </c>
      <c r="J1157" s="3">
        <v>2.4844899999999998E-3</v>
      </c>
      <c r="K1157" s="4">
        <v>39722181.654497489</v>
      </c>
      <c r="L1157" s="5">
        <v>1150001</v>
      </c>
      <c r="M1157" s="6">
        <v>34.540997490000002</v>
      </c>
      <c r="N1157" s="7" t="str">
        <f>IF(ISNUMBER(_xll.BDP($C1157, "DELTA_MID")),_xll.BDP($C1157, "DELTA_MID")," ")</f>
        <v xml:space="preserve"> </v>
      </c>
      <c r="O1157" s="7" t="str">
        <f>IF(ISNUMBER(N1157),_xll.BDP($C1157, "OPT_UNDL_TICKER"),"")</f>
        <v/>
      </c>
      <c r="P1157" s="8" t="str">
        <f>IF(ISNUMBER(N1157),_xll.BDP($C1157, "OPT_UNDL_PX")," ")</f>
        <v xml:space="preserve"> </v>
      </c>
      <c r="Q1157" s="7" t="str">
        <f>IF(ISNUMBER(N1157),+G1157*_xll.BDP($C1157, "PX_POS_MULT_FACTOR")*P1157/K1157," ")</f>
        <v xml:space="preserve"> </v>
      </c>
      <c r="R1157" s="8" t="str">
        <f>IF(OR($A1157="TUA",$A1157="TYA"),"",IF(ISNUMBER(_xll.BDP($C1157,"DUR_ADJ_OAS_MID")),_xll.BDP($C1157,"DUR_ADJ_OAS_MID"),IF(ISNUMBER(_xll.BDP($E1157&amp;" ISIN","DUR_ADJ_OAS_MID")),_xll.BDP($E1157&amp;" ISIN","DUR_ADJ_OAS_MID")," ")))</f>
        <v xml:space="preserve"> </v>
      </c>
      <c r="S1157" s="7" t="str">
        <f t="shared" si="18"/>
        <v xml:space="preserve"> </v>
      </c>
      <c r="T1157" t="s">
        <v>1308</v>
      </c>
      <c r="U1157" t="s">
        <v>1397</v>
      </c>
      <c r="AG1157" s="6">
        <v>34.540766529999999</v>
      </c>
    </row>
    <row r="1158" spans="1:33" x14ac:dyDescent="0.25">
      <c r="A1158" t="s">
        <v>3398</v>
      </c>
      <c r="B1158" t="s">
        <v>4117</v>
      </c>
      <c r="C1158" t="s">
        <v>4118</v>
      </c>
      <c r="D1158" t="s">
        <v>1311</v>
      </c>
      <c r="E1158" t="s">
        <v>1312</v>
      </c>
      <c r="F1158" t="s">
        <v>1313</v>
      </c>
      <c r="G1158" s="1">
        <v>298</v>
      </c>
      <c r="H1158" s="1">
        <v>261.64999999999998</v>
      </c>
      <c r="I1158" s="2">
        <v>77971.7</v>
      </c>
      <c r="J1158" s="3">
        <v>1.9629399999999998E-3</v>
      </c>
      <c r="K1158" s="4">
        <v>39722181.654497489</v>
      </c>
      <c r="L1158" s="5">
        <v>1150001</v>
      </c>
      <c r="M1158" s="6">
        <v>34.540997490000002</v>
      </c>
      <c r="N1158" s="7" t="str">
        <f>IF(ISNUMBER(_xll.BDP($C1158, "DELTA_MID")),_xll.BDP($C1158, "DELTA_MID")," ")</f>
        <v xml:space="preserve"> </v>
      </c>
      <c r="O1158" s="7" t="str">
        <f>IF(ISNUMBER(N1158),_xll.BDP($C1158, "OPT_UNDL_TICKER"),"")</f>
        <v/>
      </c>
      <c r="P1158" s="8" t="str">
        <f>IF(ISNUMBER(N1158),_xll.BDP($C1158, "OPT_UNDL_PX")," ")</f>
        <v xml:space="preserve"> </v>
      </c>
      <c r="Q1158" s="7" t="str">
        <f>IF(ISNUMBER(N1158),+G1158*_xll.BDP($C1158, "PX_POS_MULT_FACTOR")*P1158/K1158," ")</f>
        <v xml:space="preserve"> </v>
      </c>
      <c r="R1158" s="8" t="str">
        <f>IF(OR($A1158="TUA",$A1158="TYA"),"",IF(ISNUMBER(_xll.BDP($C1158,"DUR_ADJ_OAS_MID")),_xll.BDP($C1158,"DUR_ADJ_OAS_MID"),IF(ISNUMBER(_xll.BDP($E1158&amp;" ISIN","DUR_ADJ_OAS_MID")),_xll.BDP($E1158&amp;" ISIN","DUR_ADJ_OAS_MID")," ")))</f>
        <v xml:space="preserve"> </v>
      </c>
      <c r="S1158" s="7" t="str">
        <f t="shared" si="18"/>
        <v xml:space="preserve"> </v>
      </c>
      <c r="T1158" t="s">
        <v>1313</v>
      </c>
      <c r="U1158" t="s">
        <v>1397</v>
      </c>
      <c r="AG1158" s="6">
        <v>34.540766529999999</v>
      </c>
    </row>
    <row r="1159" spans="1:33" x14ac:dyDescent="0.25">
      <c r="A1159" t="s">
        <v>3398</v>
      </c>
      <c r="B1159" t="s">
        <v>4119</v>
      </c>
      <c r="C1159" t="s">
        <v>4120</v>
      </c>
      <c r="D1159" t="s">
        <v>4121</v>
      </c>
      <c r="E1159" t="s">
        <v>4122</v>
      </c>
      <c r="F1159" t="s">
        <v>4123</v>
      </c>
      <c r="G1159" s="1">
        <v>261</v>
      </c>
      <c r="H1159" s="1">
        <v>121.68</v>
      </c>
      <c r="I1159" s="2">
        <v>31758.48</v>
      </c>
      <c r="J1159" s="3">
        <v>7.9951999999999996E-4</v>
      </c>
      <c r="K1159" s="4">
        <v>39722181.654497489</v>
      </c>
      <c r="L1159" s="5">
        <v>1150001</v>
      </c>
      <c r="M1159" s="6">
        <v>34.540997490000002</v>
      </c>
      <c r="N1159" s="7" t="str">
        <f>IF(ISNUMBER(_xll.BDP($C1159, "DELTA_MID")),_xll.BDP($C1159, "DELTA_MID")," ")</f>
        <v xml:space="preserve"> </v>
      </c>
      <c r="O1159" s="7" t="str">
        <f>IF(ISNUMBER(N1159),_xll.BDP($C1159, "OPT_UNDL_TICKER"),"")</f>
        <v/>
      </c>
      <c r="P1159" s="8" t="str">
        <f>IF(ISNUMBER(N1159),_xll.BDP($C1159, "OPT_UNDL_PX")," ")</f>
        <v xml:space="preserve"> </v>
      </c>
      <c r="Q1159" s="7" t="str">
        <f>IF(ISNUMBER(N1159),+G1159*_xll.BDP($C1159, "PX_POS_MULT_FACTOR")*P1159/K1159," ")</f>
        <v xml:space="preserve"> </v>
      </c>
      <c r="R1159" s="8" t="str">
        <f>IF(OR($A1159="TUA",$A1159="TYA"),"",IF(ISNUMBER(_xll.BDP($C1159,"DUR_ADJ_OAS_MID")),_xll.BDP($C1159,"DUR_ADJ_OAS_MID"),IF(ISNUMBER(_xll.BDP($E1159&amp;" ISIN","DUR_ADJ_OAS_MID")),_xll.BDP($E1159&amp;" ISIN","DUR_ADJ_OAS_MID")," ")))</f>
        <v xml:space="preserve"> </v>
      </c>
      <c r="S1159" s="7" t="str">
        <f t="shared" si="18"/>
        <v xml:space="preserve"> </v>
      </c>
      <c r="T1159" t="s">
        <v>4123</v>
      </c>
      <c r="U1159" t="s">
        <v>1397</v>
      </c>
      <c r="AG1159" s="6">
        <v>34.540766529999999</v>
      </c>
    </row>
    <row r="1160" spans="1:33" x14ac:dyDescent="0.25">
      <c r="A1160" t="s">
        <v>3398</v>
      </c>
      <c r="B1160" t="s">
        <v>4124</v>
      </c>
      <c r="C1160" t="s">
        <v>4125</v>
      </c>
      <c r="D1160" t="s">
        <v>4126</v>
      </c>
      <c r="E1160" t="s">
        <v>4127</v>
      </c>
      <c r="F1160" t="s">
        <v>4128</v>
      </c>
      <c r="G1160" s="1">
        <v>255</v>
      </c>
      <c r="H1160" s="1">
        <v>397.22</v>
      </c>
      <c r="I1160" s="2">
        <v>101291.1</v>
      </c>
      <c r="J1160" s="3">
        <v>2.5500100000000001E-3</v>
      </c>
      <c r="K1160" s="4">
        <v>39722181.654497489</v>
      </c>
      <c r="L1160" s="5">
        <v>1150001</v>
      </c>
      <c r="M1160" s="6">
        <v>34.540997490000002</v>
      </c>
      <c r="N1160" s="7" t="str">
        <f>IF(ISNUMBER(_xll.BDP($C1160, "DELTA_MID")),_xll.BDP($C1160, "DELTA_MID")," ")</f>
        <v xml:space="preserve"> </v>
      </c>
      <c r="O1160" s="7" t="str">
        <f>IF(ISNUMBER(N1160),_xll.BDP($C1160, "OPT_UNDL_TICKER"),"")</f>
        <v/>
      </c>
      <c r="P1160" s="8" t="str">
        <f>IF(ISNUMBER(N1160),_xll.BDP($C1160, "OPT_UNDL_PX")," ")</f>
        <v xml:space="preserve"> </v>
      </c>
      <c r="Q1160" s="7" t="str">
        <f>IF(ISNUMBER(N1160),+G1160*_xll.BDP($C1160, "PX_POS_MULT_FACTOR")*P1160/K1160," ")</f>
        <v xml:space="preserve"> </v>
      </c>
      <c r="R1160" s="8" t="str">
        <f>IF(OR($A1160="TUA",$A1160="TYA"),"",IF(ISNUMBER(_xll.BDP($C1160,"DUR_ADJ_OAS_MID")),_xll.BDP($C1160,"DUR_ADJ_OAS_MID"),IF(ISNUMBER(_xll.BDP($E1160&amp;" ISIN","DUR_ADJ_OAS_MID")),_xll.BDP($E1160&amp;" ISIN","DUR_ADJ_OAS_MID")," ")))</f>
        <v xml:space="preserve"> </v>
      </c>
      <c r="S1160" s="7" t="str">
        <f t="shared" si="18"/>
        <v xml:space="preserve"> </v>
      </c>
      <c r="T1160" t="s">
        <v>4128</v>
      </c>
      <c r="U1160" t="s">
        <v>1397</v>
      </c>
      <c r="AG1160" s="6">
        <v>34.540766529999999</v>
      </c>
    </row>
    <row r="1161" spans="1:33" x14ac:dyDescent="0.25">
      <c r="A1161" t="s">
        <v>3398</v>
      </c>
      <c r="B1161" t="s">
        <v>4129</v>
      </c>
      <c r="C1161" t="s">
        <v>4130</v>
      </c>
      <c r="D1161" t="s">
        <v>1316</v>
      </c>
      <c r="E1161" t="s">
        <v>1317</v>
      </c>
      <c r="F1161" t="s">
        <v>4131</v>
      </c>
      <c r="G1161" s="1">
        <v>386</v>
      </c>
      <c r="H1161" s="1">
        <v>470.03</v>
      </c>
      <c r="I1161" s="2">
        <v>181431.58</v>
      </c>
      <c r="J1161" s="3">
        <v>4.5675400000000001E-3</v>
      </c>
      <c r="K1161" s="4">
        <v>39722181.654497489</v>
      </c>
      <c r="L1161" s="5">
        <v>1150001</v>
      </c>
      <c r="M1161" s="6">
        <v>34.540997490000002</v>
      </c>
      <c r="N1161" s="7" t="str">
        <f>IF(ISNUMBER(_xll.BDP($C1161, "DELTA_MID")),_xll.BDP($C1161, "DELTA_MID")," ")</f>
        <v xml:space="preserve"> </v>
      </c>
      <c r="O1161" s="7" t="str">
        <f>IF(ISNUMBER(N1161),_xll.BDP($C1161, "OPT_UNDL_TICKER"),"")</f>
        <v/>
      </c>
      <c r="P1161" s="8" t="str">
        <f>IF(ISNUMBER(N1161),_xll.BDP($C1161, "OPT_UNDL_PX")," ")</f>
        <v xml:space="preserve"> </v>
      </c>
      <c r="Q1161" s="7" t="str">
        <f>IF(ISNUMBER(N1161),+G1161*_xll.BDP($C1161, "PX_POS_MULT_FACTOR")*P1161/K1161," ")</f>
        <v xml:space="preserve"> </v>
      </c>
      <c r="R1161" s="8" t="str">
        <f>IF(OR($A1161="TUA",$A1161="TYA"),"",IF(ISNUMBER(_xll.BDP($C1161,"DUR_ADJ_OAS_MID")),_xll.BDP($C1161,"DUR_ADJ_OAS_MID"),IF(ISNUMBER(_xll.BDP($E1161&amp;" ISIN","DUR_ADJ_OAS_MID")),_xll.BDP($E1161&amp;" ISIN","DUR_ADJ_OAS_MID")," ")))</f>
        <v xml:space="preserve"> </v>
      </c>
      <c r="S1161" s="7" t="str">
        <f t="shared" si="18"/>
        <v xml:space="preserve"> </v>
      </c>
      <c r="T1161" t="s">
        <v>4131</v>
      </c>
      <c r="U1161" t="s">
        <v>1397</v>
      </c>
      <c r="AG1161" s="6">
        <v>34.540766529999999</v>
      </c>
    </row>
    <row r="1162" spans="1:33" x14ac:dyDescent="0.25">
      <c r="A1162" t="s">
        <v>3398</v>
      </c>
      <c r="B1162" t="s">
        <v>4132</v>
      </c>
      <c r="C1162" t="s">
        <v>4133</v>
      </c>
      <c r="D1162" t="s">
        <v>4134</v>
      </c>
      <c r="E1162" t="s">
        <v>4135</v>
      </c>
      <c r="F1162" t="s">
        <v>4136</v>
      </c>
      <c r="G1162" s="1">
        <v>867</v>
      </c>
      <c r="H1162" s="1">
        <v>247.62</v>
      </c>
      <c r="I1162" s="2">
        <v>214686.54</v>
      </c>
      <c r="J1162" s="3">
        <v>5.4047399999999999E-3</v>
      </c>
      <c r="K1162" s="4">
        <v>39722181.654497489</v>
      </c>
      <c r="L1162" s="5">
        <v>1150001</v>
      </c>
      <c r="M1162" s="6">
        <v>34.540997490000002</v>
      </c>
      <c r="N1162" s="7" t="str">
        <f>IF(ISNUMBER(_xll.BDP($C1162, "DELTA_MID")),_xll.BDP($C1162, "DELTA_MID")," ")</f>
        <v xml:space="preserve"> </v>
      </c>
      <c r="O1162" s="7" t="str">
        <f>IF(ISNUMBER(N1162),_xll.BDP($C1162, "OPT_UNDL_TICKER"),"")</f>
        <v/>
      </c>
      <c r="P1162" s="8" t="str">
        <f>IF(ISNUMBER(N1162),_xll.BDP($C1162, "OPT_UNDL_PX")," ")</f>
        <v xml:space="preserve"> </v>
      </c>
      <c r="Q1162" s="7" t="str">
        <f>IF(ISNUMBER(N1162),+G1162*_xll.BDP($C1162, "PX_POS_MULT_FACTOR")*P1162/K1162," ")</f>
        <v xml:space="preserve"> </v>
      </c>
      <c r="R1162" s="8" t="str">
        <f>IF(OR($A1162="TUA",$A1162="TYA"),"",IF(ISNUMBER(_xll.BDP($C1162,"DUR_ADJ_OAS_MID")),_xll.BDP($C1162,"DUR_ADJ_OAS_MID"),IF(ISNUMBER(_xll.BDP($E1162&amp;" ISIN","DUR_ADJ_OAS_MID")),_xll.BDP($E1162&amp;" ISIN","DUR_ADJ_OAS_MID")," ")))</f>
        <v xml:space="preserve"> </v>
      </c>
      <c r="S1162" s="7" t="str">
        <f t="shared" si="18"/>
        <v xml:space="preserve"> </v>
      </c>
      <c r="T1162" t="s">
        <v>4136</v>
      </c>
      <c r="U1162" t="s">
        <v>1397</v>
      </c>
      <c r="AG1162" s="6">
        <v>34.540766529999999</v>
      </c>
    </row>
    <row r="1163" spans="1:33" x14ac:dyDescent="0.25">
      <c r="A1163" t="s">
        <v>3398</v>
      </c>
      <c r="B1163" t="s">
        <v>4137</v>
      </c>
      <c r="C1163" t="s">
        <v>4138</v>
      </c>
      <c r="D1163" t="s">
        <v>4139</v>
      </c>
      <c r="E1163" t="s">
        <v>4140</v>
      </c>
      <c r="F1163" t="s">
        <v>4141</v>
      </c>
      <c r="G1163" s="1">
        <v>266</v>
      </c>
      <c r="H1163" s="1">
        <v>104.27</v>
      </c>
      <c r="I1163" s="2">
        <v>27735.82</v>
      </c>
      <c r="J1163" s="3">
        <v>6.9824999999999998E-4</v>
      </c>
      <c r="K1163" s="4">
        <v>39722181.654497489</v>
      </c>
      <c r="L1163" s="5">
        <v>1150001</v>
      </c>
      <c r="M1163" s="6">
        <v>34.540997490000002</v>
      </c>
      <c r="N1163" s="7" t="str">
        <f>IF(ISNUMBER(_xll.BDP($C1163, "DELTA_MID")),_xll.BDP($C1163, "DELTA_MID")," ")</f>
        <v xml:space="preserve"> </v>
      </c>
      <c r="O1163" s="7" t="str">
        <f>IF(ISNUMBER(N1163),_xll.BDP($C1163, "OPT_UNDL_TICKER"),"")</f>
        <v/>
      </c>
      <c r="P1163" s="8" t="str">
        <f>IF(ISNUMBER(N1163),_xll.BDP($C1163, "OPT_UNDL_PX")," ")</f>
        <v xml:space="preserve"> </v>
      </c>
      <c r="Q1163" s="7" t="str">
        <f>IF(ISNUMBER(N1163),+G1163*_xll.BDP($C1163, "PX_POS_MULT_FACTOR")*P1163/K1163," ")</f>
        <v xml:space="preserve"> </v>
      </c>
      <c r="R1163" s="8" t="str">
        <f>IF(OR($A1163="TUA",$A1163="TYA"),"",IF(ISNUMBER(_xll.BDP($C1163,"DUR_ADJ_OAS_MID")),_xll.BDP($C1163,"DUR_ADJ_OAS_MID"),IF(ISNUMBER(_xll.BDP($E1163&amp;" ISIN","DUR_ADJ_OAS_MID")),_xll.BDP($E1163&amp;" ISIN","DUR_ADJ_OAS_MID")," ")))</f>
        <v xml:space="preserve"> </v>
      </c>
      <c r="S1163" s="7" t="str">
        <f t="shared" si="18"/>
        <v xml:space="preserve"> </v>
      </c>
      <c r="T1163" t="s">
        <v>4141</v>
      </c>
      <c r="U1163" t="s">
        <v>1397</v>
      </c>
      <c r="AG1163" s="6">
        <v>34.540766529999999</v>
      </c>
    </row>
    <row r="1164" spans="1:33" x14ac:dyDescent="0.25">
      <c r="A1164" t="s">
        <v>3398</v>
      </c>
      <c r="B1164" t="s">
        <v>4142</v>
      </c>
      <c r="C1164" t="s">
        <v>4143</v>
      </c>
      <c r="D1164" t="s">
        <v>4144</v>
      </c>
      <c r="E1164" t="s">
        <v>4145</v>
      </c>
      <c r="F1164" t="s">
        <v>4146</v>
      </c>
      <c r="G1164" s="1">
        <v>821</v>
      </c>
      <c r="H1164" s="1">
        <v>194.33</v>
      </c>
      <c r="I1164" s="2">
        <v>159544.93</v>
      </c>
      <c r="J1164" s="3">
        <v>4.0165499999999998E-3</v>
      </c>
      <c r="K1164" s="4">
        <v>39722181.654497489</v>
      </c>
      <c r="L1164" s="5">
        <v>1150001</v>
      </c>
      <c r="M1164" s="6">
        <v>34.540997490000002</v>
      </c>
      <c r="N1164" s="7" t="str">
        <f>IF(ISNUMBER(_xll.BDP($C1164, "DELTA_MID")),_xll.BDP($C1164, "DELTA_MID")," ")</f>
        <v xml:space="preserve"> </v>
      </c>
      <c r="O1164" s="7" t="str">
        <f>IF(ISNUMBER(N1164),_xll.BDP($C1164, "OPT_UNDL_TICKER"),"")</f>
        <v/>
      </c>
      <c r="P1164" s="8" t="str">
        <f>IF(ISNUMBER(N1164),_xll.BDP($C1164, "OPT_UNDL_PX")," ")</f>
        <v xml:space="preserve"> </v>
      </c>
      <c r="Q1164" s="7" t="str">
        <f>IF(ISNUMBER(N1164),+G1164*_xll.BDP($C1164, "PX_POS_MULT_FACTOR")*P1164/K1164," ")</f>
        <v xml:space="preserve"> </v>
      </c>
      <c r="R1164" s="8" t="str">
        <f>IF(OR($A1164="TUA",$A1164="TYA"),"",IF(ISNUMBER(_xll.BDP($C1164,"DUR_ADJ_OAS_MID")),_xll.BDP($C1164,"DUR_ADJ_OAS_MID"),IF(ISNUMBER(_xll.BDP($E1164&amp;" ISIN","DUR_ADJ_OAS_MID")),_xll.BDP($E1164&amp;" ISIN","DUR_ADJ_OAS_MID")," ")))</f>
        <v xml:space="preserve"> </v>
      </c>
      <c r="S1164" s="7" t="str">
        <f t="shared" si="18"/>
        <v xml:space="preserve"> </v>
      </c>
      <c r="T1164" t="s">
        <v>4146</v>
      </c>
      <c r="U1164" t="s">
        <v>1397</v>
      </c>
      <c r="AG1164" s="6">
        <v>34.540766529999999</v>
      </c>
    </row>
    <row r="1165" spans="1:33" x14ac:dyDescent="0.25">
      <c r="A1165" t="s">
        <v>3398</v>
      </c>
      <c r="B1165" t="s">
        <v>4147</v>
      </c>
      <c r="C1165" t="s">
        <v>4148</v>
      </c>
      <c r="D1165" t="s">
        <v>4149</v>
      </c>
      <c r="E1165" t="s">
        <v>4150</v>
      </c>
      <c r="F1165" t="s">
        <v>4151</v>
      </c>
      <c r="G1165" s="1">
        <v>3280</v>
      </c>
      <c r="H1165" s="1">
        <v>70.739999999999995</v>
      </c>
      <c r="I1165" s="2">
        <v>232027.2</v>
      </c>
      <c r="J1165" s="3">
        <v>5.8412899999999999E-3</v>
      </c>
      <c r="K1165" s="4">
        <v>39722181.654497489</v>
      </c>
      <c r="L1165" s="5">
        <v>1150001</v>
      </c>
      <c r="M1165" s="6">
        <v>34.540997490000002</v>
      </c>
      <c r="N1165" s="7" t="str">
        <f>IF(ISNUMBER(_xll.BDP($C1165, "DELTA_MID")),_xll.BDP($C1165, "DELTA_MID")," ")</f>
        <v xml:space="preserve"> </v>
      </c>
      <c r="O1165" s="7" t="str">
        <f>IF(ISNUMBER(N1165),_xll.BDP($C1165, "OPT_UNDL_TICKER"),"")</f>
        <v/>
      </c>
      <c r="P1165" s="8" t="str">
        <f>IF(ISNUMBER(N1165),_xll.BDP($C1165, "OPT_UNDL_PX")," ")</f>
        <v xml:space="preserve"> </v>
      </c>
      <c r="Q1165" s="7" t="str">
        <f>IF(ISNUMBER(N1165),+G1165*_xll.BDP($C1165, "PX_POS_MULT_FACTOR")*P1165/K1165," ")</f>
        <v xml:space="preserve"> </v>
      </c>
      <c r="R1165" s="8" t="str">
        <f>IF(OR($A1165="TUA",$A1165="TYA"),"",IF(ISNUMBER(_xll.BDP($C1165,"DUR_ADJ_OAS_MID")),_xll.BDP($C1165,"DUR_ADJ_OAS_MID"),IF(ISNUMBER(_xll.BDP($E1165&amp;" ISIN","DUR_ADJ_OAS_MID")),_xll.BDP($E1165&amp;" ISIN","DUR_ADJ_OAS_MID")," ")))</f>
        <v xml:space="preserve"> </v>
      </c>
      <c r="S1165" s="7" t="str">
        <f t="shared" si="18"/>
        <v xml:space="preserve"> </v>
      </c>
      <c r="T1165" t="s">
        <v>4151</v>
      </c>
      <c r="U1165" t="s">
        <v>1397</v>
      </c>
      <c r="AG1165" s="6">
        <v>34.540766529999999</v>
      </c>
    </row>
    <row r="1166" spans="1:33" x14ac:dyDescent="0.25">
      <c r="A1166" t="s">
        <v>3398</v>
      </c>
      <c r="B1166" t="s">
        <v>4152</v>
      </c>
      <c r="C1166" t="s">
        <v>4153</v>
      </c>
      <c r="D1166" t="s">
        <v>4154</v>
      </c>
      <c r="E1166" t="s">
        <v>4155</v>
      </c>
      <c r="F1166" t="s">
        <v>4156</v>
      </c>
      <c r="G1166" s="1">
        <v>367</v>
      </c>
      <c r="H1166" s="1">
        <v>91.68</v>
      </c>
      <c r="I1166" s="2">
        <v>33646.559999999998</v>
      </c>
      <c r="J1166" s="3">
        <v>8.4705000000000002E-4</v>
      </c>
      <c r="K1166" s="4">
        <v>39722181.654497489</v>
      </c>
      <c r="L1166" s="5">
        <v>1150001</v>
      </c>
      <c r="M1166" s="6">
        <v>34.540997490000002</v>
      </c>
      <c r="N1166" s="7" t="str">
        <f>IF(ISNUMBER(_xll.BDP($C1166, "DELTA_MID")),_xll.BDP($C1166, "DELTA_MID")," ")</f>
        <v xml:space="preserve"> </v>
      </c>
      <c r="O1166" s="7" t="str">
        <f>IF(ISNUMBER(N1166),_xll.BDP($C1166, "OPT_UNDL_TICKER"),"")</f>
        <v/>
      </c>
      <c r="P1166" s="8" t="str">
        <f>IF(ISNUMBER(N1166),_xll.BDP($C1166, "OPT_UNDL_PX")," ")</f>
        <v xml:space="preserve"> </v>
      </c>
      <c r="Q1166" s="7" t="str">
        <f>IF(ISNUMBER(N1166),+G1166*_xll.BDP($C1166, "PX_POS_MULT_FACTOR")*P1166/K1166," ")</f>
        <v xml:space="preserve"> </v>
      </c>
      <c r="R1166" s="8" t="str">
        <f>IF(OR($A1166="TUA",$A1166="TYA"),"",IF(ISNUMBER(_xll.BDP($C1166,"DUR_ADJ_OAS_MID")),_xll.BDP($C1166,"DUR_ADJ_OAS_MID"),IF(ISNUMBER(_xll.BDP($E1166&amp;" ISIN","DUR_ADJ_OAS_MID")),_xll.BDP($E1166&amp;" ISIN","DUR_ADJ_OAS_MID")," ")))</f>
        <v xml:space="preserve"> </v>
      </c>
      <c r="S1166" s="7" t="str">
        <f t="shared" si="18"/>
        <v xml:space="preserve"> </v>
      </c>
      <c r="T1166" t="s">
        <v>4156</v>
      </c>
      <c r="U1166" t="s">
        <v>1397</v>
      </c>
      <c r="AG1166" s="6">
        <v>34.540766529999999</v>
      </c>
    </row>
    <row r="1167" spans="1:33" x14ac:dyDescent="0.25">
      <c r="A1167" t="s">
        <v>3398</v>
      </c>
      <c r="B1167" t="s">
        <v>4157</v>
      </c>
      <c r="C1167" t="s">
        <v>4158</v>
      </c>
      <c r="D1167" t="s">
        <v>4159</v>
      </c>
      <c r="E1167" t="s">
        <v>4160</v>
      </c>
      <c r="F1167" t="s">
        <v>4161</v>
      </c>
      <c r="G1167" s="1">
        <v>152</v>
      </c>
      <c r="H1167" s="1">
        <v>501.52</v>
      </c>
      <c r="I1167" s="2">
        <v>76231.039999999994</v>
      </c>
      <c r="J1167" s="3">
        <v>1.9191200000000001E-3</v>
      </c>
      <c r="K1167" s="4">
        <v>39722181.654497489</v>
      </c>
      <c r="L1167" s="5">
        <v>1150001</v>
      </c>
      <c r="M1167" s="6">
        <v>34.540997490000002</v>
      </c>
      <c r="N1167" s="7" t="str">
        <f>IF(ISNUMBER(_xll.BDP($C1167, "DELTA_MID")),_xll.BDP($C1167, "DELTA_MID")," ")</f>
        <v xml:space="preserve"> </v>
      </c>
      <c r="O1167" s="7" t="str">
        <f>IF(ISNUMBER(N1167),_xll.BDP($C1167, "OPT_UNDL_TICKER"),"")</f>
        <v/>
      </c>
      <c r="P1167" s="8" t="str">
        <f>IF(ISNUMBER(N1167),_xll.BDP($C1167, "OPT_UNDL_PX")," ")</f>
        <v xml:space="preserve"> </v>
      </c>
      <c r="Q1167" s="7" t="str">
        <f>IF(ISNUMBER(N1167),+G1167*_xll.BDP($C1167, "PX_POS_MULT_FACTOR")*P1167/K1167," ")</f>
        <v xml:space="preserve"> </v>
      </c>
      <c r="R1167" s="8" t="str">
        <f>IF(OR($A1167="TUA",$A1167="TYA"),"",IF(ISNUMBER(_xll.BDP($C1167,"DUR_ADJ_OAS_MID")),_xll.BDP($C1167,"DUR_ADJ_OAS_MID"),IF(ISNUMBER(_xll.BDP($E1167&amp;" ISIN","DUR_ADJ_OAS_MID")),_xll.BDP($E1167&amp;" ISIN","DUR_ADJ_OAS_MID")," ")))</f>
        <v xml:space="preserve"> </v>
      </c>
      <c r="S1167" s="7" t="str">
        <f t="shared" si="18"/>
        <v xml:space="preserve"> </v>
      </c>
      <c r="T1167" t="s">
        <v>4161</v>
      </c>
      <c r="U1167" t="s">
        <v>1397</v>
      </c>
      <c r="AG1167" s="6">
        <v>34.540766529999999</v>
      </c>
    </row>
    <row r="1168" spans="1:33" x14ac:dyDescent="0.25">
      <c r="A1168" t="s">
        <v>3398</v>
      </c>
      <c r="B1168" t="s">
        <v>4162</v>
      </c>
      <c r="C1168" t="s">
        <v>4163</v>
      </c>
      <c r="D1168" t="s">
        <v>1320</v>
      </c>
      <c r="E1168" t="s">
        <v>1321</v>
      </c>
      <c r="F1168" t="s">
        <v>1322</v>
      </c>
      <c r="G1168" s="1">
        <v>1095</v>
      </c>
      <c r="H1168" s="1">
        <v>428.79</v>
      </c>
      <c r="I1168" s="2">
        <v>469525.05</v>
      </c>
      <c r="J1168" s="3">
        <v>1.1820300000000001E-2</v>
      </c>
      <c r="K1168" s="4">
        <v>39722181.654497489</v>
      </c>
      <c r="L1168" s="5">
        <v>1150001</v>
      </c>
      <c r="M1168" s="6">
        <v>34.540997490000002</v>
      </c>
      <c r="N1168" s="7" t="str">
        <f>IF(ISNUMBER(_xll.BDP($C1168, "DELTA_MID")),_xll.BDP($C1168, "DELTA_MID")," ")</f>
        <v xml:space="preserve"> </v>
      </c>
      <c r="O1168" s="7" t="str">
        <f>IF(ISNUMBER(N1168),_xll.BDP($C1168, "OPT_UNDL_TICKER"),"")</f>
        <v/>
      </c>
      <c r="P1168" s="8" t="str">
        <f>IF(ISNUMBER(N1168),_xll.BDP($C1168, "OPT_UNDL_PX")," ")</f>
        <v xml:space="preserve"> </v>
      </c>
      <c r="Q1168" s="7" t="str">
        <f>IF(ISNUMBER(N1168),+G1168*_xll.BDP($C1168, "PX_POS_MULT_FACTOR")*P1168/K1168," ")</f>
        <v xml:space="preserve"> </v>
      </c>
      <c r="R1168" s="8" t="str">
        <f>IF(OR($A1168="TUA",$A1168="TYA"),"",IF(ISNUMBER(_xll.BDP($C1168,"DUR_ADJ_OAS_MID")),_xll.BDP($C1168,"DUR_ADJ_OAS_MID"),IF(ISNUMBER(_xll.BDP($E1168&amp;" ISIN","DUR_ADJ_OAS_MID")),_xll.BDP($E1168&amp;" ISIN","DUR_ADJ_OAS_MID")," ")))</f>
        <v xml:space="preserve"> </v>
      </c>
      <c r="S1168" s="7" t="str">
        <f t="shared" si="18"/>
        <v xml:space="preserve"> </v>
      </c>
      <c r="T1168" t="s">
        <v>1322</v>
      </c>
      <c r="U1168" t="s">
        <v>1397</v>
      </c>
      <c r="AG1168" s="6">
        <v>34.540766529999999</v>
      </c>
    </row>
    <row r="1169" spans="1:33" x14ac:dyDescent="0.25">
      <c r="A1169" t="s">
        <v>3398</v>
      </c>
      <c r="B1169" t="s">
        <v>4164</v>
      </c>
      <c r="C1169" t="s">
        <v>4165</v>
      </c>
      <c r="D1169" t="s">
        <v>4166</v>
      </c>
      <c r="E1169" t="s">
        <v>4167</v>
      </c>
      <c r="F1169" t="s">
        <v>4168</v>
      </c>
      <c r="G1169" s="1">
        <v>1401</v>
      </c>
      <c r="H1169" s="1">
        <v>105.53</v>
      </c>
      <c r="I1169" s="2">
        <v>147847.53</v>
      </c>
      <c r="J1169" s="3">
        <v>3.7220600000000001E-3</v>
      </c>
      <c r="K1169" s="4">
        <v>39722181.654497489</v>
      </c>
      <c r="L1169" s="5">
        <v>1150001</v>
      </c>
      <c r="M1169" s="6">
        <v>34.540997490000002</v>
      </c>
      <c r="N1169" s="7" t="str">
        <f>IF(ISNUMBER(_xll.BDP($C1169, "DELTA_MID")),_xll.BDP($C1169, "DELTA_MID")," ")</f>
        <v xml:space="preserve"> </v>
      </c>
      <c r="O1169" s="7" t="str">
        <f>IF(ISNUMBER(N1169),_xll.BDP($C1169, "OPT_UNDL_TICKER"),"")</f>
        <v/>
      </c>
      <c r="P1169" s="8" t="str">
        <f>IF(ISNUMBER(N1169),_xll.BDP($C1169, "OPT_UNDL_PX")," ")</f>
        <v xml:space="preserve"> </v>
      </c>
      <c r="Q1169" s="7" t="str">
        <f>IF(ISNUMBER(N1169),+G1169*_xll.BDP($C1169, "PX_POS_MULT_FACTOR")*P1169/K1169," ")</f>
        <v xml:space="preserve"> </v>
      </c>
      <c r="R1169" s="8" t="str">
        <f>IF(OR($A1169="TUA",$A1169="TYA"),"",IF(ISNUMBER(_xll.BDP($C1169,"DUR_ADJ_OAS_MID")),_xll.BDP($C1169,"DUR_ADJ_OAS_MID"),IF(ISNUMBER(_xll.BDP($E1169&amp;" ISIN","DUR_ADJ_OAS_MID")),_xll.BDP($E1169&amp;" ISIN","DUR_ADJ_OAS_MID")," ")))</f>
        <v xml:space="preserve"> </v>
      </c>
      <c r="S1169" s="7" t="str">
        <f t="shared" si="18"/>
        <v xml:space="preserve"> </v>
      </c>
      <c r="T1169" t="s">
        <v>4168</v>
      </c>
      <c r="U1169" t="s">
        <v>1397</v>
      </c>
      <c r="AG1169" s="6">
        <v>34.540766529999999</v>
      </c>
    </row>
    <row r="1170" spans="1:33" x14ac:dyDescent="0.25">
      <c r="A1170" t="s">
        <v>3398</v>
      </c>
      <c r="B1170" t="s">
        <v>4169</v>
      </c>
      <c r="C1170" t="s">
        <v>4170</v>
      </c>
      <c r="D1170" t="s">
        <v>4171</v>
      </c>
      <c r="E1170" t="s">
        <v>4172</v>
      </c>
      <c r="F1170" t="s">
        <v>4173</v>
      </c>
      <c r="G1170" s="1">
        <v>448</v>
      </c>
      <c r="H1170" s="1">
        <v>98.47</v>
      </c>
      <c r="I1170" s="2">
        <v>44114.559999999998</v>
      </c>
      <c r="J1170" s="3">
        <v>1.1105799999999999E-3</v>
      </c>
      <c r="K1170" s="4">
        <v>39722181.654497489</v>
      </c>
      <c r="L1170" s="5">
        <v>1150001</v>
      </c>
      <c r="M1170" s="6">
        <v>34.540997490000002</v>
      </c>
      <c r="N1170" s="7" t="str">
        <f>IF(ISNUMBER(_xll.BDP($C1170, "DELTA_MID")),_xll.BDP($C1170, "DELTA_MID")," ")</f>
        <v xml:space="preserve"> </v>
      </c>
      <c r="O1170" s="7" t="str">
        <f>IF(ISNUMBER(N1170),_xll.BDP($C1170, "OPT_UNDL_TICKER"),"")</f>
        <v/>
      </c>
      <c r="P1170" s="8" t="str">
        <f>IF(ISNUMBER(N1170),_xll.BDP($C1170, "OPT_UNDL_PX")," ")</f>
        <v xml:space="preserve"> </v>
      </c>
      <c r="Q1170" s="7" t="str">
        <f>IF(ISNUMBER(N1170),+G1170*_xll.BDP($C1170, "PX_POS_MULT_FACTOR")*P1170/K1170," ")</f>
        <v xml:space="preserve"> </v>
      </c>
      <c r="R1170" s="8" t="str">
        <f>IF(OR($A1170="TUA",$A1170="TYA"),"",IF(ISNUMBER(_xll.BDP($C1170,"DUR_ADJ_OAS_MID")),_xll.BDP($C1170,"DUR_ADJ_OAS_MID"),IF(ISNUMBER(_xll.BDP($E1170&amp;" ISIN","DUR_ADJ_OAS_MID")),_xll.BDP($E1170&amp;" ISIN","DUR_ADJ_OAS_MID")," ")))</f>
        <v xml:space="preserve"> </v>
      </c>
      <c r="S1170" s="7" t="str">
        <f t="shared" si="18"/>
        <v xml:space="preserve"> </v>
      </c>
      <c r="T1170" t="s">
        <v>4173</v>
      </c>
      <c r="U1170" t="s">
        <v>1397</v>
      </c>
      <c r="AG1170" s="6">
        <v>34.540766529999999</v>
      </c>
    </row>
    <row r="1171" spans="1:33" x14ac:dyDescent="0.25">
      <c r="A1171" t="s">
        <v>3398</v>
      </c>
      <c r="B1171" t="s">
        <v>4174</v>
      </c>
      <c r="C1171" t="s">
        <v>4175</v>
      </c>
      <c r="D1171" t="s">
        <v>1330</v>
      </c>
      <c r="E1171" t="s">
        <v>1331</v>
      </c>
      <c r="F1171" t="s">
        <v>1332</v>
      </c>
      <c r="G1171" s="1">
        <v>148</v>
      </c>
      <c r="H1171" s="1">
        <v>288.42</v>
      </c>
      <c r="I1171" s="2">
        <v>42686.16</v>
      </c>
      <c r="J1171" s="3">
        <v>1.0746200000000001E-3</v>
      </c>
      <c r="K1171" s="4">
        <v>39722181.654497489</v>
      </c>
      <c r="L1171" s="5">
        <v>1150001</v>
      </c>
      <c r="M1171" s="6">
        <v>34.540997490000002</v>
      </c>
      <c r="N1171" s="7" t="str">
        <f>IF(ISNUMBER(_xll.BDP($C1171, "DELTA_MID")),_xll.BDP($C1171, "DELTA_MID")," ")</f>
        <v xml:space="preserve"> </v>
      </c>
      <c r="O1171" s="7" t="str">
        <f>IF(ISNUMBER(N1171),_xll.BDP($C1171, "OPT_UNDL_TICKER"),"")</f>
        <v/>
      </c>
      <c r="P1171" s="8" t="str">
        <f>IF(ISNUMBER(N1171),_xll.BDP($C1171, "OPT_UNDL_PX")," ")</f>
        <v xml:space="preserve"> </v>
      </c>
      <c r="Q1171" s="7" t="str">
        <f>IF(ISNUMBER(N1171),+G1171*_xll.BDP($C1171, "PX_POS_MULT_FACTOR")*P1171/K1171," ")</f>
        <v xml:space="preserve"> </v>
      </c>
      <c r="R1171" s="8" t="str">
        <f>IF(OR($A1171="TUA",$A1171="TYA"),"",IF(ISNUMBER(_xll.BDP($C1171,"DUR_ADJ_OAS_MID")),_xll.BDP($C1171,"DUR_ADJ_OAS_MID"),IF(ISNUMBER(_xll.BDP($E1171&amp;" ISIN","DUR_ADJ_OAS_MID")),_xll.BDP($E1171&amp;" ISIN","DUR_ADJ_OAS_MID")," ")))</f>
        <v xml:space="preserve"> </v>
      </c>
      <c r="S1171" s="7" t="str">
        <f t="shared" si="18"/>
        <v xml:space="preserve"> </v>
      </c>
      <c r="T1171" t="s">
        <v>1332</v>
      </c>
      <c r="U1171" t="s">
        <v>1397</v>
      </c>
      <c r="AG1171" s="6">
        <v>34.540766529999999</v>
      </c>
    </row>
    <row r="1172" spans="1:33" x14ac:dyDescent="0.25">
      <c r="A1172" t="s">
        <v>3398</v>
      </c>
      <c r="B1172" t="s">
        <v>4176</v>
      </c>
      <c r="C1172" t="s">
        <v>4177</v>
      </c>
      <c r="D1172" t="s">
        <v>4178</v>
      </c>
      <c r="E1172" t="s">
        <v>4179</v>
      </c>
      <c r="F1172" t="s">
        <v>4180</v>
      </c>
      <c r="G1172" s="1">
        <v>459</v>
      </c>
      <c r="H1172" s="1">
        <v>281.14999999999998</v>
      </c>
      <c r="I1172" s="2">
        <v>129047.85</v>
      </c>
      <c r="J1172" s="3">
        <v>3.2487800000000002E-3</v>
      </c>
      <c r="K1172" s="4">
        <v>39722181.654497489</v>
      </c>
      <c r="L1172" s="5">
        <v>1150001</v>
      </c>
      <c r="M1172" s="6">
        <v>34.540997490000002</v>
      </c>
      <c r="N1172" s="7" t="str">
        <f>IF(ISNUMBER(_xll.BDP($C1172, "DELTA_MID")),_xll.BDP($C1172, "DELTA_MID")," ")</f>
        <v xml:space="preserve"> </v>
      </c>
      <c r="O1172" s="7" t="str">
        <f>IF(ISNUMBER(N1172),_xll.BDP($C1172, "OPT_UNDL_TICKER"),"")</f>
        <v/>
      </c>
      <c r="P1172" s="8" t="str">
        <f>IF(ISNUMBER(N1172),_xll.BDP($C1172, "OPT_UNDL_PX")," ")</f>
        <v xml:space="preserve"> </v>
      </c>
      <c r="Q1172" s="7" t="str">
        <f>IF(ISNUMBER(N1172),+G1172*_xll.BDP($C1172, "PX_POS_MULT_FACTOR")*P1172/K1172," ")</f>
        <v xml:space="preserve"> </v>
      </c>
      <c r="R1172" s="8" t="str">
        <f>IF(OR($A1172="TUA",$A1172="TYA"),"",IF(ISNUMBER(_xll.BDP($C1172,"DUR_ADJ_OAS_MID")),_xll.BDP($C1172,"DUR_ADJ_OAS_MID"),IF(ISNUMBER(_xll.BDP($E1172&amp;" ISIN","DUR_ADJ_OAS_MID")),_xll.BDP($E1172&amp;" ISIN","DUR_ADJ_OAS_MID")," ")))</f>
        <v xml:space="preserve"> </v>
      </c>
      <c r="S1172" s="7" t="str">
        <f t="shared" si="18"/>
        <v xml:space="preserve"> </v>
      </c>
      <c r="T1172" t="s">
        <v>4180</v>
      </c>
      <c r="U1172" t="s">
        <v>1397</v>
      </c>
      <c r="AG1172" s="6">
        <v>34.540766529999999</v>
      </c>
    </row>
    <row r="1173" spans="1:33" x14ac:dyDescent="0.25">
      <c r="A1173" t="s">
        <v>3398</v>
      </c>
      <c r="B1173" t="s">
        <v>4181</v>
      </c>
      <c r="C1173" t="s">
        <v>4182</v>
      </c>
      <c r="D1173" t="s">
        <v>4183</v>
      </c>
      <c r="E1173" t="s">
        <v>4184</v>
      </c>
      <c r="F1173" t="s">
        <v>4185</v>
      </c>
      <c r="G1173" s="1">
        <v>462</v>
      </c>
      <c r="H1173" s="1">
        <v>148.63999999999999</v>
      </c>
      <c r="I1173" s="2">
        <v>68671.679999999993</v>
      </c>
      <c r="J1173" s="3">
        <v>1.7288099999999999E-3</v>
      </c>
      <c r="K1173" s="4">
        <v>39722181.654497489</v>
      </c>
      <c r="L1173" s="5">
        <v>1150001</v>
      </c>
      <c r="M1173" s="6">
        <v>34.540997490000002</v>
      </c>
      <c r="N1173" s="7" t="str">
        <f>IF(ISNUMBER(_xll.BDP($C1173, "DELTA_MID")),_xll.BDP($C1173, "DELTA_MID")," ")</f>
        <v xml:space="preserve"> </v>
      </c>
      <c r="O1173" s="7" t="str">
        <f>IF(ISNUMBER(N1173),_xll.BDP($C1173, "OPT_UNDL_TICKER"),"")</f>
        <v/>
      </c>
      <c r="P1173" s="8" t="str">
        <f>IF(ISNUMBER(N1173),_xll.BDP($C1173, "OPT_UNDL_PX")," ")</f>
        <v xml:space="preserve"> </v>
      </c>
      <c r="Q1173" s="7" t="str">
        <f>IF(ISNUMBER(N1173),+G1173*_xll.BDP($C1173, "PX_POS_MULT_FACTOR")*P1173/K1173," ")</f>
        <v xml:space="preserve"> </v>
      </c>
      <c r="R1173" s="8" t="str">
        <f>IF(OR($A1173="TUA",$A1173="TYA"),"",IF(ISNUMBER(_xll.BDP($C1173,"DUR_ADJ_OAS_MID")),_xll.BDP($C1173,"DUR_ADJ_OAS_MID"),IF(ISNUMBER(_xll.BDP($E1173&amp;" ISIN","DUR_ADJ_OAS_MID")),_xll.BDP($E1173&amp;" ISIN","DUR_ADJ_OAS_MID")," ")))</f>
        <v xml:space="preserve"> </v>
      </c>
      <c r="S1173" s="7" t="str">
        <f t="shared" si="18"/>
        <v xml:space="preserve"> </v>
      </c>
      <c r="T1173" t="s">
        <v>4185</v>
      </c>
      <c r="U1173" t="s">
        <v>1397</v>
      </c>
      <c r="AG1173" s="6">
        <v>34.540766529999999</v>
      </c>
    </row>
    <row r="1174" spans="1:33" x14ac:dyDescent="0.25">
      <c r="A1174" t="s">
        <v>3398</v>
      </c>
      <c r="B1174" t="s">
        <v>4186</v>
      </c>
      <c r="C1174" t="s">
        <v>4187</v>
      </c>
      <c r="D1174" t="s">
        <v>1340</v>
      </c>
      <c r="E1174" t="s">
        <v>1341</v>
      </c>
      <c r="F1174" t="s">
        <v>1342</v>
      </c>
      <c r="G1174" s="1">
        <v>185</v>
      </c>
      <c r="H1174" s="1">
        <v>383.9</v>
      </c>
      <c r="I1174" s="2">
        <v>71021.5</v>
      </c>
      <c r="J1174" s="3">
        <v>1.7879700000000001E-3</v>
      </c>
      <c r="K1174" s="4">
        <v>39722181.654497489</v>
      </c>
      <c r="L1174" s="5">
        <v>1150001</v>
      </c>
      <c r="M1174" s="6">
        <v>34.540997490000002</v>
      </c>
      <c r="N1174" s="7" t="str">
        <f>IF(ISNUMBER(_xll.BDP($C1174, "DELTA_MID")),_xll.BDP($C1174, "DELTA_MID")," ")</f>
        <v xml:space="preserve"> </v>
      </c>
      <c r="O1174" s="7" t="str">
        <f>IF(ISNUMBER(N1174),_xll.BDP($C1174, "OPT_UNDL_TICKER"),"")</f>
        <v/>
      </c>
      <c r="P1174" s="8" t="str">
        <f>IF(ISNUMBER(N1174),_xll.BDP($C1174, "OPT_UNDL_PX")," ")</f>
        <v xml:space="preserve"> </v>
      </c>
      <c r="Q1174" s="7" t="str">
        <f>IF(ISNUMBER(N1174),+G1174*_xll.BDP($C1174, "PX_POS_MULT_FACTOR")*P1174/K1174," ")</f>
        <v xml:space="preserve"> </v>
      </c>
      <c r="R1174" s="8" t="str">
        <f>IF(OR($A1174="TUA",$A1174="TYA"),"",IF(ISNUMBER(_xll.BDP($C1174,"DUR_ADJ_OAS_MID")),_xll.BDP($C1174,"DUR_ADJ_OAS_MID"),IF(ISNUMBER(_xll.BDP($E1174&amp;" ISIN","DUR_ADJ_OAS_MID")),_xll.BDP($E1174&amp;" ISIN","DUR_ADJ_OAS_MID")," ")))</f>
        <v xml:space="preserve"> </v>
      </c>
      <c r="S1174" s="7" t="str">
        <f t="shared" si="18"/>
        <v xml:space="preserve"> </v>
      </c>
      <c r="T1174" t="s">
        <v>1342</v>
      </c>
      <c r="U1174" t="s">
        <v>1397</v>
      </c>
      <c r="AG1174" s="6">
        <v>34.540766529999999</v>
      </c>
    </row>
    <row r="1175" spans="1:33" x14ac:dyDescent="0.25">
      <c r="A1175" t="s">
        <v>3398</v>
      </c>
      <c r="B1175" t="s">
        <v>4188</v>
      </c>
      <c r="C1175" t="s">
        <v>4189</v>
      </c>
      <c r="D1175" t="s">
        <v>4190</v>
      </c>
      <c r="E1175" t="s">
        <v>4191</v>
      </c>
      <c r="F1175" t="s">
        <v>4192</v>
      </c>
      <c r="G1175" s="1">
        <v>1296</v>
      </c>
      <c r="H1175" s="1">
        <v>159.69</v>
      </c>
      <c r="I1175" s="2">
        <v>206958.24</v>
      </c>
      <c r="J1175" s="3">
        <v>5.21018E-3</v>
      </c>
      <c r="K1175" s="4">
        <v>39722181.654497489</v>
      </c>
      <c r="L1175" s="5">
        <v>1150001</v>
      </c>
      <c r="M1175" s="6">
        <v>34.540997490000002</v>
      </c>
      <c r="N1175" s="7" t="str">
        <f>IF(ISNUMBER(_xll.BDP($C1175, "DELTA_MID")),_xll.BDP($C1175, "DELTA_MID")," ")</f>
        <v xml:space="preserve"> </v>
      </c>
      <c r="O1175" s="7" t="str">
        <f>IF(ISNUMBER(N1175),_xll.BDP($C1175, "OPT_UNDL_TICKER"),"")</f>
        <v/>
      </c>
      <c r="P1175" s="8" t="str">
        <f>IF(ISNUMBER(N1175),_xll.BDP($C1175, "OPT_UNDL_PX")," ")</f>
        <v xml:space="preserve"> </v>
      </c>
      <c r="Q1175" s="7" t="str">
        <f>IF(ISNUMBER(N1175),+G1175*_xll.BDP($C1175, "PX_POS_MULT_FACTOR")*P1175/K1175," ")</f>
        <v xml:space="preserve"> </v>
      </c>
      <c r="R1175" s="8" t="str">
        <f>IF(OR($A1175="TUA",$A1175="TYA"),"",IF(ISNUMBER(_xll.BDP($C1175,"DUR_ADJ_OAS_MID")),_xll.BDP($C1175,"DUR_ADJ_OAS_MID"),IF(ISNUMBER(_xll.BDP($E1175&amp;" ISIN","DUR_ADJ_OAS_MID")),_xll.BDP($E1175&amp;" ISIN","DUR_ADJ_OAS_MID")," ")))</f>
        <v xml:space="preserve"> </v>
      </c>
      <c r="S1175" s="7" t="str">
        <f t="shared" si="18"/>
        <v xml:space="preserve"> </v>
      </c>
      <c r="T1175" t="s">
        <v>4192</v>
      </c>
      <c r="U1175" t="s">
        <v>1397</v>
      </c>
      <c r="AG1175" s="6">
        <v>34.540766529999999</v>
      </c>
    </row>
    <row r="1176" spans="1:33" x14ac:dyDescent="0.25">
      <c r="A1176" t="s">
        <v>3398</v>
      </c>
      <c r="B1176" t="s">
        <v>4193</v>
      </c>
      <c r="C1176" t="s">
        <v>4194</v>
      </c>
      <c r="D1176" t="s">
        <v>4195</v>
      </c>
      <c r="E1176" t="s">
        <v>4196</v>
      </c>
      <c r="F1176" t="s">
        <v>4197</v>
      </c>
      <c r="G1176" s="1">
        <v>1428</v>
      </c>
      <c r="H1176" s="1">
        <v>463.51</v>
      </c>
      <c r="I1176" s="2">
        <v>661892.28</v>
      </c>
      <c r="J1176" s="3">
        <v>1.6663150000000002E-2</v>
      </c>
      <c r="K1176" s="4">
        <v>39722181.654497489</v>
      </c>
      <c r="L1176" s="5">
        <v>1150001</v>
      </c>
      <c r="M1176" s="6">
        <v>34.540997490000002</v>
      </c>
      <c r="N1176" s="7" t="str">
        <f>IF(ISNUMBER(_xll.BDP($C1176, "DELTA_MID")),_xll.BDP($C1176, "DELTA_MID")," ")</f>
        <v xml:space="preserve"> </v>
      </c>
      <c r="O1176" s="7" t="str">
        <f>IF(ISNUMBER(N1176),_xll.BDP($C1176, "OPT_UNDL_TICKER"),"")</f>
        <v/>
      </c>
      <c r="P1176" s="8" t="str">
        <f>IF(ISNUMBER(N1176),_xll.BDP($C1176, "OPT_UNDL_PX")," ")</f>
        <v xml:space="preserve"> </v>
      </c>
      <c r="Q1176" s="7" t="str">
        <f>IF(ISNUMBER(N1176),+G1176*_xll.BDP($C1176, "PX_POS_MULT_FACTOR")*P1176/K1176," ")</f>
        <v xml:space="preserve"> </v>
      </c>
      <c r="R1176" s="8" t="str">
        <f>IF(OR($A1176="TUA",$A1176="TYA"),"",IF(ISNUMBER(_xll.BDP($C1176,"DUR_ADJ_OAS_MID")),_xll.BDP($C1176,"DUR_ADJ_OAS_MID"),IF(ISNUMBER(_xll.BDP($E1176&amp;" ISIN","DUR_ADJ_OAS_MID")),_xll.BDP($E1176&amp;" ISIN","DUR_ADJ_OAS_MID")," ")))</f>
        <v xml:space="preserve"> </v>
      </c>
      <c r="S1176" s="7" t="str">
        <f t="shared" si="18"/>
        <v xml:space="preserve"> </v>
      </c>
      <c r="T1176" t="s">
        <v>4197</v>
      </c>
      <c r="U1176" t="s">
        <v>1397</v>
      </c>
      <c r="AG1176" s="6">
        <v>34.540766529999999</v>
      </c>
    </row>
    <row r="1177" spans="1:33" x14ac:dyDescent="0.25">
      <c r="A1177" t="s">
        <v>3398</v>
      </c>
      <c r="B1177" t="s">
        <v>4198</v>
      </c>
      <c r="C1177" t="s">
        <v>4199</v>
      </c>
      <c r="D1177" t="s">
        <v>1345</v>
      </c>
      <c r="E1177" t="s">
        <v>1346</v>
      </c>
      <c r="F1177" t="s">
        <v>1347</v>
      </c>
      <c r="G1177" s="1">
        <v>830</v>
      </c>
      <c r="H1177" s="1">
        <v>243.57</v>
      </c>
      <c r="I1177" s="2">
        <v>202163.1</v>
      </c>
      <c r="J1177" s="3">
        <v>5.0894599999999996E-3</v>
      </c>
      <c r="K1177" s="4">
        <v>39722181.654497489</v>
      </c>
      <c r="L1177" s="5">
        <v>1150001</v>
      </c>
      <c r="M1177" s="6">
        <v>34.540997490000002</v>
      </c>
      <c r="N1177" s="7" t="str">
        <f>IF(ISNUMBER(_xll.BDP($C1177, "DELTA_MID")),_xll.BDP($C1177, "DELTA_MID")," ")</f>
        <v xml:space="preserve"> </v>
      </c>
      <c r="O1177" s="7" t="str">
        <f>IF(ISNUMBER(N1177),_xll.BDP($C1177, "OPT_UNDL_TICKER"),"")</f>
        <v/>
      </c>
      <c r="P1177" s="8" t="str">
        <f>IF(ISNUMBER(N1177),_xll.BDP($C1177, "OPT_UNDL_PX")," ")</f>
        <v xml:space="preserve"> </v>
      </c>
      <c r="Q1177" s="7" t="str">
        <f>IF(ISNUMBER(N1177),+G1177*_xll.BDP($C1177, "PX_POS_MULT_FACTOR")*P1177/K1177," ")</f>
        <v xml:space="preserve"> </v>
      </c>
      <c r="R1177" s="8" t="str">
        <f>IF(OR($A1177="TUA",$A1177="TYA"),"",IF(ISNUMBER(_xll.BDP($C1177,"DUR_ADJ_OAS_MID")),_xll.BDP($C1177,"DUR_ADJ_OAS_MID"),IF(ISNUMBER(_xll.BDP($E1177&amp;" ISIN","DUR_ADJ_OAS_MID")),_xll.BDP($E1177&amp;" ISIN","DUR_ADJ_OAS_MID")," ")))</f>
        <v xml:space="preserve"> </v>
      </c>
      <c r="S1177" s="7" t="str">
        <f t="shared" si="18"/>
        <v xml:space="preserve"> </v>
      </c>
      <c r="T1177" t="s">
        <v>1347</v>
      </c>
      <c r="U1177" t="s">
        <v>1397</v>
      </c>
      <c r="AG1177" s="6">
        <v>34.540766529999999</v>
      </c>
    </row>
    <row r="1178" spans="1:33" x14ac:dyDescent="0.25">
      <c r="A1178" t="s">
        <v>3398</v>
      </c>
      <c r="B1178" t="s">
        <v>4200</v>
      </c>
      <c r="C1178" t="s">
        <v>4201</v>
      </c>
      <c r="D1178" t="s">
        <v>1350</v>
      </c>
      <c r="E1178" t="s">
        <v>1351</v>
      </c>
      <c r="F1178" t="s">
        <v>1352</v>
      </c>
      <c r="G1178" s="1">
        <v>1694</v>
      </c>
      <c r="H1178" s="1">
        <v>70.16</v>
      </c>
      <c r="I1178" s="2">
        <v>118851.04</v>
      </c>
      <c r="J1178" s="3">
        <v>2.9920799999999998E-3</v>
      </c>
      <c r="K1178" s="4">
        <v>39722181.654497489</v>
      </c>
      <c r="L1178" s="5">
        <v>1150001</v>
      </c>
      <c r="M1178" s="6">
        <v>34.540997490000002</v>
      </c>
      <c r="N1178" s="7" t="str">
        <f>IF(ISNUMBER(_xll.BDP($C1178, "DELTA_MID")),_xll.BDP($C1178, "DELTA_MID")," ")</f>
        <v xml:space="preserve"> </v>
      </c>
      <c r="O1178" s="7" t="str">
        <f>IF(ISNUMBER(N1178),_xll.BDP($C1178, "OPT_UNDL_TICKER"),"")</f>
        <v/>
      </c>
      <c r="P1178" s="8" t="str">
        <f>IF(ISNUMBER(N1178),_xll.BDP($C1178, "OPT_UNDL_PX")," ")</f>
        <v xml:space="preserve"> </v>
      </c>
      <c r="Q1178" s="7" t="str">
        <f>IF(ISNUMBER(N1178),+G1178*_xll.BDP($C1178, "PX_POS_MULT_FACTOR")*P1178/K1178," ")</f>
        <v xml:space="preserve"> </v>
      </c>
      <c r="R1178" s="8" t="str">
        <f>IF(OR($A1178="TUA",$A1178="TYA"),"",IF(ISNUMBER(_xll.BDP($C1178,"DUR_ADJ_OAS_MID")),_xll.BDP($C1178,"DUR_ADJ_OAS_MID"),IF(ISNUMBER(_xll.BDP($E1178&amp;" ISIN","DUR_ADJ_OAS_MID")),_xll.BDP($E1178&amp;" ISIN","DUR_ADJ_OAS_MID")," ")))</f>
        <v xml:space="preserve"> </v>
      </c>
      <c r="S1178" s="7" t="str">
        <f t="shared" si="18"/>
        <v xml:space="preserve"> </v>
      </c>
      <c r="T1178" t="s">
        <v>1352</v>
      </c>
      <c r="U1178" t="s">
        <v>1397</v>
      </c>
      <c r="AG1178" s="6">
        <v>34.540766529999999</v>
      </c>
    </row>
    <row r="1179" spans="1:33" x14ac:dyDescent="0.25">
      <c r="A1179" t="s">
        <v>3398</v>
      </c>
      <c r="B1179" t="s">
        <v>4202</v>
      </c>
      <c r="C1179" t="s">
        <v>4203</v>
      </c>
      <c r="D1179" t="s">
        <v>4204</v>
      </c>
      <c r="E1179" t="s">
        <v>4205</v>
      </c>
      <c r="F1179" t="s">
        <v>4206</v>
      </c>
      <c r="G1179" s="1">
        <v>16531</v>
      </c>
      <c r="H1179" s="1">
        <v>113.1</v>
      </c>
      <c r="I1179" s="2">
        <v>1869656.1</v>
      </c>
      <c r="J1179" s="3">
        <v>4.706863E-2</v>
      </c>
      <c r="K1179" s="4">
        <v>39722181.654497489</v>
      </c>
      <c r="L1179" s="5">
        <v>1150001</v>
      </c>
      <c r="M1179" s="6">
        <v>34.540997490000002</v>
      </c>
      <c r="N1179" s="7" t="str">
        <f>IF(ISNUMBER(_xll.BDP($C1179, "DELTA_MID")),_xll.BDP($C1179, "DELTA_MID")," ")</f>
        <v xml:space="preserve"> </v>
      </c>
      <c r="O1179" s="7" t="str">
        <f>IF(ISNUMBER(N1179),_xll.BDP($C1179, "OPT_UNDL_TICKER"),"")</f>
        <v/>
      </c>
      <c r="P1179" s="8" t="str">
        <f>IF(ISNUMBER(N1179),_xll.BDP($C1179, "OPT_UNDL_PX")," ")</f>
        <v xml:space="preserve"> </v>
      </c>
      <c r="Q1179" s="7" t="str">
        <f>IF(ISNUMBER(N1179),+G1179*_xll.BDP($C1179, "PX_POS_MULT_FACTOR")*P1179/K1179," ")</f>
        <v xml:space="preserve"> </v>
      </c>
      <c r="R1179" s="8" t="str">
        <f>IF(OR($A1179="TUA",$A1179="TYA"),"",IF(ISNUMBER(_xll.BDP($C1179,"DUR_ADJ_OAS_MID")),_xll.BDP($C1179,"DUR_ADJ_OAS_MID"),IF(ISNUMBER(_xll.BDP($E1179&amp;" ISIN","DUR_ADJ_OAS_MID")),_xll.BDP($E1179&amp;" ISIN","DUR_ADJ_OAS_MID")," ")))</f>
        <v xml:space="preserve"> </v>
      </c>
      <c r="S1179" s="7" t="str">
        <f t="shared" si="18"/>
        <v xml:space="preserve"> </v>
      </c>
      <c r="T1179" t="s">
        <v>4206</v>
      </c>
      <c r="U1179" t="s">
        <v>1397</v>
      </c>
      <c r="AG1179" s="6">
        <v>34.540766529999999</v>
      </c>
    </row>
    <row r="1180" spans="1:33" x14ac:dyDescent="0.25">
      <c r="A1180" t="s">
        <v>3398</v>
      </c>
      <c r="B1180" t="s">
        <v>4207</v>
      </c>
      <c r="C1180" t="s">
        <v>4208</v>
      </c>
      <c r="D1180" t="s">
        <v>4209</v>
      </c>
      <c r="E1180" t="s">
        <v>4210</v>
      </c>
      <c r="F1180" t="s">
        <v>4211</v>
      </c>
      <c r="G1180" s="1">
        <v>453</v>
      </c>
      <c r="H1180" s="1">
        <v>76.17</v>
      </c>
      <c r="I1180" s="2">
        <v>34505.01</v>
      </c>
      <c r="J1180" s="3">
        <v>8.6866000000000005E-4</v>
      </c>
      <c r="K1180" s="4">
        <v>39722181.654497489</v>
      </c>
      <c r="L1180" s="5">
        <v>1150001</v>
      </c>
      <c r="M1180" s="6">
        <v>34.540997490000002</v>
      </c>
      <c r="N1180" s="7" t="str">
        <f>IF(ISNUMBER(_xll.BDP($C1180, "DELTA_MID")),_xll.BDP($C1180, "DELTA_MID")," ")</f>
        <v xml:space="preserve"> </v>
      </c>
      <c r="O1180" s="7" t="str">
        <f>IF(ISNUMBER(N1180),_xll.BDP($C1180, "OPT_UNDL_TICKER"),"")</f>
        <v/>
      </c>
      <c r="P1180" s="8" t="str">
        <f>IF(ISNUMBER(N1180),_xll.BDP($C1180, "OPT_UNDL_PX")," ")</f>
        <v xml:space="preserve"> </v>
      </c>
      <c r="Q1180" s="7" t="str">
        <f>IF(ISNUMBER(N1180),+G1180*_xll.BDP($C1180, "PX_POS_MULT_FACTOR")*P1180/K1180," ")</f>
        <v xml:space="preserve"> </v>
      </c>
      <c r="R1180" s="8" t="str">
        <f>IF(OR($A1180="TUA",$A1180="TYA"),"",IF(ISNUMBER(_xll.BDP($C1180,"DUR_ADJ_OAS_MID")),_xll.BDP($C1180,"DUR_ADJ_OAS_MID"),IF(ISNUMBER(_xll.BDP($E1180&amp;" ISIN","DUR_ADJ_OAS_MID")),_xll.BDP($E1180&amp;" ISIN","DUR_ADJ_OAS_MID")," ")))</f>
        <v xml:space="preserve"> </v>
      </c>
      <c r="S1180" s="7" t="str">
        <f t="shared" si="18"/>
        <v xml:space="preserve"> </v>
      </c>
      <c r="T1180" t="s">
        <v>4211</v>
      </c>
      <c r="U1180" t="s">
        <v>1397</v>
      </c>
      <c r="AG1180" s="6">
        <v>34.540766529999999</v>
      </c>
    </row>
    <row r="1181" spans="1:33" x14ac:dyDescent="0.25">
      <c r="A1181" t="s">
        <v>3398</v>
      </c>
      <c r="B1181" t="s">
        <v>4212</v>
      </c>
      <c r="C1181" t="s">
        <v>4213</v>
      </c>
      <c r="D1181" t="s">
        <v>1355</v>
      </c>
      <c r="E1181" t="s">
        <v>1356</v>
      </c>
      <c r="F1181" t="s">
        <v>1357</v>
      </c>
      <c r="G1181" s="1">
        <v>389</v>
      </c>
      <c r="H1181" s="1">
        <v>236.32</v>
      </c>
      <c r="I1181" s="2">
        <v>91928.48</v>
      </c>
      <c r="J1181" s="3">
        <v>2.3143E-3</v>
      </c>
      <c r="K1181" s="4">
        <v>39722181.654497489</v>
      </c>
      <c r="L1181" s="5">
        <v>1150001</v>
      </c>
      <c r="M1181" s="6">
        <v>34.540997490000002</v>
      </c>
      <c r="N1181" s="7" t="str">
        <f>IF(ISNUMBER(_xll.BDP($C1181, "DELTA_MID")),_xll.BDP($C1181, "DELTA_MID")," ")</f>
        <v xml:space="preserve"> </v>
      </c>
      <c r="O1181" s="7" t="str">
        <f>IF(ISNUMBER(N1181),_xll.BDP($C1181, "OPT_UNDL_TICKER"),"")</f>
        <v/>
      </c>
      <c r="P1181" s="8" t="str">
        <f>IF(ISNUMBER(N1181),_xll.BDP($C1181, "OPT_UNDL_PX")," ")</f>
        <v xml:space="preserve"> </v>
      </c>
      <c r="Q1181" s="7" t="str">
        <f>IF(ISNUMBER(N1181),+G1181*_xll.BDP($C1181, "PX_POS_MULT_FACTOR")*P1181/K1181," ")</f>
        <v xml:space="preserve"> </v>
      </c>
      <c r="R1181" s="8" t="str">
        <f>IF(OR($A1181="TUA",$A1181="TYA"),"",IF(ISNUMBER(_xll.BDP($C1181,"DUR_ADJ_OAS_MID")),_xll.BDP($C1181,"DUR_ADJ_OAS_MID"),IF(ISNUMBER(_xll.BDP($E1181&amp;" ISIN","DUR_ADJ_OAS_MID")),_xll.BDP($E1181&amp;" ISIN","DUR_ADJ_OAS_MID")," ")))</f>
        <v xml:space="preserve"> </v>
      </c>
      <c r="S1181" s="7" t="str">
        <f t="shared" si="18"/>
        <v xml:space="preserve"> </v>
      </c>
      <c r="T1181" t="s">
        <v>1357</v>
      </c>
      <c r="U1181" t="s">
        <v>1397</v>
      </c>
      <c r="AG1181" s="6">
        <v>34.540766529999999</v>
      </c>
    </row>
    <row r="1182" spans="1:33" x14ac:dyDescent="0.25">
      <c r="A1182" t="s">
        <v>3398</v>
      </c>
      <c r="B1182" t="s">
        <v>4214</v>
      </c>
      <c r="C1182" t="s">
        <v>4215</v>
      </c>
      <c r="D1182" t="s">
        <v>4216</v>
      </c>
      <c r="E1182" t="s">
        <v>4217</v>
      </c>
      <c r="F1182" t="s">
        <v>4218</v>
      </c>
      <c r="G1182" s="1">
        <v>87</v>
      </c>
      <c r="H1182" s="1">
        <v>410.55</v>
      </c>
      <c r="I1182" s="2">
        <v>35717.85</v>
      </c>
      <c r="J1182" s="3">
        <v>8.9919999999999996E-4</v>
      </c>
      <c r="K1182" s="4">
        <v>39722181.654497489</v>
      </c>
      <c r="L1182" s="5">
        <v>1150001</v>
      </c>
      <c r="M1182" s="6">
        <v>34.540997490000002</v>
      </c>
      <c r="N1182" s="7" t="str">
        <f>IF(ISNUMBER(_xll.BDP($C1182, "DELTA_MID")),_xll.BDP($C1182, "DELTA_MID")," ")</f>
        <v xml:space="preserve"> </v>
      </c>
      <c r="O1182" s="7" t="str">
        <f>IF(ISNUMBER(N1182),_xll.BDP($C1182, "OPT_UNDL_TICKER"),"")</f>
        <v/>
      </c>
      <c r="P1182" s="8" t="str">
        <f>IF(ISNUMBER(N1182),_xll.BDP($C1182, "OPT_UNDL_PX")," ")</f>
        <v xml:space="preserve"> </v>
      </c>
      <c r="Q1182" s="7" t="str">
        <f>IF(ISNUMBER(N1182),+G1182*_xll.BDP($C1182, "PX_POS_MULT_FACTOR")*P1182/K1182," ")</f>
        <v xml:space="preserve"> </v>
      </c>
      <c r="R1182" s="8" t="str">
        <f>IF(OR($A1182="TUA",$A1182="TYA"),"",IF(ISNUMBER(_xll.BDP($C1182,"DUR_ADJ_OAS_MID")),_xll.BDP($C1182,"DUR_ADJ_OAS_MID"),IF(ISNUMBER(_xll.BDP($E1182&amp;" ISIN","DUR_ADJ_OAS_MID")),_xll.BDP($E1182&amp;" ISIN","DUR_ADJ_OAS_MID")," ")))</f>
        <v xml:space="preserve"> </v>
      </c>
      <c r="S1182" s="7" t="str">
        <f t="shared" si="18"/>
        <v xml:space="preserve"> </v>
      </c>
      <c r="T1182" t="s">
        <v>4218</v>
      </c>
      <c r="U1182" t="s">
        <v>1397</v>
      </c>
      <c r="AG1182" s="6">
        <v>34.540766529999999</v>
      </c>
    </row>
    <row r="1183" spans="1:33" x14ac:dyDescent="0.25">
      <c r="A1183" t="s">
        <v>3398</v>
      </c>
      <c r="B1183" t="s">
        <v>4219</v>
      </c>
      <c r="C1183" t="s">
        <v>4220</v>
      </c>
      <c r="D1183" t="s">
        <v>4221</v>
      </c>
      <c r="E1183" t="s">
        <v>4222</v>
      </c>
      <c r="F1183" t="s">
        <v>4223</v>
      </c>
      <c r="G1183" s="1">
        <v>5272</v>
      </c>
      <c r="H1183" s="1">
        <v>153.04</v>
      </c>
      <c r="I1183" s="2">
        <v>806826.88</v>
      </c>
      <c r="J1183" s="3">
        <v>2.0311880000000001E-2</v>
      </c>
      <c r="K1183" s="4">
        <v>39722181.654497489</v>
      </c>
      <c r="L1183" s="5">
        <v>1150001</v>
      </c>
      <c r="M1183" s="6">
        <v>34.540997490000002</v>
      </c>
      <c r="N1183" s="7" t="str">
        <f>IF(ISNUMBER(_xll.BDP($C1183, "DELTA_MID")),_xll.BDP($C1183, "DELTA_MID")," ")</f>
        <v xml:space="preserve"> </v>
      </c>
      <c r="O1183" s="7" t="str">
        <f>IF(ISNUMBER(N1183),_xll.BDP($C1183, "OPT_UNDL_TICKER"),"")</f>
        <v/>
      </c>
      <c r="P1183" s="8" t="str">
        <f>IF(ISNUMBER(N1183),_xll.BDP($C1183, "OPT_UNDL_PX")," ")</f>
        <v xml:space="preserve"> </v>
      </c>
      <c r="Q1183" s="7" t="str">
        <f>IF(ISNUMBER(N1183),+G1183*_xll.BDP($C1183, "PX_POS_MULT_FACTOR")*P1183/K1183," ")</f>
        <v xml:space="preserve"> </v>
      </c>
      <c r="R1183" s="8" t="str">
        <f>IF(OR($A1183="TUA",$A1183="TYA"),"",IF(ISNUMBER(_xll.BDP($C1183,"DUR_ADJ_OAS_MID")),_xll.BDP($C1183,"DUR_ADJ_OAS_MID"),IF(ISNUMBER(_xll.BDP($E1183&amp;" ISIN","DUR_ADJ_OAS_MID")),_xll.BDP($E1183&amp;" ISIN","DUR_ADJ_OAS_MID")," ")))</f>
        <v xml:space="preserve"> </v>
      </c>
      <c r="S1183" s="7" t="str">
        <f t="shared" si="18"/>
        <v xml:space="preserve"> </v>
      </c>
      <c r="T1183" t="s">
        <v>4223</v>
      </c>
      <c r="U1183" t="s">
        <v>1397</v>
      </c>
      <c r="AG1183" s="6">
        <v>34.540766529999999</v>
      </c>
    </row>
    <row r="1184" spans="1:33" x14ac:dyDescent="0.25">
      <c r="A1184" t="s">
        <v>3398</v>
      </c>
      <c r="B1184" t="s">
        <v>4224</v>
      </c>
      <c r="C1184" t="s">
        <v>4225</v>
      </c>
      <c r="D1184" t="s">
        <v>4226</v>
      </c>
      <c r="E1184" t="s">
        <v>4227</v>
      </c>
      <c r="F1184" t="s">
        <v>4228</v>
      </c>
      <c r="G1184" s="1">
        <v>191</v>
      </c>
      <c r="H1184" s="1">
        <v>204.73</v>
      </c>
      <c r="I1184" s="2">
        <v>39103.43</v>
      </c>
      <c r="J1184" s="3">
        <v>9.844299999999999E-4</v>
      </c>
      <c r="K1184" s="4">
        <v>39722181.654497489</v>
      </c>
      <c r="L1184" s="5">
        <v>1150001</v>
      </c>
      <c r="M1184" s="6">
        <v>34.540997490000002</v>
      </c>
      <c r="N1184" s="7" t="str">
        <f>IF(ISNUMBER(_xll.BDP($C1184, "DELTA_MID")),_xll.BDP($C1184, "DELTA_MID")," ")</f>
        <v xml:space="preserve"> </v>
      </c>
      <c r="O1184" s="7" t="str">
        <f>IF(ISNUMBER(N1184),_xll.BDP($C1184, "OPT_UNDL_TICKER"),"")</f>
        <v/>
      </c>
      <c r="P1184" s="8" t="str">
        <f>IF(ISNUMBER(N1184),_xll.BDP($C1184, "OPT_UNDL_PX")," ")</f>
        <v xml:space="preserve"> </v>
      </c>
      <c r="Q1184" s="7" t="str">
        <f>IF(ISNUMBER(N1184),+G1184*_xll.BDP($C1184, "PX_POS_MULT_FACTOR")*P1184/K1184," ")</f>
        <v xml:space="preserve"> </v>
      </c>
      <c r="R1184" s="8" t="str">
        <f>IF(OR($A1184="TUA",$A1184="TYA"),"",IF(ISNUMBER(_xll.BDP($C1184,"DUR_ADJ_OAS_MID")),_xll.BDP($C1184,"DUR_ADJ_OAS_MID"),IF(ISNUMBER(_xll.BDP($E1184&amp;" ISIN","DUR_ADJ_OAS_MID")),_xll.BDP($E1184&amp;" ISIN","DUR_ADJ_OAS_MID")," ")))</f>
        <v xml:space="preserve"> </v>
      </c>
      <c r="S1184" s="7" t="str">
        <f t="shared" si="18"/>
        <v xml:space="preserve"> </v>
      </c>
      <c r="T1184" t="s">
        <v>4228</v>
      </c>
      <c r="U1184" t="s">
        <v>1397</v>
      </c>
      <c r="AG1184" s="6">
        <v>34.540766529999999</v>
      </c>
    </row>
    <row r="1185" spans="1:33" x14ac:dyDescent="0.25">
      <c r="A1185" t="s">
        <v>3398</v>
      </c>
      <c r="B1185" t="s">
        <v>4229</v>
      </c>
      <c r="C1185" t="s">
        <v>4230</v>
      </c>
      <c r="D1185" t="s">
        <v>4231</v>
      </c>
      <c r="E1185" t="s">
        <v>4232</v>
      </c>
      <c r="F1185" t="s">
        <v>4233</v>
      </c>
      <c r="G1185" s="1">
        <v>236</v>
      </c>
      <c r="H1185" s="1">
        <v>124.97</v>
      </c>
      <c r="I1185" s="2">
        <v>29492.92</v>
      </c>
      <c r="J1185" s="3">
        <v>7.4248000000000001E-4</v>
      </c>
      <c r="K1185" s="4">
        <v>39722181.654497489</v>
      </c>
      <c r="L1185" s="5">
        <v>1150001</v>
      </c>
      <c r="M1185" s="6">
        <v>34.540997490000002</v>
      </c>
      <c r="N1185" s="7" t="str">
        <f>IF(ISNUMBER(_xll.BDP($C1185, "DELTA_MID")),_xll.BDP($C1185, "DELTA_MID")," ")</f>
        <v xml:space="preserve"> </v>
      </c>
      <c r="O1185" s="7" t="str">
        <f>IF(ISNUMBER(N1185),_xll.BDP($C1185, "OPT_UNDL_TICKER"),"")</f>
        <v/>
      </c>
      <c r="P1185" s="8" t="str">
        <f>IF(ISNUMBER(N1185),_xll.BDP($C1185, "OPT_UNDL_PX")," ")</f>
        <v xml:space="preserve"> </v>
      </c>
      <c r="Q1185" s="7" t="str">
        <f>IF(ISNUMBER(N1185),+G1185*_xll.BDP($C1185, "PX_POS_MULT_FACTOR")*P1185/K1185," ")</f>
        <v xml:space="preserve"> </v>
      </c>
      <c r="R1185" s="8" t="str">
        <f>IF(OR($A1185="TUA",$A1185="TYA"),"",IF(ISNUMBER(_xll.BDP($C1185,"DUR_ADJ_OAS_MID")),_xll.BDP($C1185,"DUR_ADJ_OAS_MID"),IF(ISNUMBER(_xll.BDP($E1185&amp;" ISIN","DUR_ADJ_OAS_MID")),_xll.BDP($E1185&amp;" ISIN","DUR_ADJ_OAS_MID")," ")))</f>
        <v xml:space="preserve"> </v>
      </c>
      <c r="S1185" s="7" t="str">
        <f t="shared" si="18"/>
        <v xml:space="preserve"> </v>
      </c>
      <c r="T1185" t="s">
        <v>4233</v>
      </c>
      <c r="U1185" t="s">
        <v>1397</v>
      </c>
      <c r="AG1185" s="6">
        <v>34.540766529999999</v>
      </c>
    </row>
    <row r="1186" spans="1:33" x14ac:dyDescent="0.25">
      <c r="A1186" t="s">
        <v>3398</v>
      </c>
      <c r="B1186" t="s">
        <v>4234</v>
      </c>
      <c r="C1186" t="s">
        <v>4235</v>
      </c>
      <c r="D1186" t="s">
        <v>4236</v>
      </c>
      <c r="E1186" t="s">
        <v>4237</v>
      </c>
      <c r="F1186" t="s">
        <v>4238</v>
      </c>
      <c r="G1186" s="1">
        <v>1516</v>
      </c>
      <c r="H1186" s="1">
        <v>91.48</v>
      </c>
      <c r="I1186" s="2">
        <v>138683.68</v>
      </c>
      <c r="J1186" s="3">
        <v>3.4913600000000002E-3</v>
      </c>
      <c r="K1186" s="4">
        <v>39722181.654497489</v>
      </c>
      <c r="L1186" s="5">
        <v>1150001</v>
      </c>
      <c r="M1186" s="6">
        <v>34.540997490000002</v>
      </c>
      <c r="N1186" s="7" t="str">
        <f>IF(ISNUMBER(_xll.BDP($C1186, "DELTA_MID")),_xll.BDP($C1186, "DELTA_MID")," ")</f>
        <v xml:space="preserve"> </v>
      </c>
      <c r="O1186" s="7" t="str">
        <f>IF(ISNUMBER(N1186),_xll.BDP($C1186, "OPT_UNDL_TICKER"),"")</f>
        <v/>
      </c>
      <c r="P1186" s="8" t="str">
        <f>IF(ISNUMBER(N1186),_xll.BDP($C1186, "OPT_UNDL_PX")," ")</f>
        <v xml:space="preserve"> </v>
      </c>
      <c r="Q1186" s="7" t="str">
        <f>IF(ISNUMBER(N1186),+G1186*_xll.BDP($C1186, "PX_POS_MULT_FACTOR")*P1186/K1186," ")</f>
        <v xml:space="preserve"> </v>
      </c>
      <c r="R1186" s="8" t="str">
        <f>IF(OR($A1186="TUA",$A1186="TYA"),"",IF(ISNUMBER(_xll.BDP($C1186,"DUR_ADJ_OAS_MID")),_xll.BDP($C1186,"DUR_ADJ_OAS_MID"),IF(ISNUMBER(_xll.BDP($E1186&amp;" ISIN","DUR_ADJ_OAS_MID")),_xll.BDP($E1186&amp;" ISIN","DUR_ADJ_OAS_MID")," ")))</f>
        <v xml:space="preserve"> </v>
      </c>
      <c r="S1186" s="7" t="str">
        <f t="shared" si="18"/>
        <v xml:space="preserve"> </v>
      </c>
      <c r="T1186" t="s">
        <v>4238</v>
      </c>
      <c r="U1186" t="s">
        <v>1397</v>
      </c>
      <c r="AG1186" s="6">
        <v>34.540766529999999</v>
      </c>
    </row>
    <row r="1187" spans="1:33" x14ac:dyDescent="0.25">
      <c r="A1187" t="s">
        <v>3398</v>
      </c>
      <c r="B1187" t="s">
        <v>4239</v>
      </c>
      <c r="C1187" t="s">
        <v>4240</v>
      </c>
      <c r="D1187" t="s">
        <v>4241</v>
      </c>
      <c r="E1187" t="s">
        <v>4242</v>
      </c>
      <c r="F1187" t="s">
        <v>4243</v>
      </c>
      <c r="G1187" s="1">
        <v>781</v>
      </c>
      <c r="H1187" s="1">
        <v>151.63</v>
      </c>
      <c r="I1187" s="2">
        <v>118423.03</v>
      </c>
      <c r="J1187" s="3">
        <v>2.9813000000000001E-3</v>
      </c>
      <c r="K1187" s="4">
        <v>39722181.654497489</v>
      </c>
      <c r="L1187" s="5">
        <v>1150001</v>
      </c>
      <c r="M1187" s="6">
        <v>34.540997490000002</v>
      </c>
      <c r="N1187" s="7" t="str">
        <f>IF(ISNUMBER(_xll.BDP($C1187, "DELTA_MID")),_xll.BDP($C1187, "DELTA_MID")," ")</f>
        <v xml:space="preserve"> </v>
      </c>
      <c r="O1187" s="7" t="str">
        <f>IF(ISNUMBER(N1187),_xll.BDP($C1187, "OPT_UNDL_TICKER"),"")</f>
        <v/>
      </c>
      <c r="P1187" s="8" t="str">
        <f>IF(ISNUMBER(N1187),_xll.BDP($C1187, "OPT_UNDL_PX")," ")</f>
        <v xml:space="preserve"> </v>
      </c>
      <c r="Q1187" s="7" t="str">
        <f>IF(ISNUMBER(N1187),+G1187*_xll.BDP($C1187, "PX_POS_MULT_FACTOR")*P1187/K1187," ")</f>
        <v xml:space="preserve"> </v>
      </c>
      <c r="R1187" s="8" t="str">
        <f>IF(OR($A1187="TUA",$A1187="TYA"),"",IF(ISNUMBER(_xll.BDP($C1187,"DUR_ADJ_OAS_MID")),_xll.BDP($C1187,"DUR_ADJ_OAS_MID"),IF(ISNUMBER(_xll.BDP($E1187&amp;" ISIN","DUR_ADJ_OAS_MID")),_xll.BDP($E1187&amp;" ISIN","DUR_ADJ_OAS_MID")," ")))</f>
        <v xml:space="preserve"> </v>
      </c>
      <c r="S1187" s="7" t="str">
        <f t="shared" si="18"/>
        <v xml:space="preserve"> </v>
      </c>
      <c r="T1187" t="s">
        <v>4243</v>
      </c>
      <c r="U1187" t="s">
        <v>1397</v>
      </c>
      <c r="AG1187" s="6">
        <v>34.540766529999999</v>
      </c>
    </row>
    <row r="1188" spans="1:33" x14ac:dyDescent="0.25">
      <c r="A1188" t="s">
        <v>3398</v>
      </c>
      <c r="B1188" t="s">
        <v>63</v>
      </c>
      <c r="C1188" t="s">
        <v>63</v>
      </c>
      <c r="G1188" s="1">
        <v>69151.874497490004</v>
      </c>
      <c r="H1188" s="1">
        <v>1</v>
      </c>
      <c r="I1188" s="2">
        <v>69151.874497490004</v>
      </c>
      <c r="J1188" s="3">
        <v>1.7409000000000001E-3</v>
      </c>
      <c r="K1188" s="4">
        <v>39722181.654497489</v>
      </c>
      <c r="L1188" s="5">
        <v>1150001</v>
      </c>
      <c r="M1188" s="6">
        <v>34.540997490000002</v>
      </c>
      <c r="N1188" s="7" t="str">
        <f>IF(ISNUMBER(_xll.BDP($C1188, "DELTA_MID")),_xll.BDP($C1188, "DELTA_MID")," ")</f>
        <v xml:space="preserve"> </v>
      </c>
      <c r="O1188" s="7" t="str">
        <f>IF(ISNUMBER(N1188),_xll.BDP($C1188, "OPT_UNDL_TICKER"),"")</f>
        <v/>
      </c>
      <c r="P1188" s="8" t="str">
        <f>IF(ISNUMBER(N1188),_xll.BDP($C1188, "OPT_UNDL_PX")," ")</f>
        <v xml:space="preserve"> </v>
      </c>
      <c r="Q1188" s="7" t="str">
        <f>IF(ISNUMBER(N1188),+G1188*_xll.BDP($C1188, "PX_POS_MULT_FACTOR")*P1188/K1188," ")</f>
        <v xml:space="preserve"> </v>
      </c>
      <c r="R1188" s="8" t="str">
        <f>IF(OR($A1188="TUA",$A1188="TYA"),"",IF(ISNUMBER(_xll.BDP($C1188,"DUR_ADJ_OAS_MID")),_xll.BDP($C1188,"DUR_ADJ_OAS_MID"),IF(ISNUMBER(_xll.BDP($E1188&amp;" ISIN","DUR_ADJ_OAS_MID")),_xll.BDP($E1188&amp;" ISIN","DUR_ADJ_OAS_MID")," ")))</f>
        <v xml:space="preserve"> </v>
      </c>
      <c r="S1188" s="7" t="str">
        <f t="shared" si="18"/>
        <v xml:space="preserve"> </v>
      </c>
      <c r="T1188" t="s">
        <v>63</v>
      </c>
      <c r="U1188" t="s">
        <v>63</v>
      </c>
      <c r="AG1188" s="6">
        <v>34.540766529999999</v>
      </c>
    </row>
    <row r="1189" spans="1:33" x14ac:dyDescent="0.25">
      <c r="N1189" s="7" t="str">
        <f>IF(ISNUMBER(_xll.BDP($C1189, "DELTA_MID")),_xll.BDP($C1189, "DELTA_MID")," ")</f>
        <v xml:space="preserve"> </v>
      </c>
      <c r="O1189" s="7" t="str">
        <f>IF(ISNUMBER(N1189),_xll.BDP($C1189, "OPT_UNDL_TICKER"),"")</f>
        <v/>
      </c>
      <c r="P1189" s="8" t="str">
        <f>IF(ISNUMBER(N1189),_xll.BDP($C1189, "OPT_UNDL_PX")," ")</f>
        <v xml:space="preserve"> </v>
      </c>
      <c r="Q1189" s="7" t="str">
        <f>IF(ISNUMBER(N1189),+G1189*_xll.BDP($C1189, "PX_POS_MULT_FACTOR")*P1189/K1189," ")</f>
        <v xml:space="preserve"> </v>
      </c>
      <c r="R1189" s="8" t="str">
        <f>IF(OR($A1189="TUA",$A1189="TYA"),"",IF(ISNUMBER(_xll.BDP($C1189,"DUR_ADJ_OAS_MID")),_xll.BDP($C1189,"DUR_ADJ_OAS_MID"),IF(ISNUMBER(_xll.BDP($E1189&amp;" ISIN","DUR_ADJ_OAS_MID")),_xll.BDP($E1189&amp;" ISIN","DUR_ADJ_OAS_MID")," ")))</f>
        <v xml:space="preserve"> </v>
      </c>
      <c r="S1189" s="7" t="str">
        <f t="shared" si="18"/>
        <v xml:space="preserve"> </v>
      </c>
    </row>
    <row r="1190" spans="1:33" x14ac:dyDescent="0.25">
      <c r="A1190" t="s">
        <v>4244</v>
      </c>
      <c r="B1190" t="s">
        <v>310</v>
      </c>
      <c r="C1190" t="s">
        <v>311</v>
      </c>
      <c r="D1190" t="s">
        <v>312</v>
      </c>
      <c r="E1190" t="s">
        <v>313</v>
      </c>
      <c r="F1190" t="s">
        <v>314</v>
      </c>
      <c r="G1190" s="1">
        <v>23740</v>
      </c>
      <c r="H1190" s="1">
        <v>20.204999999999998</v>
      </c>
      <c r="I1190" s="2">
        <v>479666.7</v>
      </c>
      <c r="J1190" s="3">
        <v>0.20217336999999999</v>
      </c>
      <c r="K1190" s="4">
        <v>2372599.06939071</v>
      </c>
      <c r="L1190" s="5">
        <v>125001</v>
      </c>
      <c r="M1190" s="6">
        <v>18.980640709999999</v>
      </c>
      <c r="N1190" s="7" t="str">
        <f>IF(ISNUMBER(_xll.BDP($C1190, "DELTA_MID")),_xll.BDP($C1190, "DELTA_MID")," ")</f>
        <v xml:space="preserve"> </v>
      </c>
      <c r="O1190" s="7" t="str">
        <f>IF(ISNUMBER(N1190),_xll.BDP($C1190, "OPT_UNDL_TICKER"),"")</f>
        <v/>
      </c>
      <c r="P1190" s="8" t="str">
        <f>IF(ISNUMBER(N1190),_xll.BDP($C1190, "OPT_UNDL_PX")," ")</f>
        <v xml:space="preserve"> </v>
      </c>
      <c r="Q1190" s="7" t="str">
        <f>IF(ISNUMBER(N1190),+G1190*_xll.BDP($C1190, "PX_POS_MULT_FACTOR")*P1190/K1190," ")</f>
        <v xml:space="preserve"> </v>
      </c>
      <c r="R1190" s="8" t="str">
        <f>IF(OR($A1190="TUA",$A1190="TYA"),"",IF(ISNUMBER(_xll.BDP($C1190,"DUR_ADJ_OAS_MID")),_xll.BDP($C1190,"DUR_ADJ_OAS_MID"),IF(ISNUMBER(_xll.BDP($E1190&amp;" ISIN","DUR_ADJ_OAS_MID")),_xll.BDP($E1190&amp;" ISIN","DUR_ADJ_OAS_MID")," ")))</f>
        <v xml:space="preserve"> </v>
      </c>
      <c r="S1190" s="7" t="str">
        <f t="shared" si="18"/>
        <v xml:space="preserve"> </v>
      </c>
      <c r="T1190" t="s">
        <v>314</v>
      </c>
      <c r="U1190" t="s">
        <v>41</v>
      </c>
      <c r="AG1190" s="6">
        <v>18.980258719999998</v>
      </c>
    </row>
    <row r="1191" spans="1:33" x14ac:dyDescent="0.25">
      <c r="A1191" t="s">
        <v>4244</v>
      </c>
      <c r="B1191" t="s">
        <v>4245</v>
      </c>
      <c r="C1191" t="s">
        <v>4246</v>
      </c>
      <c r="F1191" t="s">
        <v>4246</v>
      </c>
      <c r="G1191" s="1">
        <v>-2457430.65</v>
      </c>
      <c r="H1191" s="1">
        <v>1</v>
      </c>
      <c r="I1191" s="2">
        <v>-2457430.65</v>
      </c>
      <c r="J1191" s="3">
        <v>-1.0357755500000001</v>
      </c>
      <c r="K1191" s="4">
        <v>2372599.06939071</v>
      </c>
      <c r="L1191" s="5">
        <v>125001</v>
      </c>
      <c r="M1191" s="6">
        <v>18.980640709999999</v>
      </c>
      <c r="N1191" s="7" t="str">
        <f>IF(ISNUMBER(_xll.BDP($C1191, "DELTA_MID")),_xll.BDP($C1191, "DELTA_MID")," ")</f>
        <v xml:space="preserve"> </v>
      </c>
      <c r="O1191" s="7" t="str">
        <f>IF(ISNUMBER(N1191),_xll.BDP($C1191, "OPT_UNDL_TICKER"),"")</f>
        <v/>
      </c>
      <c r="P1191" s="8" t="str">
        <f>IF(ISNUMBER(N1191),_xll.BDP($C1191, "OPT_UNDL_PX")," ")</f>
        <v xml:space="preserve"> </v>
      </c>
      <c r="Q1191" s="7" t="str">
        <f>IF(ISNUMBER(N1191),+G1191*_xll.BDP($C1191, "PX_POS_MULT_FACTOR")*P1191/K1191," ")</f>
        <v xml:space="preserve"> </v>
      </c>
      <c r="R1191" s="8" t="str">
        <f>IF(OR($A1191="TUA",$A1191="TYA"),"",IF(ISNUMBER(_xll.BDP($C1191,"DUR_ADJ_OAS_MID")),_xll.BDP($C1191,"DUR_ADJ_OAS_MID"),IF(ISNUMBER(_xll.BDP($E1191&amp;" ISIN","DUR_ADJ_OAS_MID")),_xll.BDP($E1191&amp;" ISIN","DUR_ADJ_OAS_MID")," ")))</f>
        <v xml:space="preserve"> </v>
      </c>
      <c r="S1191" s="7" t="str">
        <f t="shared" si="18"/>
        <v xml:space="preserve"> </v>
      </c>
      <c r="T1191" t="s">
        <v>4246</v>
      </c>
      <c r="U1191" t="s">
        <v>55</v>
      </c>
      <c r="AG1191" s="6">
        <v>18.980258719999998</v>
      </c>
    </row>
    <row r="1192" spans="1:33" x14ac:dyDescent="0.25">
      <c r="A1192" t="s">
        <v>4244</v>
      </c>
      <c r="B1192" t="s">
        <v>4247</v>
      </c>
      <c r="C1192" t="s">
        <v>4248</v>
      </c>
      <c r="F1192" t="s">
        <v>4248</v>
      </c>
      <c r="G1192" s="1">
        <v>662864.18999999994</v>
      </c>
      <c r="H1192" s="1">
        <v>1</v>
      </c>
      <c r="I1192" s="2">
        <v>662864.18999999994</v>
      </c>
      <c r="J1192" s="3">
        <v>0.27938877000000001</v>
      </c>
      <c r="K1192" s="4">
        <v>2372599.06939071</v>
      </c>
      <c r="L1192" s="5">
        <v>125001</v>
      </c>
      <c r="M1192" s="6">
        <v>18.980640709999999</v>
      </c>
      <c r="N1192" s="7" t="str">
        <f>IF(ISNUMBER(_xll.BDP($C1192, "DELTA_MID")),_xll.BDP($C1192, "DELTA_MID")," ")</f>
        <v xml:space="preserve"> </v>
      </c>
      <c r="O1192" s="7" t="str">
        <f>IF(ISNUMBER(N1192),_xll.BDP($C1192, "OPT_UNDL_TICKER"),"")</f>
        <v/>
      </c>
      <c r="P1192" s="8" t="str">
        <f>IF(ISNUMBER(N1192),_xll.BDP($C1192, "OPT_UNDL_PX")," ")</f>
        <v xml:space="preserve"> </v>
      </c>
      <c r="Q1192" s="7" t="str">
        <f>IF(ISNUMBER(N1192),+G1192*_xll.BDP($C1192, "PX_POS_MULT_FACTOR")*P1192/K1192," ")</f>
        <v xml:space="preserve"> </v>
      </c>
      <c r="R1192" s="8" t="str">
        <f>IF(OR($A1192="TUA",$A1192="TYA"),"",IF(ISNUMBER(_xll.BDP($C1192,"DUR_ADJ_OAS_MID")),_xll.BDP($C1192,"DUR_ADJ_OAS_MID"),IF(ISNUMBER(_xll.BDP($E1192&amp;" ISIN","DUR_ADJ_OAS_MID")),_xll.BDP($E1192&amp;" ISIN","DUR_ADJ_OAS_MID")," ")))</f>
        <v xml:space="preserve"> </v>
      </c>
      <c r="S1192" s="7" t="str">
        <f t="shared" si="18"/>
        <v xml:space="preserve"> </v>
      </c>
      <c r="T1192" t="s">
        <v>4248</v>
      </c>
      <c r="U1192" t="s">
        <v>55</v>
      </c>
      <c r="AG1192" s="6">
        <v>18.980258719999998</v>
      </c>
    </row>
    <row r="1193" spans="1:33" x14ac:dyDescent="0.25">
      <c r="A1193" t="s">
        <v>4244</v>
      </c>
      <c r="B1193" t="s">
        <v>4249</v>
      </c>
      <c r="C1193" t="s">
        <v>4250</v>
      </c>
      <c r="F1193" t="s">
        <v>4250</v>
      </c>
      <c r="G1193" s="1">
        <v>-753766.11</v>
      </c>
      <c r="H1193" s="1">
        <v>1</v>
      </c>
      <c r="I1193" s="2">
        <v>-753766.11</v>
      </c>
      <c r="J1193" s="3">
        <v>-0.31770275999999997</v>
      </c>
      <c r="K1193" s="4">
        <v>2372599.06939071</v>
      </c>
      <c r="L1193" s="5">
        <v>125001</v>
      </c>
      <c r="M1193" s="6">
        <v>18.980640709999999</v>
      </c>
      <c r="N1193" s="7" t="str">
        <f>IF(ISNUMBER(_xll.BDP($C1193, "DELTA_MID")),_xll.BDP($C1193, "DELTA_MID")," ")</f>
        <v xml:space="preserve"> </v>
      </c>
      <c r="O1193" s="7" t="str">
        <f>IF(ISNUMBER(N1193),_xll.BDP($C1193, "OPT_UNDL_TICKER"),"")</f>
        <v/>
      </c>
      <c r="P1193" s="8" t="str">
        <f>IF(ISNUMBER(N1193),_xll.BDP($C1193, "OPT_UNDL_PX")," ")</f>
        <v xml:space="preserve"> </v>
      </c>
      <c r="Q1193" s="7" t="str">
        <f>IF(ISNUMBER(N1193),+G1193*_xll.BDP($C1193, "PX_POS_MULT_FACTOR")*P1193/K1193," ")</f>
        <v xml:space="preserve"> </v>
      </c>
      <c r="R1193" s="8" t="str">
        <f>IF(OR($A1193="TUA",$A1193="TYA"),"",IF(ISNUMBER(_xll.BDP($C1193,"DUR_ADJ_OAS_MID")),_xll.BDP($C1193,"DUR_ADJ_OAS_MID"),IF(ISNUMBER(_xll.BDP($E1193&amp;" ISIN","DUR_ADJ_OAS_MID")),_xll.BDP($E1193&amp;" ISIN","DUR_ADJ_OAS_MID")," ")))</f>
        <v xml:space="preserve"> </v>
      </c>
      <c r="S1193" s="7" t="str">
        <f t="shared" si="18"/>
        <v xml:space="preserve"> </v>
      </c>
      <c r="T1193" t="s">
        <v>4250</v>
      </c>
      <c r="U1193" t="s">
        <v>55</v>
      </c>
      <c r="AG1193" s="6">
        <v>18.980258719999998</v>
      </c>
    </row>
    <row r="1194" spans="1:33" x14ac:dyDescent="0.25">
      <c r="A1194" t="s">
        <v>4244</v>
      </c>
      <c r="B1194" t="s">
        <v>4247</v>
      </c>
      <c r="C1194" t="s">
        <v>4251</v>
      </c>
      <c r="F1194" t="s">
        <v>4252</v>
      </c>
      <c r="G1194" s="1">
        <v>-5127</v>
      </c>
      <c r="H1194" s="1">
        <v>134.77590000000001</v>
      </c>
      <c r="I1194" s="2">
        <v>-690996.04</v>
      </c>
      <c r="J1194" s="3">
        <v>-0.29124598000000002</v>
      </c>
      <c r="K1194" s="4">
        <v>2372599.06939071</v>
      </c>
      <c r="L1194" s="5">
        <v>125001</v>
      </c>
      <c r="M1194" s="6">
        <v>18.980640709999999</v>
      </c>
      <c r="N1194" s="7" t="str">
        <f>IF(ISNUMBER(_xll.BDP($C1194, "DELTA_MID")),_xll.BDP($C1194, "DELTA_MID")," ")</f>
        <v xml:space="preserve"> </v>
      </c>
      <c r="O1194" s="7" t="str">
        <f>IF(ISNUMBER(N1194),_xll.BDP($C1194, "OPT_UNDL_TICKER"),"")</f>
        <v/>
      </c>
      <c r="P1194" s="8" t="str">
        <f>IF(ISNUMBER(N1194),_xll.BDP($C1194, "OPT_UNDL_PX")," ")</f>
        <v xml:space="preserve"> </v>
      </c>
      <c r="Q1194" s="7" t="str">
        <f>IF(ISNUMBER(N1194),+G1194*_xll.BDP($C1194, "PX_POS_MULT_FACTOR")*P1194/K1194," ")</f>
        <v xml:space="preserve"> </v>
      </c>
      <c r="R1194" s="8" t="str">
        <f>IF(OR($A1194="TUA",$A1194="TYA"),"",IF(ISNUMBER(_xll.BDP($C1194,"DUR_ADJ_OAS_MID")),_xll.BDP($C1194,"DUR_ADJ_OAS_MID"),IF(ISNUMBER(_xll.BDP($E1194&amp;" ISIN","DUR_ADJ_OAS_MID")),_xll.BDP($E1194&amp;" ISIN","DUR_ADJ_OAS_MID")," ")))</f>
        <v xml:space="preserve"> </v>
      </c>
      <c r="S1194" s="7" t="str">
        <f t="shared" si="18"/>
        <v xml:space="preserve"> </v>
      </c>
      <c r="T1194" t="s">
        <v>4252</v>
      </c>
      <c r="U1194" t="s">
        <v>55</v>
      </c>
      <c r="AG1194" s="6">
        <v>18.980258719999998</v>
      </c>
    </row>
    <row r="1195" spans="1:33" x14ac:dyDescent="0.25">
      <c r="A1195" t="s">
        <v>4244</v>
      </c>
      <c r="B1195" t="s">
        <v>340</v>
      </c>
      <c r="C1195" t="s">
        <v>341</v>
      </c>
      <c r="D1195" t="s">
        <v>342</v>
      </c>
      <c r="E1195" t="s">
        <v>343</v>
      </c>
      <c r="F1195" t="s">
        <v>344</v>
      </c>
      <c r="G1195" s="1">
        <v>-381.6125482954742</v>
      </c>
      <c r="H1195" s="1">
        <v>15.36</v>
      </c>
      <c r="I1195" s="2">
        <v>-5861.5687418184834</v>
      </c>
      <c r="J1195" s="3">
        <v>-2.4705264439489E-3</v>
      </c>
      <c r="K1195" s="4">
        <v>2372599.06939071</v>
      </c>
      <c r="L1195" s="5">
        <v>125001</v>
      </c>
      <c r="M1195" s="6">
        <v>18.980640709999999</v>
      </c>
      <c r="N1195" s="7" t="str">
        <f>IF(ISNUMBER(_xll.BDP($C1195, "DELTA_MID")),_xll.BDP($C1195, "DELTA_MID")," ")</f>
        <v xml:space="preserve"> </v>
      </c>
      <c r="O1195" s="7" t="str">
        <f>IF(ISNUMBER(N1195),_xll.BDP($C1195, "OPT_UNDL_TICKER"),"")</f>
        <v/>
      </c>
      <c r="P1195" s="8" t="str">
        <f>IF(ISNUMBER(N1195),_xll.BDP($C1195, "OPT_UNDL_PX")," ")</f>
        <v xml:space="preserve"> </v>
      </c>
      <c r="Q1195" s="7" t="str">
        <f>IF(ISNUMBER(N1195),+G1195*_xll.BDP($C1195, "PX_POS_MULT_FACTOR")*P1195/K1195," ")</f>
        <v xml:space="preserve"> </v>
      </c>
      <c r="R1195" s="8" t="str">
        <f>IF(OR($A1195="TUA",$A1195="TYA"),"",IF(ISNUMBER(_xll.BDP($C1195,"DUR_ADJ_OAS_MID")),_xll.BDP($C1195,"DUR_ADJ_OAS_MID"),IF(ISNUMBER(_xll.BDP($E1195&amp;" ISIN","DUR_ADJ_OAS_MID")),_xll.BDP($E1195&amp;" ISIN","DUR_ADJ_OAS_MID")," ")))</f>
        <v xml:space="preserve"> </v>
      </c>
      <c r="S1195" s="7" t="str">
        <f t="shared" si="18"/>
        <v xml:space="preserve"> </v>
      </c>
      <c r="AB1195" s="8" t="s">
        <v>4252</v>
      </c>
      <c r="AG1195" s="6">
        <v>18.980258719999998</v>
      </c>
    </row>
    <row r="1196" spans="1:33" x14ac:dyDescent="0.25">
      <c r="A1196" t="s">
        <v>4244</v>
      </c>
      <c r="B1196" t="s">
        <v>345</v>
      </c>
      <c r="C1196" t="s">
        <v>346</v>
      </c>
      <c r="D1196" t="s">
        <v>347</v>
      </c>
      <c r="E1196" t="s">
        <v>348</v>
      </c>
      <c r="F1196" t="s">
        <v>349</v>
      </c>
      <c r="G1196" s="1">
        <v>-66.838736031572381</v>
      </c>
      <c r="H1196" s="1">
        <v>58.7</v>
      </c>
      <c r="I1196" s="2">
        <v>-3923.4338050532988</v>
      </c>
      <c r="J1196" s="3">
        <v>-1.6536438270039E-3</v>
      </c>
      <c r="K1196" s="4">
        <v>2372599.06939071</v>
      </c>
      <c r="L1196" s="5">
        <v>125001</v>
      </c>
      <c r="M1196" s="6">
        <v>18.980640709999999</v>
      </c>
      <c r="N1196" s="7" t="str">
        <f>IF(ISNUMBER(_xll.BDP($C1196, "DELTA_MID")),_xll.BDP($C1196, "DELTA_MID")," ")</f>
        <v xml:space="preserve"> </v>
      </c>
      <c r="O1196" s="7" t="str">
        <f>IF(ISNUMBER(N1196),_xll.BDP($C1196, "OPT_UNDL_TICKER"),"")</f>
        <v/>
      </c>
      <c r="P1196" s="8" t="str">
        <f>IF(ISNUMBER(N1196),_xll.BDP($C1196, "OPT_UNDL_PX")," ")</f>
        <v xml:space="preserve"> </v>
      </c>
      <c r="Q1196" s="7" t="str">
        <f>IF(ISNUMBER(N1196),+G1196*_xll.BDP($C1196, "PX_POS_MULT_FACTOR")*P1196/K1196," ")</f>
        <v xml:space="preserve"> </v>
      </c>
      <c r="R1196" s="8" t="str">
        <f>IF(OR($A1196="TUA",$A1196="TYA"),"",IF(ISNUMBER(_xll.BDP($C1196,"DUR_ADJ_OAS_MID")),_xll.BDP($C1196,"DUR_ADJ_OAS_MID"),IF(ISNUMBER(_xll.BDP($E1196&amp;" ISIN","DUR_ADJ_OAS_MID")),_xll.BDP($E1196&amp;" ISIN","DUR_ADJ_OAS_MID")," ")))</f>
        <v xml:space="preserve"> </v>
      </c>
      <c r="S1196" s="7" t="str">
        <f t="shared" si="18"/>
        <v xml:space="preserve"> </v>
      </c>
      <c r="AB1196" s="8" t="s">
        <v>4252</v>
      </c>
      <c r="AG1196" s="6">
        <v>18.980258719999998</v>
      </c>
    </row>
    <row r="1197" spans="1:33" x14ac:dyDescent="0.25">
      <c r="A1197" t="s">
        <v>4244</v>
      </c>
      <c r="B1197" t="s">
        <v>350</v>
      </c>
      <c r="C1197" t="s">
        <v>351</v>
      </c>
      <c r="D1197" t="s">
        <v>352</v>
      </c>
      <c r="E1197" t="s">
        <v>353</v>
      </c>
      <c r="F1197" t="s">
        <v>354</v>
      </c>
      <c r="G1197" s="1">
        <v>-250.98722591782041</v>
      </c>
      <c r="H1197" s="1">
        <v>32.69</v>
      </c>
      <c r="I1197" s="2">
        <v>-8204.7724152535466</v>
      </c>
      <c r="J1197" s="3">
        <v>-3.4581369103210999E-3</v>
      </c>
      <c r="K1197" s="4">
        <v>2372599.06939071</v>
      </c>
      <c r="L1197" s="5">
        <v>125001</v>
      </c>
      <c r="M1197" s="6">
        <v>18.980640709999999</v>
      </c>
      <c r="N1197" s="7" t="str">
        <f>IF(ISNUMBER(_xll.BDP($C1197, "DELTA_MID")),_xll.BDP($C1197, "DELTA_MID")," ")</f>
        <v xml:space="preserve"> </v>
      </c>
      <c r="O1197" s="7" t="str">
        <f>IF(ISNUMBER(N1197),_xll.BDP($C1197, "OPT_UNDL_TICKER"),"")</f>
        <v/>
      </c>
      <c r="P1197" s="8" t="str">
        <f>IF(ISNUMBER(N1197),_xll.BDP($C1197, "OPT_UNDL_PX")," ")</f>
        <v xml:space="preserve"> </v>
      </c>
      <c r="Q1197" s="7" t="str">
        <f>IF(ISNUMBER(N1197),+G1197*_xll.BDP($C1197, "PX_POS_MULT_FACTOR")*P1197/K1197," ")</f>
        <v xml:space="preserve"> </v>
      </c>
      <c r="R1197" s="8" t="str">
        <f>IF(OR($A1197="TUA",$A1197="TYA"),"",IF(ISNUMBER(_xll.BDP($C1197,"DUR_ADJ_OAS_MID")),_xll.BDP($C1197,"DUR_ADJ_OAS_MID"),IF(ISNUMBER(_xll.BDP($E1197&amp;" ISIN","DUR_ADJ_OAS_MID")),_xll.BDP($E1197&amp;" ISIN","DUR_ADJ_OAS_MID")," ")))</f>
        <v xml:space="preserve"> </v>
      </c>
      <c r="S1197" s="7" t="str">
        <f t="shared" si="18"/>
        <v xml:space="preserve"> </v>
      </c>
      <c r="AB1197" s="8" t="s">
        <v>4252</v>
      </c>
      <c r="AG1197" s="6">
        <v>18.980258719999998</v>
      </c>
    </row>
    <row r="1198" spans="1:33" x14ac:dyDescent="0.25">
      <c r="A1198" t="s">
        <v>4244</v>
      </c>
      <c r="B1198" t="s">
        <v>355</v>
      </c>
      <c r="C1198" t="s">
        <v>356</v>
      </c>
      <c r="D1198" t="s">
        <v>357</v>
      </c>
      <c r="E1198" t="s">
        <v>358</v>
      </c>
      <c r="F1198" t="s">
        <v>359</v>
      </c>
      <c r="G1198" s="1">
        <v>-442.79126681122028</v>
      </c>
      <c r="H1198" s="1">
        <v>11.58</v>
      </c>
      <c r="I1198" s="2">
        <v>-5127.5228696739296</v>
      </c>
      <c r="J1198" s="3">
        <v>-2.1611417351650002E-3</v>
      </c>
      <c r="K1198" s="4">
        <v>2372599.06939071</v>
      </c>
      <c r="L1198" s="5">
        <v>125001</v>
      </c>
      <c r="M1198" s="6">
        <v>18.980640709999999</v>
      </c>
      <c r="N1198" s="7" t="str">
        <f>IF(ISNUMBER(_xll.BDP($C1198, "DELTA_MID")),_xll.BDP($C1198, "DELTA_MID")," ")</f>
        <v xml:space="preserve"> </v>
      </c>
      <c r="O1198" s="7" t="str">
        <f>IF(ISNUMBER(N1198),_xll.BDP($C1198, "OPT_UNDL_TICKER"),"")</f>
        <v/>
      </c>
      <c r="P1198" s="8" t="str">
        <f>IF(ISNUMBER(N1198),_xll.BDP($C1198, "OPT_UNDL_PX")," ")</f>
        <v xml:space="preserve"> </v>
      </c>
      <c r="Q1198" s="7" t="str">
        <f>IF(ISNUMBER(N1198),+G1198*_xll.BDP($C1198, "PX_POS_MULT_FACTOR")*P1198/K1198," ")</f>
        <v xml:space="preserve"> </v>
      </c>
      <c r="R1198" s="8" t="str">
        <f>IF(OR($A1198="TUA",$A1198="TYA"),"",IF(ISNUMBER(_xll.BDP($C1198,"DUR_ADJ_OAS_MID")),_xll.BDP($C1198,"DUR_ADJ_OAS_MID"),IF(ISNUMBER(_xll.BDP($E1198&amp;" ISIN","DUR_ADJ_OAS_MID")),_xll.BDP($E1198&amp;" ISIN","DUR_ADJ_OAS_MID")," ")))</f>
        <v xml:space="preserve"> </v>
      </c>
      <c r="S1198" s="7" t="str">
        <f t="shared" si="18"/>
        <v xml:space="preserve"> </v>
      </c>
      <c r="AB1198" s="8" t="s">
        <v>4252</v>
      </c>
      <c r="AG1198" s="6">
        <v>18.980258719999998</v>
      </c>
    </row>
    <row r="1199" spans="1:33" x14ac:dyDescent="0.25">
      <c r="A1199" t="s">
        <v>4244</v>
      </c>
      <c r="B1199" t="s">
        <v>360</v>
      </c>
      <c r="C1199" t="s">
        <v>361</v>
      </c>
      <c r="D1199" t="s">
        <v>362</v>
      </c>
      <c r="E1199" t="s">
        <v>363</v>
      </c>
      <c r="F1199" t="s">
        <v>364</v>
      </c>
      <c r="G1199" s="1">
        <v>-938.90648375826618</v>
      </c>
      <c r="H1199" s="1">
        <v>7.34</v>
      </c>
      <c r="I1199" s="2">
        <v>-6891.5735907856733</v>
      </c>
      <c r="J1199" s="3">
        <v>-2.9046515611065001E-3</v>
      </c>
      <c r="K1199" s="4">
        <v>2372599.06939071</v>
      </c>
      <c r="L1199" s="5">
        <v>125001</v>
      </c>
      <c r="M1199" s="6">
        <v>18.980640709999999</v>
      </c>
      <c r="N1199" s="7" t="str">
        <f>IF(ISNUMBER(_xll.BDP($C1199, "DELTA_MID")),_xll.BDP($C1199, "DELTA_MID")," ")</f>
        <v xml:space="preserve"> </v>
      </c>
      <c r="O1199" s="7" t="str">
        <f>IF(ISNUMBER(N1199),_xll.BDP($C1199, "OPT_UNDL_TICKER"),"")</f>
        <v/>
      </c>
      <c r="P1199" s="8" t="str">
        <f>IF(ISNUMBER(N1199),_xll.BDP($C1199, "OPT_UNDL_PX")," ")</f>
        <v xml:space="preserve"> </v>
      </c>
      <c r="Q1199" s="7" t="str">
        <f>IF(ISNUMBER(N1199),+G1199*_xll.BDP($C1199, "PX_POS_MULT_FACTOR")*P1199/K1199," ")</f>
        <v xml:space="preserve"> </v>
      </c>
      <c r="R1199" s="8" t="str">
        <f>IF(OR($A1199="TUA",$A1199="TYA"),"",IF(ISNUMBER(_xll.BDP($C1199,"DUR_ADJ_OAS_MID")),_xll.BDP($C1199,"DUR_ADJ_OAS_MID"),IF(ISNUMBER(_xll.BDP($E1199&amp;" ISIN","DUR_ADJ_OAS_MID")),_xll.BDP($E1199&amp;" ISIN","DUR_ADJ_OAS_MID")," ")))</f>
        <v xml:space="preserve"> </v>
      </c>
      <c r="S1199" s="7" t="str">
        <f t="shared" si="18"/>
        <v xml:space="preserve"> </v>
      </c>
      <c r="AB1199" s="8" t="s">
        <v>4252</v>
      </c>
      <c r="AG1199" s="6">
        <v>18.980258719999998</v>
      </c>
    </row>
    <row r="1200" spans="1:33" x14ac:dyDescent="0.25">
      <c r="A1200" t="s">
        <v>4244</v>
      </c>
      <c r="B1200" t="s">
        <v>4253</v>
      </c>
      <c r="C1200" t="s">
        <v>4254</v>
      </c>
      <c r="D1200" t="s">
        <v>4255</v>
      </c>
      <c r="E1200" t="s">
        <v>4256</v>
      </c>
      <c r="F1200" t="s">
        <v>4257</v>
      </c>
      <c r="G1200" s="1">
        <v>-45.786746401118727</v>
      </c>
      <c r="H1200" s="1">
        <v>111.79</v>
      </c>
      <c r="I1200" s="2">
        <v>-5118.5003801810626</v>
      </c>
      <c r="J1200" s="3">
        <v>-2.1573389479139001E-3</v>
      </c>
      <c r="K1200" s="4">
        <v>2372599.06939071</v>
      </c>
      <c r="L1200" s="5">
        <v>125001</v>
      </c>
      <c r="M1200" s="6">
        <v>18.980640709999999</v>
      </c>
      <c r="N1200" s="7" t="str">
        <f>IF(ISNUMBER(_xll.BDP($C1200, "DELTA_MID")),_xll.BDP($C1200, "DELTA_MID")," ")</f>
        <v xml:space="preserve"> </v>
      </c>
      <c r="O1200" s="7" t="str">
        <f>IF(ISNUMBER(N1200),_xll.BDP($C1200, "OPT_UNDL_TICKER"),"")</f>
        <v/>
      </c>
      <c r="P1200" s="8" t="str">
        <f>IF(ISNUMBER(N1200),_xll.BDP($C1200, "OPT_UNDL_PX")," ")</f>
        <v xml:space="preserve"> </v>
      </c>
      <c r="Q1200" s="7" t="str">
        <f>IF(ISNUMBER(N1200),+G1200*_xll.BDP($C1200, "PX_POS_MULT_FACTOR")*P1200/K1200," ")</f>
        <v xml:space="preserve"> </v>
      </c>
      <c r="R1200" s="8" t="str">
        <f>IF(OR($A1200="TUA",$A1200="TYA"),"",IF(ISNUMBER(_xll.BDP($C1200,"DUR_ADJ_OAS_MID")),_xll.BDP($C1200,"DUR_ADJ_OAS_MID"),IF(ISNUMBER(_xll.BDP($E1200&amp;" ISIN","DUR_ADJ_OAS_MID")),_xll.BDP($E1200&amp;" ISIN","DUR_ADJ_OAS_MID")," ")))</f>
        <v xml:space="preserve"> </v>
      </c>
      <c r="S1200" s="7" t="str">
        <f t="shared" si="18"/>
        <v xml:space="preserve"> </v>
      </c>
      <c r="AB1200" s="8" t="s">
        <v>4252</v>
      </c>
      <c r="AG1200" s="6">
        <v>18.980258719999998</v>
      </c>
    </row>
    <row r="1201" spans="1:33" x14ac:dyDescent="0.25">
      <c r="A1201" t="s">
        <v>4244</v>
      </c>
      <c r="B1201" t="s">
        <v>365</v>
      </c>
      <c r="C1201" t="s">
        <v>366</v>
      </c>
      <c r="D1201" t="s">
        <v>367</v>
      </c>
      <c r="E1201" t="s">
        <v>368</v>
      </c>
      <c r="F1201" t="s">
        <v>369</v>
      </c>
      <c r="G1201" s="1">
        <v>-125.1620894870774</v>
      </c>
      <c r="H1201" s="1">
        <v>48.61</v>
      </c>
      <c r="I1201" s="2">
        <v>-6084.1291699668327</v>
      </c>
      <c r="J1201" s="3">
        <v>-2.5643309265602999E-3</v>
      </c>
      <c r="K1201" s="4">
        <v>2372599.06939071</v>
      </c>
      <c r="L1201" s="5">
        <v>125001</v>
      </c>
      <c r="M1201" s="6">
        <v>18.980640709999999</v>
      </c>
      <c r="N1201" s="7" t="str">
        <f>IF(ISNUMBER(_xll.BDP($C1201, "DELTA_MID")),_xll.BDP($C1201, "DELTA_MID")," ")</f>
        <v xml:space="preserve"> </v>
      </c>
      <c r="O1201" s="7" t="str">
        <f>IF(ISNUMBER(N1201),_xll.BDP($C1201, "OPT_UNDL_TICKER"),"")</f>
        <v/>
      </c>
      <c r="P1201" s="8" t="str">
        <f>IF(ISNUMBER(N1201),_xll.BDP($C1201, "OPT_UNDL_PX")," ")</f>
        <v xml:space="preserve"> </v>
      </c>
      <c r="Q1201" s="7" t="str">
        <f>IF(ISNUMBER(N1201),+G1201*_xll.BDP($C1201, "PX_POS_MULT_FACTOR")*P1201/K1201," ")</f>
        <v xml:space="preserve"> </v>
      </c>
      <c r="R1201" s="8" t="str">
        <f>IF(OR($A1201="TUA",$A1201="TYA"),"",IF(ISNUMBER(_xll.BDP($C1201,"DUR_ADJ_OAS_MID")),_xll.BDP($C1201,"DUR_ADJ_OAS_MID"),IF(ISNUMBER(_xll.BDP($E1201&amp;" ISIN","DUR_ADJ_OAS_MID")),_xll.BDP($E1201&amp;" ISIN","DUR_ADJ_OAS_MID")," ")))</f>
        <v xml:space="preserve"> </v>
      </c>
      <c r="S1201" s="7" t="str">
        <f t="shared" si="18"/>
        <v xml:space="preserve"> </v>
      </c>
      <c r="AB1201" s="8" t="s">
        <v>4252</v>
      </c>
      <c r="AG1201" s="6">
        <v>18.980258719999998</v>
      </c>
    </row>
    <row r="1202" spans="1:33" x14ac:dyDescent="0.25">
      <c r="A1202" t="s">
        <v>4244</v>
      </c>
      <c r="B1202" t="s">
        <v>4258</v>
      </c>
      <c r="C1202" t="s">
        <v>4259</v>
      </c>
      <c r="D1202" t="s">
        <v>4260</v>
      </c>
      <c r="E1202" t="s">
        <v>4261</v>
      </c>
      <c r="F1202" t="s">
        <v>4262</v>
      </c>
      <c r="G1202" s="1">
        <v>-13.59365728500309</v>
      </c>
      <c r="H1202" s="1">
        <v>370.12</v>
      </c>
      <c r="I1202" s="2">
        <v>-5031.2844343253428</v>
      </c>
      <c r="J1202" s="3">
        <v>-2.1205792833836E-3</v>
      </c>
      <c r="K1202" s="4">
        <v>2372599.06939071</v>
      </c>
      <c r="L1202" s="5">
        <v>125001</v>
      </c>
      <c r="M1202" s="6">
        <v>18.980640709999999</v>
      </c>
      <c r="N1202" s="7" t="str">
        <f>IF(ISNUMBER(_xll.BDP($C1202, "DELTA_MID")),_xll.BDP($C1202, "DELTA_MID")," ")</f>
        <v xml:space="preserve"> </v>
      </c>
      <c r="O1202" s="7" t="str">
        <f>IF(ISNUMBER(N1202),_xll.BDP($C1202, "OPT_UNDL_TICKER"),"")</f>
        <v/>
      </c>
      <c r="P1202" s="8" t="str">
        <f>IF(ISNUMBER(N1202),_xll.BDP($C1202, "OPT_UNDL_PX")," ")</f>
        <v xml:space="preserve"> </v>
      </c>
      <c r="Q1202" s="7" t="str">
        <f>IF(ISNUMBER(N1202),+G1202*_xll.BDP($C1202, "PX_POS_MULT_FACTOR")*P1202/K1202," ")</f>
        <v xml:space="preserve"> </v>
      </c>
      <c r="R1202" s="8" t="str">
        <f>IF(OR($A1202="TUA",$A1202="TYA"),"",IF(ISNUMBER(_xll.BDP($C1202,"DUR_ADJ_OAS_MID")),_xll.BDP($C1202,"DUR_ADJ_OAS_MID"),IF(ISNUMBER(_xll.BDP($E1202&amp;" ISIN","DUR_ADJ_OAS_MID")),_xll.BDP($E1202&amp;" ISIN","DUR_ADJ_OAS_MID")," ")))</f>
        <v xml:space="preserve"> </v>
      </c>
      <c r="S1202" s="7" t="str">
        <f t="shared" si="18"/>
        <v xml:space="preserve"> </v>
      </c>
      <c r="AB1202" s="8" t="s">
        <v>4252</v>
      </c>
      <c r="AG1202" s="6">
        <v>18.980258719999998</v>
      </c>
    </row>
    <row r="1203" spans="1:33" x14ac:dyDescent="0.25">
      <c r="A1203" t="s">
        <v>4244</v>
      </c>
      <c r="B1203" t="s">
        <v>4263</v>
      </c>
      <c r="C1203" t="s">
        <v>4264</v>
      </c>
      <c r="D1203" t="s">
        <v>4265</v>
      </c>
      <c r="E1203" t="s">
        <v>4266</v>
      </c>
      <c r="F1203" t="s">
        <v>4267</v>
      </c>
      <c r="G1203" s="1">
        <v>-28.494546626357991</v>
      </c>
      <c r="H1203" s="1">
        <v>45.69</v>
      </c>
      <c r="I1203" s="2">
        <v>-1301.9158353582959</v>
      </c>
      <c r="J1203" s="3">
        <v>-5.487298094964E-4</v>
      </c>
      <c r="K1203" s="4">
        <v>2372599.06939071</v>
      </c>
      <c r="L1203" s="5">
        <v>125001</v>
      </c>
      <c r="M1203" s="6">
        <v>18.980640709999999</v>
      </c>
      <c r="N1203" s="7" t="str">
        <f>IF(ISNUMBER(_xll.BDP($C1203, "DELTA_MID")),_xll.BDP($C1203, "DELTA_MID")," ")</f>
        <v xml:space="preserve"> </v>
      </c>
      <c r="O1203" s="7" t="str">
        <f>IF(ISNUMBER(N1203),_xll.BDP($C1203, "OPT_UNDL_TICKER"),"")</f>
        <v/>
      </c>
      <c r="P1203" s="8" t="str">
        <f>IF(ISNUMBER(N1203),_xll.BDP($C1203, "OPT_UNDL_PX")," ")</f>
        <v xml:space="preserve"> </v>
      </c>
      <c r="Q1203" s="7" t="str">
        <f>IF(ISNUMBER(N1203),+G1203*_xll.BDP($C1203, "PX_POS_MULT_FACTOR")*P1203/K1203," ")</f>
        <v xml:space="preserve"> </v>
      </c>
      <c r="R1203" s="8" t="str">
        <f>IF(OR($A1203="TUA",$A1203="TYA"),"",IF(ISNUMBER(_xll.BDP($C1203,"DUR_ADJ_OAS_MID")),_xll.BDP($C1203,"DUR_ADJ_OAS_MID"),IF(ISNUMBER(_xll.BDP($E1203&amp;" ISIN","DUR_ADJ_OAS_MID")),_xll.BDP($E1203&amp;" ISIN","DUR_ADJ_OAS_MID")," ")))</f>
        <v xml:space="preserve"> </v>
      </c>
      <c r="S1203" s="7" t="str">
        <f t="shared" si="18"/>
        <v xml:space="preserve"> </v>
      </c>
      <c r="AB1203" s="8" t="s">
        <v>4252</v>
      </c>
      <c r="AG1203" s="6">
        <v>18.980258719999998</v>
      </c>
    </row>
    <row r="1204" spans="1:33" x14ac:dyDescent="0.25">
      <c r="A1204" t="s">
        <v>4244</v>
      </c>
      <c r="B1204" t="s">
        <v>370</v>
      </c>
      <c r="C1204" t="s">
        <v>371</v>
      </c>
      <c r="D1204" t="s">
        <v>372</v>
      </c>
      <c r="E1204" t="s">
        <v>373</v>
      </c>
      <c r="F1204" t="s">
        <v>374</v>
      </c>
      <c r="G1204" s="1">
        <v>-293.85622925459899</v>
      </c>
      <c r="H1204" s="1">
        <v>23.46</v>
      </c>
      <c r="I1204" s="2">
        <v>-6893.867138312894</v>
      </c>
      <c r="J1204" s="3">
        <v>-2.9056182425642998E-3</v>
      </c>
      <c r="K1204" s="4">
        <v>2372599.06939071</v>
      </c>
      <c r="L1204" s="5">
        <v>125001</v>
      </c>
      <c r="M1204" s="6">
        <v>18.980640709999999</v>
      </c>
      <c r="N1204" s="7" t="str">
        <f>IF(ISNUMBER(_xll.BDP($C1204, "DELTA_MID")),_xll.BDP($C1204, "DELTA_MID")," ")</f>
        <v xml:space="preserve"> </v>
      </c>
      <c r="O1204" s="7" t="str">
        <f>IF(ISNUMBER(N1204),_xll.BDP($C1204, "OPT_UNDL_TICKER"),"")</f>
        <v/>
      </c>
      <c r="P1204" s="8" t="str">
        <f>IF(ISNUMBER(N1204),_xll.BDP($C1204, "OPT_UNDL_PX")," ")</f>
        <v xml:space="preserve"> </v>
      </c>
      <c r="Q1204" s="7" t="str">
        <f>IF(ISNUMBER(N1204),+G1204*_xll.BDP($C1204, "PX_POS_MULT_FACTOR")*P1204/K1204," ")</f>
        <v xml:space="preserve"> </v>
      </c>
      <c r="R1204" s="8" t="str">
        <f>IF(OR($A1204="TUA",$A1204="TYA"),"",IF(ISNUMBER(_xll.BDP($C1204,"DUR_ADJ_OAS_MID")),_xll.BDP($C1204,"DUR_ADJ_OAS_MID"),IF(ISNUMBER(_xll.BDP($E1204&amp;" ISIN","DUR_ADJ_OAS_MID")),_xll.BDP($E1204&amp;" ISIN","DUR_ADJ_OAS_MID")," ")))</f>
        <v xml:space="preserve"> </v>
      </c>
      <c r="S1204" s="7" t="str">
        <f t="shared" si="18"/>
        <v xml:space="preserve"> </v>
      </c>
      <c r="AB1204" s="8" t="s">
        <v>4252</v>
      </c>
      <c r="AG1204" s="6">
        <v>18.980258719999998</v>
      </c>
    </row>
    <row r="1205" spans="1:33" x14ac:dyDescent="0.25">
      <c r="A1205" t="s">
        <v>4244</v>
      </c>
      <c r="B1205" t="s">
        <v>4268</v>
      </c>
      <c r="C1205" t="s">
        <v>4269</v>
      </c>
      <c r="D1205" t="s">
        <v>4270</v>
      </c>
      <c r="E1205" t="s">
        <v>4271</v>
      </c>
      <c r="F1205" t="s">
        <v>4272</v>
      </c>
      <c r="G1205" s="1">
        <v>-178.37319550398539</v>
      </c>
      <c r="H1205" s="1">
        <v>33.880000000000003</v>
      </c>
      <c r="I1205" s="2">
        <v>-6043.2838636750248</v>
      </c>
      <c r="J1205" s="3">
        <v>-2.5471154994707E-3</v>
      </c>
      <c r="K1205" s="4">
        <v>2372599.06939071</v>
      </c>
      <c r="L1205" s="5">
        <v>125001</v>
      </c>
      <c r="M1205" s="6">
        <v>18.980640709999999</v>
      </c>
      <c r="N1205" s="7" t="str">
        <f>IF(ISNUMBER(_xll.BDP($C1205, "DELTA_MID")),_xll.BDP($C1205, "DELTA_MID")," ")</f>
        <v xml:space="preserve"> </v>
      </c>
      <c r="O1205" s="7" t="str">
        <f>IF(ISNUMBER(N1205),_xll.BDP($C1205, "OPT_UNDL_TICKER"),"")</f>
        <v/>
      </c>
      <c r="P1205" s="8" t="str">
        <f>IF(ISNUMBER(N1205),_xll.BDP($C1205, "OPT_UNDL_PX")," ")</f>
        <v xml:space="preserve"> </v>
      </c>
      <c r="Q1205" s="7" t="str">
        <f>IF(ISNUMBER(N1205),+G1205*_xll.BDP($C1205, "PX_POS_MULT_FACTOR")*P1205/K1205," ")</f>
        <v xml:space="preserve"> </v>
      </c>
      <c r="R1205" s="8" t="str">
        <f>IF(OR($A1205="TUA",$A1205="TYA"),"",IF(ISNUMBER(_xll.BDP($C1205,"DUR_ADJ_OAS_MID")),_xll.BDP($C1205,"DUR_ADJ_OAS_MID"),IF(ISNUMBER(_xll.BDP($E1205&amp;" ISIN","DUR_ADJ_OAS_MID")),_xll.BDP($E1205&amp;" ISIN","DUR_ADJ_OAS_MID")," ")))</f>
        <v xml:space="preserve"> </v>
      </c>
      <c r="S1205" s="7" t="str">
        <f t="shared" si="18"/>
        <v xml:space="preserve"> </v>
      </c>
      <c r="AB1205" s="8" t="s">
        <v>4252</v>
      </c>
      <c r="AG1205" s="6">
        <v>18.980258719999998</v>
      </c>
    </row>
    <row r="1206" spans="1:33" x14ac:dyDescent="0.25">
      <c r="A1206" t="s">
        <v>4244</v>
      </c>
      <c r="B1206" t="s">
        <v>4273</v>
      </c>
      <c r="C1206" t="s">
        <v>4274</v>
      </c>
      <c r="D1206" t="s">
        <v>4275</v>
      </c>
      <c r="E1206" t="s">
        <v>4276</v>
      </c>
      <c r="F1206" t="s">
        <v>4277</v>
      </c>
      <c r="G1206" s="1">
        <v>-68.7413696468507</v>
      </c>
      <c r="H1206" s="1">
        <v>86.22</v>
      </c>
      <c r="I1206" s="2">
        <v>-5926.8808909514673</v>
      </c>
      <c r="J1206" s="3">
        <v>-2.4980541244473001E-3</v>
      </c>
      <c r="K1206" s="4">
        <v>2372599.06939071</v>
      </c>
      <c r="L1206" s="5">
        <v>125001</v>
      </c>
      <c r="M1206" s="6">
        <v>18.980640709999999</v>
      </c>
      <c r="N1206" s="7" t="str">
        <f>IF(ISNUMBER(_xll.BDP($C1206, "DELTA_MID")),_xll.BDP($C1206, "DELTA_MID")," ")</f>
        <v xml:space="preserve"> </v>
      </c>
      <c r="O1206" s="7" t="str">
        <f>IF(ISNUMBER(N1206),_xll.BDP($C1206, "OPT_UNDL_TICKER"),"")</f>
        <v/>
      </c>
      <c r="P1206" s="8" t="str">
        <f>IF(ISNUMBER(N1206),_xll.BDP($C1206, "OPT_UNDL_PX")," ")</f>
        <v xml:space="preserve"> </v>
      </c>
      <c r="Q1206" s="7" t="str">
        <f>IF(ISNUMBER(N1206),+G1206*_xll.BDP($C1206, "PX_POS_MULT_FACTOR")*P1206/K1206," ")</f>
        <v xml:space="preserve"> </v>
      </c>
      <c r="R1206" s="8" t="str">
        <f>IF(OR($A1206="TUA",$A1206="TYA"),"",IF(ISNUMBER(_xll.BDP($C1206,"DUR_ADJ_OAS_MID")),_xll.BDP($C1206,"DUR_ADJ_OAS_MID"),IF(ISNUMBER(_xll.BDP($E1206&amp;" ISIN","DUR_ADJ_OAS_MID")),_xll.BDP($E1206&amp;" ISIN","DUR_ADJ_OAS_MID")," ")))</f>
        <v xml:space="preserve"> </v>
      </c>
      <c r="S1206" s="7" t="str">
        <f t="shared" si="18"/>
        <v xml:space="preserve"> </v>
      </c>
      <c r="AB1206" s="8" t="s">
        <v>4252</v>
      </c>
      <c r="AG1206" s="6">
        <v>18.980258719999998</v>
      </c>
    </row>
    <row r="1207" spans="1:33" x14ac:dyDescent="0.25">
      <c r="A1207" t="s">
        <v>4244</v>
      </c>
      <c r="B1207" t="s">
        <v>385</v>
      </c>
      <c r="C1207" t="s">
        <v>386</v>
      </c>
      <c r="D1207" t="s">
        <v>387</v>
      </c>
      <c r="E1207" t="s">
        <v>388</v>
      </c>
      <c r="F1207" t="s">
        <v>389</v>
      </c>
      <c r="G1207" s="1">
        <v>-653.15233256687782</v>
      </c>
      <c r="H1207" s="1">
        <v>12.42</v>
      </c>
      <c r="I1207" s="2">
        <v>-8112.1519704806224</v>
      </c>
      <c r="J1207" s="3">
        <v>-3.4190993645478E-3</v>
      </c>
      <c r="K1207" s="4">
        <v>2372599.06939071</v>
      </c>
      <c r="L1207" s="5">
        <v>125001</v>
      </c>
      <c r="M1207" s="6">
        <v>18.980640709999999</v>
      </c>
      <c r="N1207" s="7" t="str">
        <f>IF(ISNUMBER(_xll.BDP($C1207, "DELTA_MID")),_xll.BDP($C1207, "DELTA_MID")," ")</f>
        <v xml:space="preserve"> </v>
      </c>
      <c r="O1207" s="7" t="str">
        <f>IF(ISNUMBER(N1207),_xll.BDP($C1207, "OPT_UNDL_TICKER"),"")</f>
        <v/>
      </c>
      <c r="P1207" s="8" t="str">
        <f>IF(ISNUMBER(N1207),_xll.BDP($C1207, "OPT_UNDL_PX")," ")</f>
        <v xml:space="preserve"> </v>
      </c>
      <c r="Q1207" s="7" t="str">
        <f>IF(ISNUMBER(N1207),+G1207*_xll.BDP($C1207, "PX_POS_MULT_FACTOR")*P1207/K1207," ")</f>
        <v xml:space="preserve"> </v>
      </c>
      <c r="R1207" s="8" t="str">
        <f>IF(OR($A1207="TUA",$A1207="TYA"),"",IF(ISNUMBER(_xll.BDP($C1207,"DUR_ADJ_OAS_MID")),_xll.BDP($C1207,"DUR_ADJ_OAS_MID"),IF(ISNUMBER(_xll.BDP($E1207&amp;" ISIN","DUR_ADJ_OAS_MID")),_xll.BDP($E1207&amp;" ISIN","DUR_ADJ_OAS_MID")," ")))</f>
        <v xml:space="preserve"> </v>
      </c>
      <c r="S1207" s="7" t="str">
        <f t="shared" si="18"/>
        <v xml:space="preserve"> </v>
      </c>
      <c r="AB1207" s="8" t="s">
        <v>4252</v>
      </c>
      <c r="AG1207" s="6">
        <v>18.980258719999998</v>
      </c>
    </row>
    <row r="1208" spans="1:33" x14ac:dyDescent="0.25">
      <c r="A1208" t="s">
        <v>4244</v>
      </c>
      <c r="B1208" t="s">
        <v>390</v>
      </c>
      <c r="C1208" t="s">
        <v>391</v>
      </c>
      <c r="D1208" t="s">
        <v>392</v>
      </c>
      <c r="E1208" t="s">
        <v>393</v>
      </c>
      <c r="F1208" t="s">
        <v>394</v>
      </c>
      <c r="G1208" s="1">
        <v>-96.418700653661915</v>
      </c>
      <c r="H1208" s="1">
        <v>73.19</v>
      </c>
      <c r="I1208" s="2">
        <v>-7056.884700841515</v>
      </c>
      <c r="J1208" s="3">
        <v>-2.9743266748619001E-3</v>
      </c>
      <c r="K1208" s="4">
        <v>2372599.06939071</v>
      </c>
      <c r="L1208" s="5">
        <v>125001</v>
      </c>
      <c r="M1208" s="6">
        <v>18.980640709999999</v>
      </c>
      <c r="N1208" s="7" t="str">
        <f>IF(ISNUMBER(_xll.BDP($C1208, "DELTA_MID")),_xll.BDP($C1208, "DELTA_MID")," ")</f>
        <v xml:space="preserve"> </v>
      </c>
      <c r="O1208" s="7" t="str">
        <f>IF(ISNUMBER(N1208),_xll.BDP($C1208, "OPT_UNDL_TICKER"),"")</f>
        <v/>
      </c>
      <c r="P1208" s="8" t="str">
        <f>IF(ISNUMBER(N1208),_xll.BDP($C1208, "OPT_UNDL_PX")," ")</f>
        <v xml:space="preserve"> </v>
      </c>
      <c r="Q1208" s="7" t="str">
        <f>IF(ISNUMBER(N1208),+G1208*_xll.BDP($C1208, "PX_POS_MULT_FACTOR")*P1208/K1208," ")</f>
        <v xml:space="preserve"> </v>
      </c>
      <c r="R1208" s="8" t="str">
        <f>IF(OR($A1208="TUA",$A1208="TYA"),"",IF(ISNUMBER(_xll.BDP($C1208,"DUR_ADJ_OAS_MID")),_xll.BDP($C1208,"DUR_ADJ_OAS_MID"),IF(ISNUMBER(_xll.BDP($E1208&amp;" ISIN","DUR_ADJ_OAS_MID")),_xll.BDP($E1208&amp;" ISIN","DUR_ADJ_OAS_MID")," ")))</f>
        <v xml:space="preserve"> </v>
      </c>
      <c r="S1208" s="7" t="str">
        <f t="shared" si="18"/>
        <v xml:space="preserve"> </v>
      </c>
      <c r="AB1208" s="8" t="s">
        <v>4252</v>
      </c>
      <c r="AG1208" s="6">
        <v>18.980258719999998</v>
      </c>
    </row>
    <row r="1209" spans="1:33" x14ac:dyDescent="0.25">
      <c r="A1209" t="s">
        <v>4244</v>
      </c>
      <c r="B1209" t="s">
        <v>395</v>
      </c>
      <c r="C1209" t="s">
        <v>396</v>
      </c>
      <c r="D1209" t="s">
        <v>397</v>
      </c>
      <c r="E1209" t="s">
        <v>398</v>
      </c>
      <c r="F1209" t="s">
        <v>399</v>
      </c>
      <c r="G1209" s="1">
        <v>-297.25996454123691</v>
      </c>
      <c r="H1209" s="1">
        <v>20.5</v>
      </c>
      <c r="I1209" s="2">
        <v>-6093.8292730953553</v>
      </c>
      <c r="J1209" s="3">
        <v>-2.5684193135337E-3</v>
      </c>
      <c r="K1209" s="4">
        <v>2372599.06939071</v>
      </c>
      <c r="L1209" s="5">
        <v>125001</v>
      </c>
      <c r="M1209" s="6">
        <v>18.980640709999999</v>
      </c>
      <c r="N1209" s="7" t="str">
        <f>IF(ISNUMBER(_xll.BDP($C1209, "DELTA_MID")),_xll.BDP($C1209, "DELTA_MID")," ")</f>
        <v xml:space="preserve"> </v>
      </c>
      <c r="O1209" s="7" t="str">
        <f>IF(ISNUMBER(N1209),_xll.BDP($C1209, "OPT_UNDL_TICKER"),"")</f>
        <v/>
      </c>
      <c r="P1209" s="8" t="str">
        <f>IF(ISNUMBER(N1209),_xll.BDP($C1209, "OPT_UNDL_PX")," ")</f>
        <v xml:space="preserve"> </v>
      </c>
      <c r="Q1209" s="7" t="str">
        <f>IF(ISNUMBER(N1209),+G1209*_xll.BDP($C1209, "PX_POS_MULT_FACTOR")*P1209/K1209," ")</f>
        <v xml:space="preserve"> </v>
      </c>
      <c r="R1209" s="8" t="str">
        <f>IF(OR($A1209="TUA",$A1209="TYA"),"",IF(ISNUMBER(_xll.BDP($C1209,"DUR_ADJ_OAS_MID")),_xll.BDP($C1209,"DUR_ADJ_OAS_MID"),IF(ISNUMBER(_xll.BDP($E1209&amp;" ISIN","DUR_ADJ_OAS_MID")),_xll.BDP($E1209&amp;" ISIN","DUR_ADJ_OAS_MID")," ")))</f>
        <v xml:space="preserve"> </v>
      </c>
      <c r="S1209" s="7" t="str">
        <f t="shared" si="18"/>
        <v xml:space="preserve"> </v>
      </c>
      <c r="AB1209" s="8" t="s">
        <v>4252</v>
      </c>
      <c r="AG1209" s="6">
        <v>18.980258719999998</v>
      </c>
    </row>
    <row r="1210" spans="1:33" x14ac:dyDescent="0.25">
      <c r="A1210" t="s">
        <v>4244</v>
      </c>
      <c r="B1210" t="s">
        <v>405</v>
      </c>
      <c r="C1210" t="s">
        <v>406</v>
      </c>
      <c r="D1210" t="s">
        <v>407</v>
      </c>
      <c r="E1210" t="s">
        <v>408</v>
      </c>
      <c r="F1210" t="s">
        <v>409</v>
      </c>
      <c r="G1210" s="1">
        <v>-190.74718356787261</v>
      </c>
      <c r="H1210" s="1">
        <v>46.36</v>
      </c>
      <c r="I1210" s="2">
        <v>-8843.0394302065761</v>
      </c>
      <c r="J1210" s="3">
        <v>-3.7271528697334E-3</v>
      </c>
      <c r="K1210" s="4">
        <v>2372599.06939071</v>
      </c>
      <c r="L1210" s="5">
        <v>125001</v>
      </c>
      <c r="M1210" s="6">
        <v>18.980640709999999</v>
      </c>
      <c r="N1210" s="7" t="str">
        <f>IF(ISNUMBER(_xll.BDP($C1210, "DELTA_MID")),_xll.BDP($C1210, "DELTA_MID")," ")</f>
        <v xml:space="preserve"> </v>
      </c>
      <c r="O1210" s="7" t="str">
        <f>IF(ISNUMBER(N1210),_xll.BDP($C1210, "OPT_UNDL_TICKER"),"")</f>
        <v/>
      </c>
      <c r="P1210" s="8" t="str">
        <f>IF(ISNUMBER(N1210),_xll.BDP($C1210, "OPT_UNDL_PX")," ")</f>
        <v xml:space="preserve"> </v>
      </c>
      <c r="Q1210" s="7" t="str">
        <f>IF(ISNUMBER(N1210),+G1210*_xll.BDP($C1210, "PX_POS_MULT_FACTOR")*P1210/K1210," ")</f>
        <v xml:space="preserve"> </v>
      </c>
      <c r="R1210" s="8" t="str">
        <f>IF(OR($A1210="TUA",$A1210="TYA"),"",IF(ISNUMBER(_xll.BDP($C1210,"DUR_ADJ_OAS_MID")),_xll.BDP($C1210,"DUR_ADJ_OAS_MID"),IF(ISNUMBER(_xll.BDP($E1210&amp;" ISIN","DUR_ADJ_OAS_MID")),_xll.BDP($E1210&amp;" ISIN","DUR_ADJ_OAS_MID")," ")))</f>
        <v xml:space="preserve"> </v>
      </c>
      <c r="S1210" s="7" t="str">
        <f t="shared" si="18"/>
        <v xml:space="preserve"> </v>
      </c>
      <c r="AB1210" s="8" t="s">
        <v>4252</v>
      </c>
      <c r="AG1210" s="6">
        <v>18.980258719999998</v>
      </c>
    </row>
    <row r="1211" spans="1:33" x14ac:dyDescent="0.25">
      <c r="A1211" t="s">
        <v>4244</v>
      </c>
      <c r="B1211" t="s">
        <v>410</v>
      </c>
      <c r="C1211" t="s">
        <v>411</v>
      </c>
      <c r="D1211" t="s">
        <v>412</v>
      </c>
      <c r="E1211" t="s">
        <v>413</v>
      </c>
      <c r="F1211" t="s">
        <v>414</v>
      </c>
      <c r="G1211" s="1">
        <v>-81.310834868158679</v>
      </c>
      <c r="H1211" s="1">
        <v>73.680000000000007</v>
      </c>
      <c r="I1211" s="2">
        <v>-5990.9823130859322</v>
      </c>
      <c r="J1211" s="3">
        <v>-2.5250715092897001E-3</v>
      </c>
      <c r="K1211" s="4">
        <v>2372599.06939071</v>
      </c>
      <c r="L1211" s="5">
        <v>125001</v>
      </c>
      <c r="M1211" s="6">
        <v>18.980640709999999</v>
      </c>
      <c r="N1211" s="7" t="str">
        <f>IF(ISNUMBER(_xll.BDP($C1211, "DELTA_MID")),_xll.BDP($C1211, "DELTA_MID")," ")</f>
        <v xml:space="preserve"> </v>
      </c>
      <c r="O1211" s="7" t="str">
        <f>IF(ISNUMBER(N1211),_xll.BDP($C1211, "OPT_UNDL_TICKER"),"")</f>
        <v/>
      </c>
      <c r="P1211" s="8" t="str">
        <f>IF(ISNUMBER(N1211),_xll.BDP($C1211, "OPT_UNDL_PX")," ")</f>
        <v xml:space="preserve"> </v>
      </c>
      <c r="Q1211" s="7" t="str">
        <f>IF(ISNUMBER(N1211),+G1211*_xll.BDP($C1211, "PX_POS_MULT_FACTOR")*P1211/K1211," ")</f>
        <v xml:space="preserve"> </v>
      </c>
      <c r="R1211" s="8" t="str">
        <f>IF(OR($A1211="TUA",$A1211="TYA"),"",IF(ISNUMBER(_xll.BDP($C1211,"DUR_ADJ_OAS_MID")),_xll.BDP($C1211,"DUR_ADJ_OAS_MID"),IF(ISNUMBER(_xll.BDP($E1211&amp;" ISIN","DUR_ADJ_OAS_MID")),_xll.BDP($E1211&amp;" ISIN","DUR_ADJ_OAS_MID")," ")))</f>
        <v xml:space="preserve"> </v>
      </c>
      <c r="S1211" s="7" t="str">
        <f t="shared" si="18"/>
        <v xml:space="preserve"> </v>
      </c>
      <c r="AB1211" s="8" t="s">
        <v>4252</v>
      </c>
      <c r="AG1211" s="6">
        <v>18.980258719999998</v>
      </c>
    </row>
    <row r="1212" spans="1:33" x14ac:dyDescent="0.25">
      <c r="A1212" t="s">
        <v>4244</v>
      </c>
      <c r="B1212" t="s">
        <v>415</v>
      </c>
      <c r="C1212" t="s">
        <v>416</v>
      </c>
      <c r="D1212" t="s">
        <v>417</v>
      </c>
      <c r="E1212" t="s">
        <v>418</v>
      </c>
      <c r="F1212" t="s">
        <v>419</v>
      </c>
      <c r="G1212" s="1">
        <v>-546.51521890481752</v>
      </c>
      <c r="H1212" s="1">
        <v>13.66</v>
      </c>
      <c r="I1212" s="2">
        <v>-7465.3978902398076</v>
      </c>
      <c r="J1212" s="3">
        <v>-3.1465062877888E-3</v>
      </c>
      <c r="K1212" s="4">
        <v>2372599.06939071</v>
      </c>
      <c r="L1212" s="5">
        <v>125001</v>
      </c>
      <c r="M1212" s="6">
        <v>18.980640709999999</v>
      </c>
      <c r="N1212" s="7" t="str">
        <f>IF(ISNUMBER(_xll.BDP($C1212, "DELTA_MID")),_xll.BDP($C1212, "DELTA_MID")," ")</f>
        <v xml:space="preserve"> </v>
      </c>
      <c r="O1212" s="7" t="str">
        <f>IF(ISNUMBER(N1212),_xll.BDP($C1212, "OPT_UNDL_TICKER"),"")</f>
        <v/>
      </c>
      <c r="P1212" s="8" t="str">
        <f>IF(ISNUMBER(N1212),_xll.BDP($C1212, "OPT_UNDL_PX")," ")</f>
        <v xml:space="preserve"> </v>
      </c>
      <c r="Q1212" s="7" t="str">
        <f>IF(ISNUMBER(N1212),+G1212*_xll.BDP($C1212, "PX_POS_MULT_FACTOR")*P1212/K1212," ")</f>
        <v xml:space="preserve"> </v>
      </c>
      <c r="R1212" s="8" t="str">
        <f>IF(OR($A1212="TUA",$A1212="TYA"),"",IF(ISNUMBER(_xll.BDP($C1212,"DUR_ADJ_OAS_MID")),_xll.BDP($C1212,"DUR_ADJ_OAS_MID"),IF(ISNUMBER(_xll.BDP($E1212&amp;" ISIN","DUR_ADJ_OAS_MID")),_xll.BDP($E1212&amp;" ISIN","DUR_ADJ_OAS_MID")," ")))</f>
        <v xml:space="preserve"> </v>
      </c>
      <c r="S1212" s="7" t="str">
        <f t="shared" si="18"/>
        <v xml:space="preserve"> </v>
      </c>
      <c r="AB1212" s="8" t="s">
        <v>4252</v>
      </c>
      <c r="AG1212" s="6">
        <v>18.980258719999998</v>
      </c>
    </row>
    <row r="1213" spans="1:33" x14ac:dyDescent="0.25">
      <c r="A1213" t="s">
        <v>4244</v>
      </c>
      <c r="B1213" t="s">
        <v>420</v>
      </c>
      <c r="C1213" t="s">
        <v>421</v>
      </c>
      <c r="D1213" t="s">
        <v>422</v>
      </c>
      <c r="E1213" t="s">
        <v>423</v>
      </c>
      <c r="F1213" t="s">
        <v>424</v>
      </c>
      <c r="G1213" s="1">
        <v>-13.169742992220581</v>
      </c>
      <c r="H1213" s="1">
        <v>510.06</v>
      </c>
      <c r="I1213" s="2">
        <v>-6717.3591106120311</v>
      </c>
      <c r="J1213" s="3">
        <v>-2.8312238663807999E-3</v>
      </c>
      <c r="K1213" s="4">
        <v>2372599.06939071</v>
      </c>
      <c r="L1213" s="5">
        <v>125001</v>
      </c>
      <c r="M1213" s="6">
        <v>18.980640709999999</v>
      </c>
      <c r="N1213" s="7" t="str">
        <f>IF(ISNUMBER(_xll.BDP($C1213, "DELTA_MID")),_xll.BDP($C1213, "DELTA_MID")," ")</f>
        <v xml:space="preserve"> </v>
      </c>
      <c r="O1213" s="7" t="str">
        <f>IF(ISNUMBER(N1213),_xll.BDP($C1213, "OPT_UNDL_TICKER"),"")</f>
        <v/>
      </c>
      <c r="P1213" s="8" t="str">
        <f>IF(ISNUMBER(N1213),_xll.BDP($C1213, "OPT_UNDL_PX")," ")</f>
        <v xml:space="preserve"> </v>
      </c>
      <c r="Q1213" s="7" t="str">
        <f>IF(ISNUMBER(N1213),+G1213*_xll.BDP($C1213, "PX_POS_MULT_FACTOR")*P1213/K1213," ")</f>
        <v xml:space="preserve"> </v>
      </c>
      <c r="R1213" s="8" t="str">
        <f>IF(OR($A1213="TUA",$A1213="TYA"),"",IF(ISNUMBER(_xll.BDP($C1213,"DUR_ADJ_OAS_MID")),_xll.BDP($C1213,"DUR_ADJ_OAS_MID"),IF(ISNUMBER(_xll.BDP($E1213&amp;" ISIN","DUR_ADJ_OAS_MID")),_xll.BDP($E1213&amp;" ISIN","DUR_ADJ_OAS_MID")," ")))</f>
        <v xml:space="preserve"> </v>
      </c>
      <c r="S1213" s="7" t="str">
        <f t="shared" si="18"/>
        <v xml:space="preserve"> </v>
      </c>
      <c r="AB1213" s="8" t="s">
        <v>4252</v>
      </c>
      <c r="AG1213" s="6">
        <v>18.980258719999998</v>
      </c>
    </row>
    <row r="1214" spans="1:33" x14ac:dyDescent="0.25">
      <c r="A1214" t="s">
        <v>4244</v>
      </c>
      <c r="B1214" t="s">
        <v>430</v>
      </c>
      <c r="C1214" t="s">
        <v>431</v>
      </c>
      <c r="D1214" t="s">
        <v>432</v>
      </c>
      <c r="E1214" t="s">
        <v>433</v>
      </c>
      <c r="F1214" t="s">
        <v>434</v>
      </c>
      <c r="G1214" s="1">
        <v>-1406.216099980513</v>
      </c>
      <c r="H1214" s="1">
        <v>6.12</v>
      </c>
      <c r="I1214" s="2">
        <v>-8606.0425318807429</v>
      </c>
      <c r="J1214" s="3">
        <v>-3.6272637222649999E-3</v>
      </c>
      <c r="K1214" s="4">
        <v>2372599.06939071</v>
      </c>
      <c r="L1214" s="5">
        <v>125001</v>
      </c>
      <c r="M1214" s="6">
        <v>18.980640709999999</v>
      </c>
      <c r="N1214" s="7" t="str">
        <f>IF(ISNUMBER(_xll.BDP($C1214, "DELTA_MID")),_xll.BDP($C1214, "DELTA_MID")," ")</f>
        <v xml:space="preserve"> </v>
      </c>
      <c r="O1214" s="7" t="str">
        <f>IF(ISNUMBER(N1214),_xll.BDP($C1214, "OPT_UNDL_TICKER"),"")</f>
        <v/>
      </c>
      <c r="P1214" s="8" t="str">
        <f>IF(ISNUMBER(N1214),_xll.BDP($C1214, "OPT_UNDL_PX")," ")</f>
        <v xml:space="preserve"> </v>
      </c>
      <c r="Q1214" s="7" t="str">
        <f>IF(ISNUMBER(N1214),+G1214*_xll.BDP($C1214, "PX_POS_MULT_FACTOR")*P1214/K1214," ")</f>
        <v xml:space="preserve"> </v>
      </c>
      <c r="R1214" s="8" t="str">
        <f>IF(OR($A1214="TUA",$A1214="TYA"),"",IF(ISNUMBER(_xll.BDP($C1214,"DUR_ADJ_OAS_MID")),_xll.BDP($C1214,"DUR_ADJ_OAS_MID"),IF(ISNUMBER(_xll.BDP($E1214&amp;" ISIN","DUR_ADJ_OAS_MID")),_xll.BDP($E1214&amp;" ISIN","DUR_ADJ_OAS_MID")," ")))</f>
        <v xml:space="preserve"> </v>
      </c>
      <c r="S1214" s="7" t="str">
        <f t="shared" si="18"/>
        <v xml:space="preserve"> </v>
      </c>
      <c r="AB1214" s="8" t="s">
        <v>4252</v>
      </c>
      <c r="AG1214" s="6">
        <v>18.980258719999998</v>
      </c>
    </row>
    <row r="1215" spans="1:33" x14ac:dyDescent="0.25">
      <c r="A1215" t="s">
        <v>4244</v>
      </c>
      <c r="B1215" t="s">
        <v>4278</v>
      </c>
      <c r="C1215" t="s">
        <v>4279</v>
      </c>
      <c r="D1215" t="s">
        <v>4280</v>
      </c>
      <c r="E1215" t="s">
        <v>4281</v>
      </c>
      <c r="F1215" t="s">
        <v>4282</v>
      </c>
      <c r="G1215" s="1">
        <v>-48.520650915108178</v>
      </c>
      <c r="H1215" s="1">
        <v>144.03</v>
      </c>
      <c r="I1215" s="2">
        <v>-6988.4293513030307</v>
      </c>
      <c r="J1215" s="3">
        <v>-2.9454742023048998E-3</v>
      </c>
      <c r="K1215" s="4">
        <v>2372599.06939071</v>
      </c>
      <c r="L1215" s="5">
        <v>125001</v>
      </c>
      <c r="M1215" s="6">
        <v>18.980640709999999</v>
      </c>
      <c r="N1215" s="7" t="str">
        <f>IF(ISNUMBER(_xll.BDP($C1215, "DELTA_MID")),_xll.BDP($C1215, "DELTA_MID")," ")</f>
        <v xml:space="preserve"> </v>
      </c>
      <c r="O1215" s="7" t="str">
        <f>IF(ISNUMBER(N1215),_xll.BDP($C1215, "OPT_UNDL_TICKER"),"")</f>
        <v/>
      </c>
      <c r="P1215" s="8" t="str">
        <f>IF(ISNUMBER(N1215),_xll.BDP($C1215, "OPT_UNDL_PX")," ")</f>
        <v xml:space="preserve"> </v>
      </c>
      <c r="Q1215" s="7" t="str">
        <f>IF(ISNUMBER(N1215),+G1215*_xll.BDP($C1215, "PX_POS_MULT_FACTOR")*P1215/K1215," ")</f>
        <v xml:space="preserve"> </v>
      </c>
      <c r="R1215" s="8" t="str">
        <f>IF(OR($A1215="TUA",$A1215="TYA"),"",IF(ISNUMBER(_xll.BDP($C1215,"DUR_ADJ_OAS_MID")),_xll.BDP($C1215,"DUR_ADJ_OAS_MID"),IF(ISNUMBER(_xll.BDP($E1215&amp;" ISIN","DUR_ADJ_OAS_MID")),_xll.BDP($E1215&amp;" ISIN","DUR_ADJ_OAS_MID")," ")))</f>
        <v xml:space="preserve"> </v>
      </c>
      <c r="S1215" s="7" t="str">
        <f t="shared" si="18"/>
        <v xml:space="preserve"> </v>
      </c>
      <c r="AB1215" s="8" t="s">
        <v>4252</v>
      </c>
      <c r="AG1215" s="6">
        <v>18.980258719999998</v>
      </c>
    </row>
    <row r="1216" spans="1:33" x14ac:dyDescent="0.25">
      <c r="A1216" t="s">
        <v>4244</v>
      </c>
      <c r="B1216" t="s">
        <v>435</v>
      </c>
      <c r="C1216" t="s">
        <v>436</v>
      </c>
      <c r="D1216" t="s">
        <v>437</v>
      </c>
      <c r="E1216" t="s">
        <v>438</v>
      </c>
      <c r="F1216" t="s">
        <v>439</v>
      </c>
      <c r="G1216" s="1">
        <v>-127.9706321953024</v>
      </c>
      <c r="H1216" s="1">
        <v>43.5</v>
      </c>
      <c r="I1216" s="2">
        <v>-5566.7225004956535</v>
      </c>
      <c r="J1216" s="3">
        <v>-2.3462550299006E-3</v>
      </c>
      <c r="K1216" s="4">
        <v>2372599.06939071</v>
      </c>
      <c r="L1216" s="5">
        <v>125001</v>
      </c>
      <c r="M1216" s="6">
        <v>18.980640709999999</v>
      </c>
      <c r="N1216" s="7" t="str">
        <f>IF(ISNUMBER(_xll.BDP($C1216, "DELTA_MID")),_xll.BDP($C1216, "DELTA_MID")," ")</f>
        <v xml:space="preserve"> </v>
      </c>
      <c r="O1216" s="7" t="str">
        <f>IF(ISNUMBER(N1216),_xll.BDP($C1216, "OPT_UNDL_TICKER"),"")</f>
        <v/>
      </c>
      <c r="P1216" s="8" t="str">
        <f>IF(ISNUMBER(N1216),_xll.BDP($C1216, "OPT_UNDL_PX")," ")</f>
        <v xml:space="preserve"> </v>
      </c>
      <c r="Q1216" s="7" t="str">
        <f>IF(ISNUMBER(N1216),+G1216*_xll.BDP($C1216, "PX_POS_MULT_FACTOR")*P1216/K1216," ")</f>
        <v xml:space="preserve"> </v>
      </c>
      <c r="R1216" s="8" t="str">
        <f>IF(OR($A1216="TUA",$A1216="TYA"),"",IF(ISNUMBER(_xll.BDP($C1216,"DUR_ADJ_OAS_MID")),_xll.BDP($C1216,"DUR_ADJ_OAS_MID"),IF(ISNUMBER(_xll.BDP($E1216&amp;" ISIN","DUR_ADJ_OAS_MID")),_xll.BDP($E1216&amp;" ISIN","DUR_ADJ_OAS_MID")," ")))</f>
        <v xml:space="preserve"> </v>
      </c>
      <c r="S1216" s="7" t="str">
        <f t="shared" si="18"/>
        <v xml:space="preserve"> </v>
      </c>
      <c r="AB1216" s="8" t="s">
        <v>4252</v>
      </c>
      <c r="AG1216" s="6">
        <v>18.980258719999998</v>
      </c>
    </row>
    <row r="1217" spans="1:33" x14ac:dyDescent="0.25">
      <c r="A1217" t="s">
        <v>4244</v>
      </c>
      <c r="B1217" t="s">
        <v>445</v>
      </c>
      <c r="C1217" t="s">
        <v>446</v>
      </c>
      <c r="D1217" t="s">
        <v>447</v>
      </c>
      <c r="E1217" t="s">
        <v>448</v>
      </c>
      <c r="F1217" t="s">
        <v>449</v>
      </c>
      <c r="G1217" s="1">
        <v>-1140.5975052823021</v>
      </c>
      <c r="H1217" s="1">
        <v>7.91</v>
      </c>
      <c r="I1217" s="2">
        <v>-9022.1262667830088</v>
      </c>
      <c r="J1217" s="3">
        <v>-3.8026341589604E-3</v>
      </c>
      <c r="K1217" s="4">
        <v>2372599.06939071</v>
      </c>
      <c r="L1217" s="5">
        <v>125001</v>
      </c>
      <c r="M1217" s="6">
        <v>18.980640709999999</v>
      </c>
      <c r="N1217" s="7" t="str">
        <f>IF(ISNUMBER(_xll.BDP($C1217, "DELTA_MID")),_xll.BDP($C1217, "DELTA_MID")," ")</f>
        <v xml:space="preserve"> </v>
      </c>
      <c r="O1217" s="7" t="str">
        <f>IF(ISNUMBER(N1217),_xll.BDP($C1217, "OPT_UNDL_TICKER"),"")</f>
        <v/>
      </c>
      <c r="P1217" s="8" t="str">
        <f>IF(ISNUMBER(N1217),_xll.BDP($C1217, "OPT_UNDL_PX")," ")</f>
        <v xml:space="preserve"> </v>
      </c>
      <c r="Q1217" s="7" t="str">
        <f>IF(ISNUMBER(N1217),+G1217*_xll.BDP($C1217, "PX_POS_MULT_FACTOR")*P1217/K1217," ")</f>
        <v xml:space="preserve"> </v>
      </c>
      <c r="R1217" s="8" t="str">
        <f>IF(OR($A1217="TUA",$A1217="TYA"),"",IF(ISNUMBER(_xll.BDP($C1217,"DUR_ADJ_OAS_MID")),_xll.BDP($C1217,"DUR_ADJ_OAS_MID"),IF(ISNUMBER(_xll.BDP($E1217&amp;" ISIN","DUR_ADJ_OAS_MID")),_xll.BDP($E1217&amp;" ISIN","DUR_ADJ_OAS_MID")," ")))</f>
        <v xml:space="preserve"> </v>
      </c>
      <c r="S1217" s="7" t="str">
        <f t="shared" si="18"/>
        <v xml:space="preserve"> </v>
      </c>
      <c r="AB1217" s="8" t="s">
        <v>4252</v>
      </c>
      <c r="AG1217" s="6">
        <v>18.980258719999998</v>
      </c>
    </row>
    <row r="1218" spans="1:33" x14ac:dyDescent="0.25">
      <c r="A1218" t="s">
        <v>4244</v>
      </c>
      <c r="B1218" t="s">
        <v>450</v>
      </c>
      <c r="C1218" t="s">
        <v>451</v>
      </c>
      <c r="D1218" t="s">
        <v>452</v>
      </c>
      <c r="E1218" t="s">
        <v>453</v>
      </c>
      <c r="F1218" t="s">
        <v>454</v>
      </c>
      <c r="G1218" s="1">
        <v>-551.90201851213055</v>
      </c>
      <c r="H1218" s="1">
        <v>11.98</v>
      </c>
      <c r="I1218" s="2">
        <v>-6611.7861817753246</v>
      </c>
      <c r="J1218" s="3">
        <v>-2.7867271243063999E-3</v>
      </c>
      <c r="K1218" s="4">
        <v>2372599.06939071</v>
      </c>
      <c r="L1218" s="5">
        <v>125001</v>
      </c>
      <c r="M1218" s="6">
        <v>18.980640709999999</v>
      </c>
      <c r="N1218" s="7" t="str">
        <f>IF(ISNUMBER(_xll.BDP($C1218, "DELTA_MID")),_xll.BDP($C1218, "DELTA_MID")," ")</f>
        <v xml:space="preserve"> </v>
      </c>
      <c r="O1218" s="7" t="str">
        <f>IF(ISNUMBER(N1218),_xll.BDP($C1218, "OPT_UNDL_TICKER"),"")</f>
        <v/>
      </c>
      <c r="P1218" s="8" t="str">
        <f>IF(ISNUMBER(N1218),_xll.BDP($C1218, "OPT_UNDL_PX")," ")</f>
        <v xml:space="preserve"> </v>
      </c>
      <c r="Q1218" s="7" t="str">
        <f>IF(ISNUMBER(N1218),+G1218*_xll.BDP($C1218, "PX_POS_MULT_FACTOR")*P1218/K1218," ")</f>
        <v xml:space="preserve"> </v>
      </c>
      <c r="R1218" s="8" t="str">
        <f>IF(OR($A1218="TUA",$A1218="TYA"),"",IF(ISNUMBER(_xll.BDP($C1218,"DUR_ADJ_OAS_MID")),_xll.BDP($C1218,"DUR_ADJ_OAS_MID"),IF(ISNUMBER(_xll.BDP($E1218&amp;" ISIN","DUR_ADJ_OAS_MID")),_xll.BDP($E1218&amp;" ISIN","DUR_ADJ_OAS_MID")," ")))</f>
        <v xml:space="preserve"> </v>
      </c>
      <c r="S1218" s="7" t="str">
        <f t="shared" si="18"/>
        <v xml:space="preserve"> </v>
      </c>
      <c r="AB1218" s="8" t="s">
        <v>4252</v>
      </c>
      <c r="AG1218" s="6">
        <v>18.980258719999998</v>
      </c>
    </row>
    <row r="1219" spans="1:33" x14ac:dyDescent="0.25">
      <c r="A1219" t="s">
        <v>4244</v>
      </c>
      <c r="B1219" t="s">
        <v>455</v>
      </c>
      <c r="C1219" t="s">
        <v>456</v>
      </c>
      <c r="D1219" t="s">
        <v>457</v>
      </c>
      <c r="E1219" t="s">
        <v>458</v>
      </c>
      <c r="G1219" s="1">
        <v>-3191.3090754458581</v>
      </c>
      <c r="H1219" s="1">
        <v>2.4</v>
      </c>
      <c r="I1219" s="2">
        <v>-7659.1417810700577</v>
      </c>
      <c r="J1219" s="3">
        <v>-3.2281652133653001E-3</v>
      </c>
      <c r="K1219" s="4">
        <v>2372599.06939071</v>
      </c>
      <c r="L1219" s="5">
        <v>125001</v>
      </c>
      <c r="M1219" s="6">
        <v>18.980640709999999</v>
      </c>
      <c r="N1219" s="7" t="str">
        <f>IF(ISNUMBER(_xll.BDP($C1219, "DELTA_MID")),_xll.BDP($C1219, "DELTA_MID")," ")</f>
        <v xml:space="preserve"> </v>
      </c>
      <c r="O1219" s="7" t="str">
        <f>IF(ISNUMBER(N1219),_xll.BDP($C1219, "OPT_UNDL_TICKER"),"")</f>
        <v/>
      </c>
      <c r="P1219" s="8" t="str">
        <f>IF(ISNUMBER(N1219),_xll.BDP($C1219, "OPT_UNDL_PX")," ")</f>
        <v xml:space="preserve"> </v>
      </c>
      <c r="Q1219" s="7" t="str">
        <f>IF(ISNUMBER(N1219),+G1219*_xll.BDP($C1219, "PX_POS_MULT_FACTOR")*P1219/K1219," ")</f>
        <v xml:space="preserve"> </v>
      </c>
      <c r="R1219" s="8" t="str">
        <f>IF(OR($A1219="TUA",$A1219="TYA"),"",IF(ISNUMBER(_xll.BDP($C1219,"DUR_ADJ_OAS_MID")),_xll.BDP($C1219,"DUR_ADJ_OAS_MID"),IF(ISNUMBER(_xll.BDP($E1219&amp;" ISIN","DUR_ADJ_OAS_MID")),_xll.BDP($E1219&amp;" ISIN","DUR_ADJ_OAS_MID")," ")))</f>
        <v xml:space="preserve"> </v>
      </c>
      <c r="S1219" s="7" t="str">
        <f t="shared" ref="S1219:S1282" si="19">IF(ISNUMBER(N1219),Q1219*N1219,IF(ISNUMBER(R1219),J1219*R1219," "))</f>
        <v xml:space="preserve"> </v>
      </c>
      <c r="AB1219" s="8" t="s">
        <v>4252</v>
      </c>
      <c r="AG1219" s="6">
        <v>18.980258719999998</v>
      </c>
    </row>
    <row r="1220" spans="1:33" x14ac:dyDescent="0.25">
      <c r="A1220" t="s">
        <v>4244</v>
      </c>
      <c r="B1220" t="s">
        <v>459</v>
      </c>
      <c r="C1220" t="s">
        <v>460</v>
      </c>
      <c r="D1220" t="s">
        <v>461</v>
      </c>
      <c r="E1220" t="s">
        <v>462</v>
      </c>
      <c r="G1220" s="1">
        <v>-616.53919305825286</v>
      </c>
      <c r="H1220" s="1">
        <v>11.44</v>
      </c>
      <c r="I1220" s="2">
        <v>-7053.2083685864127</v>
      </c>
      <c r="J1220" s="3">
        <v>-2.9727771790780001E-3</v>
      </c>
      <c r="K1220" s="4">
        <v>2372599.06939071</v>
      </c>
      <c r="L1220" s="5">
        <v>125001</v>
      </c>
      <c r="M1220" s="6">
        <v>18.980640709999999</v>
      </c>
      <c r="N1220" s="7" t="str">
        <f>IF(ISNUMBER(_xll.BDP($C1220, "DELTA_MID")),_xll.BDP($C1220, "DELTA_MID")," ")</f>
        <v xml:space="preserve"> </v>
      </c>
      <c r="O1220" s="7" t="str">
        <f>IF(ISNUMBER(N1220),_xll.BDP($C1220, "OPT_UNDL_TICKER"),"")</f>
        <v/>
      </c>
      <c r="P1220" s="8" t="str">
        <f>IF(ISNUMBER(N1220),_xll.BDP($C1220, "OPT_UNDL_PX")," ")</f>
        <v xml:space="preserve"> </v>
      </c>
      <c r="Q1220" s="7" t="str">
        <f>IF(ISNUMBER(N1220),+G1220*_xll.BDP($C1220, "PX_POS_MULT_FACTOR")*P1220/K1220," ")</f>
        <v xml:space="preserve"> </v>
      </c>
      <c r="R1220" s="8" t="str">
        <f>IF(OR($A1220="TUA",$A1220="TYA"),"",IF(ISNUMBER(_xll.BDP($C1220,"DUR_ADJ_OAS_MID")),_xll.BDP($C1220,"DUR_ADJ_OAS_MID"),IF(ISNUMBER(_xll.BDP($E1220&amp;" ISIN","DUR_ADJ_OAS_MID")),_xll.BDP($E1220&amp;" ISIN","DUR_ADJ_OAS_MID")," ")))</f>
        <v xml:space="preserve"> </v>
      </c>
      <c r="S1220" s="7" t="str">
        <f t="shared" si="19"/>
        <v xml:space="preserve"> </v>
      </c>
      <c r="AB1220" s="8" t="s">
        <v>4252</v>
      </c>
      <c r="AG1220" s="6">
        <v>18.980258719999998</v>
      </c>
    </row>
    <row r="1221" spans="1:33" x14ac:dyDescent="0.25">
      <c r="A1221" t="s">
        <v>4244</v>
      </c>
      <c r="B1221" t="s">
        <v>463</v>
      </c>
      <c r="C1221" t="s">
        <v>464</v>
      </c>
      <c r="D1221" t="s">
        <v>465</v>
      </c>
      <c r="E1221" t="s">
        <v>466</v>
      </c>
      <c r="F1221" t="s">
        <v>467</v>
      </c>
      <c r="G1221" s="1">
        <v>-253.0495688718301</v>
      </c>
      <c r="H1221" s="1">
        <v>25.41</v>
      </c>
      <c r="I1221" s="2">
        <v>-6429.9895450332024</v>
      </c>
      <c r="J1221" s="3">
        <v>-2.7101037119955998E-3</v>
      </c>
      <c r="K1221" s="4">
        <v>2372599.06939071</v>
      </c>
      <c r="L1221" s="5">
        <v>125001</v>
      </c>
      <c r="M1221" s="6">
        <v>18.980640709999999</v>
      </c>
      <c r="N1221" s="7" t="str">
        <f>IF(ISNUMBER(_xll.BDP($C1221, "DELTA_MID")),_xll.BDP($C1221, "DELTA_MID")," ")</f>
        <v xml:space="preserve"> </v>
      </c>
      <c r="O1221" s="7" t="str">
        <f>IF(ISNUMBER(N1221),_xll.BDP($C1221, "OPT_UNDL_TICKER"),"")</f>
        <v/>
      </c>
      <c r="P1221" s="8" t="str">
        <f>IF(ISNUMBER(N1221),_xll.BDP($C1221, "OPT_UNDL_PX")," ")</f>
        <v xml:space="preserve"> </v>
      </c>
      <c r="Q1221" s="7" t="str">
        <f>IF(ISNUMBER(N1221),+G1221*_xll.BDP($C1221, "PX_POS_MULT_FACTOR")*P1221/K1221," ")</f>
        <v xml:space="preserve"> </v>
      </c>
      <c r="R1221" s="8" t="str">
        <f>IF(OR($A1221="TUA",$A1221="TYA"),"",IF(ISNUMBER(_xll.BDP($C1221,"DUR_ADJ_OAS_MID")),_xll.BDP($C1221,"DUR_ADJ_OAS_MID"),IF(ISNUMBER(_xll.BDP($E1221&amp;" ISIN","DUR_ADJ_OAS_MID")),_xll.BDP($E1221&amp;" ISIN","DUR_ADJ_OAS_MID")," ")))</f>
        <v xml:space="preserve"> </v>
      </c>
      <c r="S1221" s="7" t="str">
        <f t="shared" si="19"/>
        <v xml:space="preserve"> </v>
      </c>
      <c r="AB1221" s="8" t="s">
        <v>4252</v>
      </c>
      <c r="AG1221" s="6">
        <v>18.980258719999998</v>
      </c>
    </row>
    <row r="1222" spans="1:33" x14ac:dyDescent="0.25">
      <c r="A1222" t="s">
        <v>4244</v>
      </c>
      <c r="B1222" t="s">
        <v>4283</v>
      </c>
      <c r="C1222" t="s">
        <v>4284</v>
      </c>
      <c r="D1222" t="s">
        <v>3550</v>
      </c>
      <c r="E1222" t="s">
        <v>3551</v>
      </c>
      <c r="F1222" t="s">
        <v>3552</v>
      </c>
      <c r="G1222" s="1">
        <v>-41.160641222111323</v>
      </c>
      <c r="H1222" s="1">
        <v>167.9</v>
      </c>
      <c r="I1222" s="2">
        <v>-6910.871661192491</v>
      </c>
      <c r="J1222" s="3">
        <v>-2.9127852869667999E-3</v>
      </c>
      <c r="K1222" s="4">
        <v>2372599.06939071</v>
      </c>
      <c r="L1222" s="5">
        <v>125001</v>
      </c>
      <c r="M1222" s="6">
        <v>18.980640709999999</v>
      </c>
      <c r="N1222" s="7" t="str">
        <f>IF(ISNUMBER(_xll.BDP($C1222, "DELTA_MID")),_xll.BDP($C1222, "DELTA_MID")," ")</f>
        <v xml:space="preserve"> </v>
      </c>
      <c r="O1222" s="7" t="str">
        <f>IF(ISNUMBER(N1222),_xll.BDP($C1222, "OPT_UNDL_TICKER"),"")</f>
        <v/>
      </c>
      <c r="P1222" s="8" t="str">
        <f>IF(ISNUMBER(N1222),_xll.BDP($C1222, "OPT_UNDL_PX")," ")</f>
        <v xml:space="preserve"> </v>
      </c>
      <c r="Q1222" s="7" t="str">
        <f>IF(ISNUMBER(N1222),+G1222*_xll.BDP($C1222, "PX_POS_MULT_FACTOR")*P1222/K1222," ")</f>
        <v xml:space="preserve"> </v>
      </c>
      <c r="R1222" s="8" t="str">
        <f>IF(OR($A1222="TUA",$A1222="TYA"),"",IF(ISNUMBER(_xll.BDP($C1222,"DUR_ADJ_OAS_MID")),_xll.BDP($C1222,"DUR_ADJ_OAS_MID"),IF(ISNUMBER(_xll.BDP($E1222&amp;" ISIN","DUR_ADJ_OAS_MID")),_xll.BDP($E1222&amp;" ISIN","DUR_ADJ_OAS_MID")," ")))</f>
        <v xml:space="preserve"> </v>
      </c>
      <c r="S1222" s="7" t="str">
        <f t="shared" si="19"/>
        <v xml:space="preserve"> </v>
      </c>
      <c r="AB1222" s="8" t="s">
        <v>4252</v>
      </c>
      <c r="AG1222" s="6">
        <v>18.980258719999998</v>
      </c>
    </row>
    <row r="1223" spans="1:33" x14ac:dyDescent="0.25">
      <c r="A1223" t="s">
        <v>4244</v>
      </c>
      <c r="B1223" t="s">
        <v>4285</v>
      </c>
      <c r="C1223" t="s">
        <v>4286</v>
      </c>
      <c r="D1223" t="s">
        <v>4287</v>
      </c>
      <c r="E1223" t="s">
        <v>4288</v>
      </c>
      <c r="F1223" t="s">
        <v>4289</v>
      </c>
      <c r="G1223" s="1">
        <v>-436.8245730707913</v>
      </c>
      <c r="H1223" s="1">
        <v>14.6</v>
      </c>
      <c r="I1223" s="2">
        <v>-6377.6387668335528</v>
      </c>
      <c r="J1223" s="3">
        <v>-2.6880389734247E-3</v>
      </c>
      <c r="K1223" s="4">
        <v>2372599.06939071</v>
      </c>
      <c r="L1223" s="5">
        <v>125001</v>
      </c>
      <c r="M1223" s="6">
        <v>18.980640709999999</v>
      </c>
      <c r="N1223" s="7" t="str">
        <f>IF(ISNUMBER(_xll.BDP($C1223, "DELTA_MID")),_xll.BDP($C1223, "DELTA_MID")," ")</f>
        <v xml:space="preserve"> </v>
      </c>
      <c r="O1223" s="7" t="str">
        <f>IF(ISNUMBER(N1223),_xll.BDP($C1223, "OPT_UNDL_TICKER"),"")</f>
        <v/>
      </c>
      <c r="P1223" s="8" t="str">
        <f>IF(ISNUMBER(N1223),_xll.BDP($C1223, "OPT_UNDL_PX")," ")</f>
        <v xml:space="preserve"> </v>
      </c>
      <c r="Q1223" s="7" t="str">
        <f>IF(ISNUMBER(N1223),+G1223*_xll.BDP($C1223, "PX_POS_MULT_FACTOR")*P1223/K1223," ")</f>
        <v xml:space="preserve"> </v>
      </c>
      <c r="R1223" s="8" t="str">
        <f>IF(OR($A1223="TUA",$A1223="TYA"),"",IF(ISNUMBER(_xll.BDP($C1223,"DUR_ADJ_OAS_MID")),_xll.BDP($C1223,"DUR_ADJ_OAS_MID"),IF(ISNUMBER(_xll.BDP($E1223&amp;" ISIN","DUR_ADJ_OAS_MID")),_xll.BDP($E1223&amp;" ISIN","DUR_ADJ_OAS_MID")," ")))</f>
        <v xml:space="preserve"> </v>
      </c>
      <c r="S1223" s="7" t="str">
        <f t="shared" si="19"/>
        <v xml:space="preserve"> </v>
      </c>
      <c r="AB1223" s="8" t="s">
        <v>4252</v>
      </c>
      <c r="AG1223" s="6">
        <v>18.980258719999998</v>
      </c>
    </row>
    <row r="1224" spans="1:33" x14ac:dyDescent="0.25">
      <c r="A1224" t="s">
        <v>4244</v>
      </c>
      <c r="B1224" t="s">
        <v>468</v>
      </c>
      <c r="C1224" t="s">
        <v>469</v>
      </c>
      <c r="D1224" t="s">
        <v>470</v>
      </c>
      <c r="E1224" t="s">
        <v>471</v>
      </c>
      <c r="F1224" t="s">
        <v>472</v>
      </c>
      <c r="G1224" s="1">
        <v>-3142.462511381937</v>
      </c>
      <c r="H1224" s="1">
        <v>2.78</v>
      </c>
      <c r="I1224" s="2">
        <v>-8736.0457816417857</v>
      </c>
      <c r="J1224" s="3">
        <v>-3.6820573245378001E-3</v>
      </c>
      <c r="K1224" s="4">
        <v>2372599.06939071</v>
      </c>
      <c r="L1224" s="5">
        <v>125001</v>
      </c>
      <c r="M1224" s="6">
        <v>18.980640709999999</v>
      </c>
      <c r="N1224" s="7" t="str">
        <f>IF(ISNUMBER(_xll.BDP($C1224, "DELTA_MID")),_xll.BDP($C1224, "DELTA_MID")," ")</f>
        <v xml:space="preserve"> </v>
      </c>
      <c r="O1224" s="7" t="str">
        <f>IF(ISNUMBER(N1224),_xll.BDP($C1224, "OPT_UNDL_TICKER"),"")</f>
        <v/>
      </c>
      <c r="P1224" s="8" t="str">
        <f>IF(ISNUMBER(N1224),_xll.BDP($C1224, "OPT_UNDL_PX")," ")</f>
        <v xml:space="preserve"> </v>
      </c>
      <c r="Q1224" s="7" t="str">
        <f>IF(ISNUMBER(N1224),+G1224*_xll.BDP($C1224, "PX_POS_MULT_FACTOR")*P1224/K1224," ")</f>
        <v xml:space="preserve"> </v>
      </c>
      <c r="R1224" s="8" t="str">
        <f>IF(OR($A1224="TUA",$A1224="TYA"),"",IF(ISNUMBER(_xll.BDP($C1224,"DUR_ADJ_OAS_MID")),_xll.BDP($C1224,"DUR_ADJ_OAS_MID"),IF(ISNUMBER(_xll.BDP($E1224&amp;" ISIN","DUR_ADJ_OAS_MID")),_xll.BDP($E1224&amp;" ISIN","DUR_ADJ_OAS_MID")," ")))</f>
        <v xml:space="preserve"> </v>
      </c>
      <c r="S1224" s="7" t="str">
        <f t="shared" si="19"/>
        <v xml:space="preserve"> </v>
      </c>
      <c r="AB1224" s="8" t="s">
        <v>4252</v>
      </c>
      <c r="AG1224" s="6">
        <v>18.980258719999998</v>
      </c>
    </row>
    <row r="1225" spans="1:33" x14ac:dyDescent="0.25">
      <c r="A1225" t="s">
        <v>4244</v>
      </c>
      <c r="B1225" t="s">
        <v>968</v>
      </c>
      <c r="C1225" t="s">
        <v>969</v>
      </c>
      <c r="D1225" t="s">
        <v>970</v>
      </c>
      <c r="E1225" t="s">
        <v>971</v>
      </c>
      <c r="F1225" t="s">
        <v>972</v>
      </c>
      <c r="G1225" s="1">
        <v>-14.17971366403536</v>
      </c>
      <c r="H1225" s="1">
        <v>384.32</v>
      </c>
      <c r="I1225" s="2">
        <v>-5449.5475553620718</v>
      </c>
      <c r="J1225" s="3">
        <v>-2.2968682849400998E-3</v>
      </c>
      <c r="K1225" s="4">
        <v>2372599.06939071</v>
      </c>
      <c r="L1225" s="5">
        <v>125001</v>
      </c>
      <c r="M1225" s="6">
        <v>18.980640709999999</v>
      </c>
      <c r="N1225" s="7" t="str">
        <f>IF(ISNUMBER(_xll.BDP($C1225, "DELTA_MID")),_xll.BDP($C1225, "DELTA_MID")," ")</f>
        <v xml:space="preserve"> </v>
      </c>
      <c r="O1225" s="7" t="str">
        <f>IF(ISNUMBER(N1225),_xll.BDP($C1225, "OPT_UNDL_TICKER"),"")</f>
        <v/>
      </c>
      <c r="P1225" s="8" t="str">
        <f>IF(ISNUMBER(N1225),_xll.BDP($C1225, "OPT_UNDL_PX")," ")</f>
        <v xml:space="preserve"> </v>
      </c>
      <c r="Q1225" s="7" t="str">
        <f>IF(ISNUMBER(N1225),+G1225*_xll.BDP($C1225, "PX_POS_MULT_FACTOR")*P1225/K1225," ")</f>
        <v xml:space="preserve"> </v>
      </c>
      <c r="R1225" s="8" t="str">
        <f>IF(OR($A1225="TUA",$A1225="TYA"),"",IF(ISNUMBER(_xll.BDP($C1225,"DUR_ADJ_OAS_MID")),_xll.BDP($C1225,"DUR_ADJ_OAS_MID"),IF(ISNUMBER(_xll.BDP($E1225&amp;" ISIN","DUR_ADJ_OAS_MID")),_xll.BDP($E1225&amp;" ISIN","DUR_ADJ_OAS_MID")," ")))</f>
        <v xml:space="preserve"> </v>
      </c>
      <c r="S1225" s="7" t="str">
        <f t="shared" si="19"/>
        <v xml:space="preserve"> </v>
      </c>
      <c r="AB1225" s="8" t="s">
        <v>4252</v>
      </c>
      <c r="AG1225" s="6">
        <v>18.980258719999998</v>
      </c>
    </row>
    <row r="1226" spans="1:33" x14ac:dyDescent="0.25">
      <c r="A1226" t="s">
        <v>4244</v>
      </c>
      <c r="B1226" t="s">
        <v>473</v>
      </c>
      <c r="C1226" t="s">
        <v>474</v>
      </c>
      <c r="D1226" t="s">
        <v>475</v>
      </c>
      <c r="E1226" t="s">
        <v>476</v>
      </c>
      <c r="G1226" s="1">
        <v>-98.070659463531896</v>
      </c>
      <c r="H1226" s="1">
        <v>16.399999999999999</v>
      </c>
      <c r="I1226" s="2">
        <v>-1608.3588152019231</v>
      </c>
      <c r="J1226" s="3">
        <v>-6.7788900196059996E-4</v>
      </c>
      <c r="K1226" s="4">
        <v>2372599.06939071</v>
      </c>
      <c r="L1226" s="5">
        <v>125001</v>
      </c>
      <c r="M1226" s="6">
        <v>18.980640709999999</v>
      </c>
      <c r="N1226" s="7" t="str">
        <f>IF(ISNUMBER(_xll.BDP($C1226, "DELTA_MID")),_xll.BDP($C1226, "DELTA_MID")," ")</f>
        <v xml:space="preserve"> </v>
      </c>
      <c r="O1226" s="7" t="str">
        <f>IF(ISNUMBER(N1226),_xll.BDP($C1226, "OPT_UNDL_TICKER"),"")</f>
        <v/>
      </c>
      <c r="P1226" s="8" t="str">
        <f>IF(ISNUMBER(N1226),_xll.BDP($C1226, "OPT_UNDL_PX")," ")</f>
        <v xml:space="preserve"> </v>
      </c>
      <c r="Q1226" s="7" t="str">
        <f>IF(ISNUMBER(N1226),+G1226*_xll.BDP($C1226, "PX_POS_MULT_FACTOR")*P1226/K1226," ")</f>
        <v xml:space="preserve"> </v>
      </c>
      <c r="R1226" s="8" t="str">
        <f>IF(OR($A1226="TUA",$A1226="TYA"),"",IF(ISNUMBER(_xll.BDP($C1226,"DUR_ADJ_OAS_MID")),_xll.BDP($C1226,"DUR_ADJ_OAS_MID"),IF(ISNUMBER(_xll.BDP($E1226&amp;" ISIN","DUR_ADJ_OAS_MID")),_xll.BDP($E1226&amp;" ISIN","DUR_ADJ_OAS_MID")," ")))</f>
        <v xml:space="preserve"> </v>
      </c>
      <c r="S1226" s="7" t="str">
        <f t="shared" si="19"/>
        <v xml:space="preserve"> </v>
      </c>
      <c r="AB1226" s="8" t="s">
        <v>4252</v>
      </c>
      <c r="AG1226" s="6">
        <v>18.980258719999998</v>
      </c>
    </row>
    <row r="1227" spans="1:33" x14ac:dyDescent="0.25">
      <c r="A1227" t="s">
        <v>4244</v>
      </c>
      <c r="B1227" t="s">
        <v>4290</v>
      </c>
      <c r="C1227" t="s">
        <v>4291</v>
      </c>
      <c r="D1227" t="s">
        <v>3560</v>
      </c>
      <c r="E1227" t="s">
        <v>3561</v>
      </c>
      <c r="F1227" t="s">
        <v>3562</v>
      </c>
      <c r="G1227" s="1">
        <v>-47.821423550200777</v>
      </c>
      <c r="H1227" s="1">
        <v>181.5</v>
      </c>
      <c r="I1227" s="2">
        <v>-8679.5883743614431</v>
      </c>
      <c r="J1227" s="3">
        <v>-3.6582617292310999E-3</v>
      </c>
      <c r="K1227" s="4">
        <v>2372599.06939071</v>
      </c>
      <c r="L1227" s="5">
        <v>125001</v>
      </c>
      <c r="M1227" s="6">
        <v>18.980640709999999</v>
      </c>
      <c r="N1227" s="7" t="str">
        <f>IF(ISNUMBER(_xll.BDP($C1227, "DELTA_MID")),_xll.BDP($C1227, "DELTA_MID")," ")</f>
        <v xml:space="preserve"> </v>
      </c>
      <c r="O1227" s="7" t="str">
        <f>IF(ISNUMBER(N1227),_xll.BDP($C1227, "OPT_UNDL_TICKER"),"")</f>
        <v/>
      </c>
      <c r="P1227" s="8" t="str">
        <f>IF(ISNUMBER(N1227),_xll.BDP($C1227, "OPT_UNDL_PX")," ")</f>
        <v xml:space="preserve"> </v>
      </c>
      <c r="Q1227" s="7" t="str">
        <f>IF(ISNUMBER(N1227),+G1227*_xll.BDP($C1227, "PX_POS_MULT_FACTOR")*P1227/K1227," ")</f>
        <v xml:space="preserve"> </v>
      </c>
      <c r="R1227" s="8" t="str">
        <f>IF(OR($A1227="TUA",$A1227="TYA"),"",IF(ISNUMBER(_xll.BDP($C1227,"DUR_ADJ_OAS_MID")),_xll.BDP($C1227,"DUR_ADJ_OAS_MID"),IF(ISNUMBER(_xll.BDP($E1227&amp;" ISIN","DUR_ADJ_OAS_MID")),_xll.BDP($E1227&amp;" ISIN","DUR_ADJ_OAS_MID")," ")))</f>
        <v xml:space="preserve"> </v>
      </c>
      <c r="S1227" s="7" t="str">
        <f t="shared" si="19"/>
        <v xml:space="preserve"> </v>
      </c>
      <c r="AB1227" s="8" t="s">
        <v>4252</v>
      </c>
      <c r="AG1227" s="6">
        <v>18.980258719999998</v>
      </c>
    </row>
    <row r="1228" spans="1:33" x14ac:dyDescent="0.25">
      <c r="A1228" t="s">
        <v>4244</v>
      </c>
      <c r="B1228" t="s">
        <v>477</v>
      </c>
      <c r="C1228" t="s">
        <v>478</v>
      </c>
      <c r="D1228" t="s">
        <v>479</v>
      </c>
      <c r="E1228" t="s">
        <v>480</v>
      </c>
      <c r="F1228" t="s">
        <v>481</v>
      </c>
      <c r="G1228" s="1">
        <v>-135.39737097386279</v>
      </c>
      <c r="H1228" s="1">
        <v>54.56</v>
      </c>
      <c r="I1228" s="2">
        <v>-7387.2805603339557</v>
      </c>
      <c r="J1228" s="3">
        <v>-3.1135814961906001E-3</v>
      </c>
      <c r="K1228" s="4">
        <v>2372599.06939071</v>
      </c>
      <c r="L1228" s="5">
        <v>125001</v>
      </c>
      <c r="M1228" s="6">
        <v>18.980640709999999</v>
      </c>
      <c r="N1228" s="7" t="str">
        <f>IF(ISNUMBER(_xll.BDP($C1228, "DELTA_MID")),_xll.BDP($C1228, "DELTA_MID")," ")</f>
        <v xml:space="preserve"> </v>
      </c>
      <c r="O1228" s="7" t="str">
        <f>IF(ISNUMBER(N1228),_xll.BDP($C1228, "OPT_UNDL_TICKER"),"")</f>
        <v/>
      </c>
      <c r="P1228" s="8" t="str">
        <f>IF(ISNUMBER(N1228),_xll.BDP($C1228, "OPT_UNDL_PX")," ")</f>
        <v xml:space="preserve"> </v>
      </c>
      <c r="Q1228" s="7" t="str">
        <f>IF(ISNUMBER(N1228),+G1228*_xll.BDP($C1228, "PX_POS_MULT_FACTOR")*P1228/K1228," ")</f>
        <v xml:space="preserve"> </v>
      </c>
      <c r="R1228" s="8" t="str">
        <f>IF(OR($A1228="TUA",$A1228="TYA"),"",IF(ISNUMBER(_xll.BDP($C1228,"DUR_ADJ_OAS_MID")),_xll.BDP($C1228,"DUR_ADJ_OAS_MID"),IF(ISNUMBER(_xll.BDP($E1228&amp;" ISIN","DUR_ADJ_OAS_MID")),_xll.BDP($E1228&amp;" ISIN","DUR_ADJ_OAS_MID")," ")))</f>
        <v xml:space="preserve"> </v>
      </c>
      <c r="S1228" s="7" t="str">
        <f t="shared" si="19"/>
        <v xml:space="preserve"> </v>
      </c>
      <c r="AB1228" s="8" t="s">
        <v>4252</v>
      </c>
      <c r="AG1228" s="6">
        <v>18.980258719999998</v>
      </c>
    </row>
    <row r="1229" spans="1:33" x14ac:dyDescent="0.25">
      <c r="A1229" t="s">
        <v>4244</v>
      </c>
      <c r="B1229" t="s">
        <v>4292</v>
      </c>
      <c r="C1229" t="s">
        <v>4293</v>
      </c>
      <c r="D1229" t="s">
        <v>4294</v>
      </c>
      <c r="E1229" t="s">
        <v>4295</v>
      </c>
      <c r="F1229" t="s">
        <v>4296</v>
      </c>
      <c r="G1229" s="1">
        <v>-209.2839480372518</v>
      </c>
      <c r="H1229" s="1">
        <v>29.95</v>
      </c>
      <c r="I1229" s="2">
        <v>-6268.054243715691</v>
      </c>
      <c r="J1229" s="3">
        <v>-2.6418514297594001E-3</v>
      </c>
      <c r="K1229" s="4">
        <v>2372599.06939071</v>
      </c>
      <c r="L1229" s="5">
        <v>125001</v>
      </c>
      <c r="M1229" s="6">
        <v>18.980640709999999</v>
      </c>
      <c r="N1229" s="7" t="str">
        <f>IF(ISNUMBER(_xll.BDP($C1229, "DELTA_MID")),_xll.BDP($C1229, "DELTA_MID")," ")</f>
        <v xml:space="preserve"> </v>
      </c>
      <c r="O1229" s="7" t="str">
        <f>IF(ISNUMBER(N1229),_xll.BDP($C1229, "OPT_UNDL_TICKER"),"")</f>
        <v/>
      </c>
      <c r="P1229" s="8" t="str">
        <f>IF(ISNUMBER(N1229),_xll.BDP($C1229, "OPT_UNDL_PX")," ")</f>
        <v xml:space="preserve"> </v>
      </c>
      <c r="Q1229" s="7" t="str">
        <f>IF(ISNUMBER(N1229),+G1229*_xll.BDP($C1229, "PX_POS_MULT_FACTOR")*P1229/K1229," ")</f>
        <v xml:space="preserve"> </v>
      </c>
      <c r="R1229" s="8" t="str">
        <f>IF(OR($A1229="TUA",$A1229="TYA"),"",IF(ISNUMBER(_xll.BDP($C1229,"DUR_ADJ_OAS_MID")),_xll.BDP($C1229,"DUR_ADJ_OAS_MID"),IF(ISNUMBER(_xll.BDP($E1229&amp;" ISIN","DUR_ADJ_OAS_MID")),_xll.BDP($E1229&amp;" ISIN","DUR_ADJ_OAS_MID")," ")))</f>
        <v xml:space="preserve"> </v>
      </c>
      <c r="S1229" s="7" t="str">
        <f t="shared" si="19"/>
        <v xml:space="preserve"> </v>
      </c>
      <c r="AB1229" s="8" t="s">
        <v>4252</v>
      </c>
      <c r="AG1229" s="6">
        <v>18.980258719999998</v>
      </c>
    </row>
    <row r="1230" spans="1:33" x14ac:dyDescent="0.25">
      <c r="A1230" t="s">
        <v>4244</v>
      </c>
      <c r="B1230" t="s">
        <v>487</v>
      </c>
      <c r="C1230" t="s">
        <v>488</v>
      </c>
      <c r="D1230" t="s">
        <v>489</v>
      </c>
      <c r="E1230" t="s">
        <v>490</v>
      </c>
      <c r="F1230" t="s">
        <v>491</v>
      </c>
      <c r="G1230" s="1">
        <v>-231.89858677958389</v>
      </c>
      <c r="H1230" s="1">
        <v>32.06</v>
      </c>
      <c r="I1230" s="2">
        <v>-7434.6686921534611</v>
      </c>
      <c r="J1230" s="3">
        <v>-3.1335545849567E-3</v>
      </c>
      <c r="K1230" s="4">
        <v>2372599.06939071</v>
      </c>
      <c r="L1230" s="5">
        <v>125001</v>
      </c>
      <c r="M1230" s="6">
        <v>18.980640709999999</v>
      </c>
      <c r="N1230" s="7" t="str">
        <f>IF(ISNUMBER(_xll.BDP($C1230, "DELTA_MID")),_xll.BDP($C1230, "DELTA_MID")," ")</f>
        <v xml:space="preserve"> </v>
      </c>
      <c r="O1230" s="7" t="str">
        <f>IF(ISNUMBER(N1230),_xll.BDP($C1230, "OPT_UNDL_TICKER"),"")</f>
        <v/>
      </c>
      <c r="P1230" s="8" t="str">
        <f>IF(ISNUMBER(N1230),_xll.BDP($C1230, "OPT_UNDL_PX")," ")</f>
        <v xml:space="preserve"> </v>
      </c>
      <c r="Q1230" s="7" t="str">
        <f>IF(ISNUMBER(N1230),+G1230*_xll.BDP($C1230, "PX_POS_MULT_FACTOR")*P1230/K1230," ")</f>
        <v xml:space="preserve"> </v>
      </c>
      <c r="R1230" s="8" t="str">
        <f>IF(OR($A1230="TUA",$A1230="TYA"),"",IF(ISNUMBER(_xll.BDP($C1230,"DUR_ADJ_OAS_MID")),_xll.BDP($C1230,"DUR_ADJ_OAS_MID"),IF(ISNUMBER(_xll.BDP($E1230&amp;" ISIN","DUR_ADJ_OAS_MID")),_xll.BDP($E1230&amp;" ISIN","DUR_ADJ_OAS_MID")," ")))</f>
        <v xml:space="preserve"> </v>
      </c>
      <c r="S1230" s="7" t="str">
        <f t="shared" si="19"/>
        <v xml:space="preserve"> </v>
      </c>
      <c r="AB1230" s="8" t="s">
        <v>4252</v>
      </c>
      <c r="AG1230" s="6">
        <v>18.980258719999998</v>
      </c>
    </row>
    <row r="1231" spans="1:33" x14ac:dyDescent="0.25">
      <c r="A1231" t="s">
        <v>4244</v>
      </c>
      <c r="B1231" t="s">
        <v>497</v>
      </c>
      <c r="C1231" t="s">
        <v>498</v>
      </c>
      <c r="D1231" t="s">
        <v>499</v>
      </c>
      <c r="E1231" t="s">
        <v>500</v>
      </c>
      <c r="F1231" t="s">
        <v>501</v>
      </c>
      <c r="G1231" s="1">
        <v>-733.24125301301706</v>
      </c>
      <c r="H1231" s="1">
        <v>10.87</v>
      </c>
      <c r="I1231" s="2">
        <v>-7970.332420251495</v>
      </c>
      <c r="J1231" s="3">
        <v>-3.3593254431724001E-3</v>
      </c>
      <c r="K1231" s="4">
        <v>2372599.06939071</v>
      </c>
      <c r="L1231" s="5">
        <v>125001</v>
      </c>
      <c r="M1231" s="6">
        <v>18.980640709999999</v>
      </c>
      <c r="N1231" s="7" t="str">
        <f>IF(ISNUMBER(_xll.BDP($C1231, "DELTA_MID")),_xll.BDP($C1231, "DELTA_MID")," ")</f>
        <v xml:space="preserve"> </v>
      </c>
      <c r="O1231" s="7" t="str">
        <f>IF(ISNUMBER(N1231),_xll.BDP($C1231, "OPT_UNDL_TICKER"),"")</f>
        <v/>
      </c>
      <c r="P1231" s="8" t="str">
        <f>IF(ISNUMBER(N1231),_xll.BDP($C1231, "OPT_UNDL_PX")," ")</f>
        <v xml:space="preserve"> </v>
      </c>
      <c r="Q1231" s="7" t="str">
        <f>IF(ISNUMBER(N1231),+G1231*_xll.BDP($C1231, "PX_POS_MULT_FACTOR")*P1231/K1231," ")</f>
        <v xml:space="preserve"> </v>
      </c>
      <c r="R1231" s="8" t="str">
        <f>IF(OR($A1231="TUA",$A1231="TYA"),"",IF(ISNUMBER(_xll.BDP($C1231,"DUR_ADJ_OAS_MID")),_xll.BDP($C1231,"DUR_ADJ_OAS_MID"),IF(ISNUMBER(_xll.BDP($E1231&amp;" ISIN","DUR_ADJ_OAS_MID")),_xll.BDP($E1231&amp;" ISIN","DUR_ADJ_OAS_MID")," ")))</f>
        <v xml:space="preserve"> </v>
      </c>
      <c r="S1231" s="7" t="str">
        <f t="shared" si="19"/>
        <v xml:space="preserve"> </v>
      </c>
      <c r="AB1231" s="8" t="s">
        <v>4252</v>
      </c>
      <c r="AG1231" s="6">
        <v>18.980258719999998</v>
      </c>
    </row>
    <row r="1232" spans="1:33" x14ac:dyDescent="0.25">
      <c r="A1232" t="s">
        <v>4244</v>
      </c>
      <c r="B1232" t="s">
        <v>4297</v>
      </c>
      <c r="C1232" t="s">
        <v>4298</v>
      </c>
      <c r="D1232" t="s">
        <v>4299</v>
      </c>
      <c r="E1232" t="s">
        <v>4300</v>
      </c>
      <c r="F1232" t="s">
        <v>4301</v>
      </c>
      <c r="G1232" s="1">
        <v>-95.625314171150436</v>
      </c>
      <c r="H1232" s="1">
        <v>82.74</v>
      </c>
      <c r="I1232" s="2">
        <v>-7912.038494520988</v>
      </c>
      <c r="J1232" s="3">
        <v>-3.3347557944346001E-3</v>
      </c>
      <c r="K1232" s="4">
        <v>2372599.06939071</v>
      </c>
      <c r="L1232" s="5">
        <v>125001</v>
      </c>
      <c r="M1232" s="6">
        <v>18.980640709999999</v>
      </c>
      <c r="N1232" s="7" t="str">
        <f>IF(ISNUMBER(_xll.BDP($C1232, "DELTA_MID")),_xll.BDP($C1232, "DELTA_MID")," ")</f>
        <v xml:space="preserve"> </v>
      </c>
      <c r="O1232" s="7" t="str">
        <f>IF(ISNUMBER(N1232),_xll.BDP($C1232, "OPT_UNDL_TICKER"),"")</f>
        <v/>
      </c>
      <c r="P1232" s="8" t="str">
        <f>IF(ISNUMBER(N1232),_xll.BDP($C1232, "OPT_UNDL_PX")," ")</f>
        <v xml:space="preserve"> </v>
      </c>
      <c r="Q1232" s="7" t="str">
        <f>IF(ISNUMBER(N1232),+G1232*_xll.BDP($C1232, "PX_POS_MULT_FACTOR")*P1232/K1232," ")</f>
        <v xml:space="preserve"> </v>
      </c>
      <c r="R1232" s="8" t="str">
        <f>IF(OR($A1232="TUA",$A1232="TYA"),"",IF(ISNUMBER(_xll.BDP($C1232,"DUR_ADJ_OAS_MID")),_xll.BDP($C1232,"DUR_ADJ_OAS_MID"),IF(ISNUMBER(_xll.BDP($E1232&amp;" ISIN","DUR_ADJ_OAS_MID")),_xll.BDP($E1232&amp;" ISIN","DUR_ADJ_OAS_MID")," ")))</f>
        <v xml:space="preserve"> </v>
      </c>
      <c r="S1232" s="7" t="str">
        <f t="shared" si="19"/>
        <v xml:space="preserve"> </v>
      </c>
      <c r="AB1232" s="8" t="s">
        <v>4252</v>
      </c>
      <c r="AG1232" s="6">
        <v>18.980258719999998</v>
      </c>
    </row>
    <row r="1233" spans="1:33" x14ac:dyDescent="0.25">
      <c r="A1233" t="s">
        <v>4244</v>
      </c>
      <c r="B1233" t="s">
        <v>502</v>
      </c>
      <c r="C1233" t="s">
        <v>503</v>
      </c>
      <c r="D1233" t="s">
        <v>504</v>
      </c>
      <c r="E1233" t="s">
        <v>505</v>
      </c>
      <c r="F1233" t="s">
        <v>506</v>
      </c>
      <c r="G1233" s="1">
        <v>-265.71296279632958</v>
      </c>
      <c r="H1233" s="1">
        <v>25.52</v>
      </c>
      <c r="I1233" s="2">
        <v>-6780.9948105623307</v>
      </c>
      <c r="J1233" s="3">
        <v>-2.8580449592369001E-3</v>
      </c>
      <c r="K1233" s="4">
        <v>2372599.06939071</v>
      </c>
      <c r="L1233" s="5">
        <v>125001</v>
      </c>
      <c r="M1233" s="6">
        <v>18.980640709999999</v>
      </c>
      <c r="N1233" s="7" t="str">
        <f>IF(ISNUMBER(_xll.BDP($C1233, "DELTA_MID")),_xll.BDP($C1233, "DELTA_MID")," ")</f>
        <v xml:space="preserve"> </v>
      </c>
      <c r="O1233" s="7" t="str">
        <f>IF(ISNUMBER(N1233),_xll.BDP($C1233, "OPT_UNDL_TICKER"),"")</f>
        <v/>
      </c>
      <c r="P1233" s="8" t="str">
        <f>IF(ISNUMBER(N1233),_xll.BDP($C1233, "OPT_UNDL_PX")," ")</f>
        <v xml:space="preserve"> </v>
      </c>
      <c r="Q1233" s="7" t="str">
        <f>IF(ISNUMBER(N1233),+G1233*_xll.BDP($C1233, "PX_POS_MULT_FACTOR")*P1233/K1233," ")</f>
        <v xml:space="preserve"> </v>
      </c>
      <c r="R1233" s="8" t="str">
        <f>IF(OR($A1233="TUA",$A1233="TYA"),"",IF(ISNUMBER(_xll.BDP($C1233,"DUR_ADJ_OAS_MID")),_xll.BDP($C1233,"DUR_ADJ_OAS_MID"),IF(ISNUMBER(_xll.BDP($E1233&amp;" ISIN","DUR_ADJ_OAS_MID")),_xll.BDP($E1233&amp;" ISIN","DUR_ADJ_OAS_MID")," ")))</f>
        <v xml:space="preserve"> </v>
      </c>
      <c r="S1233" s="7" t="str">
        <f t="shared" si="19"/>
        <v xml:space="preserve"> </v>
      </c>
      <c r="AB1233" s="8" t="s">
        <v>4252</v>
      </c>
      <c r="AG1233" s="6">
        <v>18.980258719999998</v>
      </c>
    </row>
    <row r="1234" spans="1:33" x14ac:dyDescent="0.25">
      <c r="A1234" t="s">
        <v>4244</v>
      </c>
      <c r="B1234" t="s">
        <v>4302</v>
      </c>
      <c r="C1234" t="s">
        <v>4303</v>
      </c>
      <c r="D1234" t="s">
        <v>4304</v>
      </c>
      <c r="E1234" t="s">
        <v>4305</v>
      </c>
      <c r="F1234" t="s">
        <v>4306</v>
      </c>
      <c r="G1234" s="1">
        <v>-130.436816595831</v>
      </c>
      <c r="H1234" s="1">
        <v>36.32</v>
      </c>
      <c r="I1234" s="2">
        <v>-4737.4651787605817</v>
      </c>
      <c r="J1234" s="3">
        <v>-1.9967407219700002E-3</v>
      </c>
      <c r="K1234" s="4">
        <v>2372599.06939071</v>
      </c>
      <c r="L1234" s="5">
        <v>125001</v>
      </c>
      <c r="M1234" s="6">
        <v>18.980640709999999</v>
      </c>
      <c r="N1234" s="7" t="str">
        <f>IF(ISNUMBER(_xll.BDP($C1234, "DELTA_MID")),_xll.BDP($C1234, "DELTA_MID")," ")</f>
        <v xml:space="preserve"> </v>
      </c>
      <c r="O1234" s="7" t="str">
        <f>IF(ISNUMBER(N1234),_xll.BDP($C1234, "OPT_UNDL_TICKER"),"")</f>
        <v/>
      </c>
      <c r="P1234" s="8" t="str">
        <f>IF(ISNUMBER(N1234),_xll.BDP($C1234, "OPT_UNDL_PX")," ")</f>
        <v xml:space="preserve"> </v>
      </c>
      <c r="Q1234" s="7" t="str">
        <f>IF(ISNUMBER(N1234),+G1234*_xll.BDP($C1234, "PX_POS_MULT_FACTOR")*P1234/K1234," ")</f>
        <v xml:space="preserve"> </v>
      </c>
      <c r="R1234" s="8" t="str">
        <f>IF(OR($A1234="TUA",$A1234="TYA"),"",IF(ISNUMBER(_xll.BDP($C1234,"DUR_ADJ_OAS_MID")),_xll.BDP($C1234,"DUR_ADJ_OAS_MID"),IF(ISNUMBER(_xll.BDP($E1234&amp;" ISIN","DUR_ADJ_OAS_MID")),_xll.BDP($E1234&amp;" ISIN","DUR_ADJ_OAS_MID")," ")))</f>
        <v xml:space="preserve"> </v>
      </c>
      <c r="S1234" s="7" t="str">
        <f t="shared" si="19"/>
        <v xml:space="preserve"> </v>
      </c>
      <c r="AB1234" s="8" t="s">
        <v>4252</v>
      </c>
      <c r="AG1234" s="6">
        <v>18.980258719999998</v>
      </c>
    </row>
    <row r="1235" spans="1:33" x14ac:dyDescent="0.25">
      <c r="A1235" t="s">
        <v>4244</v>
      </c>
      <c r="B1235" t="s">
        <v>4307</v>
      </c>
      <c r="C1235" t="s">
        <v>4308</v>
      </c>
      <c r="D1235" t="s">
        <v>4309</v>
      </c>
      <c r="E1235" t="s">
        <v>4310</v>
      </c>
      <c r="F1235" t="s">
        <v>4311</v>
      </c>
      <c r="G1235" s="1">
        <v>-36.566842287130491</v>
      </c>
      <c r="H1235" s="1">
        <v>118.16</v>
      </c>
      <c r="I1235" s="2">
        <v>-4320.7380846473388</v>
      </c>
      <c r="J1235" s="3">
        <v>-1.8210991230629E-3</v>
      </c>
      <c r="K1235" s="4">
        <v>2372599.06939071</v>
      </c>
      <c r="L1235" s="5">
        <v>125001</v>
      </c>
      <c r="M1235" s="6">
        <v>18.980640709999999</v>
      </c>
      <c r="N1235" s="7" t="str">
        <f>IF(ISNUMBER(_xll.BDP($C1235, "DELTA_MID")),_xll.BDP($C1235, "DELTA_MID")," ")</f>
        <v xml:space="preserve"> </v>
      </c>
      <c r="O1235" s="7" t="str">
        <f>IF(ISNUMBER(N1235),_xll.BDP($C1235, "OPT_UNDL_TICKER"),"")</f>
        <v/>
      </c>
      <c r="P1235" s="8" t="str">
        <f>IF(ISNUMBER(N1235),_xll.BDP($C1235, "OPT_UNDL_PX")," ")</f>
        <v xml:space="preserve"> </v>
      </c>
      <c r="Q1235" s="7" t="str">
        <f>IF(ISNUMBER(N1235),+G1235*_xll.BDP($C1235, "PX_POS_MULT_FACTOR")*P1235/K1235," ")</f>
        <v xml:space="preserve"> </v>
      </c>
      <c r="R1235" s="8" t="str">
        <f>IF(OR($A1235="TUA",$A1235="TYA"),"",IF(ISNUMBER(_xll.BDP($C1235,"DUR_ADJ_OAS_MID")),_xll.BDP($C1235,"DUR_ADJ_OAS_MID"),IF(ISNUMBER(_xll.BDP($E1235&amp;" ISIN","DUR_ADJ_OAS_MID")),_xll.BDP($E1235&amp;" ISIN","DUR_ADJ_OAS_MID")," ")))</f>
        <v xml:space="preserve"> </v>
      </c>
      <c r="S1235" s="7" t="str">
        <f t="shared" si="19"/>
        <v xml:space="preserve"> </v>
      </c>
      <c r="AB1235" s="8" t="s">
        <v>4252</v>
      </c>
      <c r="AG1235" s="6">
        <v>18.980258719999998</v>
      </c>
    </row>
    <row r="1236" spans="1:33" x14ac:dyDescent="0.25">
      <c r="A1236" t="s">
        <v>4244</v>
      </c>
      <c r="B1236" t="s">
        <v>517</v>
      </c>
      <c r="C1236" t="s">
        <v>518</v>
      </c>
      <c r="D1236" t="s">
        <v>519</v>
      </c>
      <c r="E1236" t="s">
        <v>520</v>
      </c>
      <c r="F1236" t="s">
        <v>521</v>
      </c>
      <c r="G1236" s="1">
        <v>-477.76776203069619</v>
      </c>
      <c r="H1236" s="1">
        <v>14.96</v>
      </c>
      <c r="I1236" s="2">
        <v>-7147.405719979216</v>
      </c>
      <c r="J1236" s="3">
        <v>-3.0124793574224E-3</v>
      </c>
      <c r="K1236" s="4">
        <v>2372599.06939071</v>
      </c>
      <c r="L1236" s="5">
        <v>125001</v>
      </c>
      <c r="M1236" s="6">
        <v>18.980640709999999</v>
      </c>
      <c r="N1236" s="7" t="str">
        <f>IF(ISNUMBER(_xll.BDP($C1236, "DELTA_MID")),_xll.BDP($C1236, "DELTA_MID")," ")</f>
        <v xml:space="preserve"> </v>
      </c>
      <c r="O1236" s="7" t="str">
        <f>IF(ISNUMBER(N1236),_xll.BDP($C1236, "OPT_UNDL_TICKER"),"")</f>
        <v/>
      </c>
      <c r="P1236" s="8" t="str">
        <f>IF(ISNUMBER(N1236),_xll.BDP($C1236, "OPT_UNDL_PX")," ")</f>
        <v xml:space="preserve"> </v>
      </c>
      <c r="Q1236" s="7" t="str">
        <f>IF(ISNUMBER(N1236),+G1236*_xll.BDP($C1236, "PX_POS_MULT_FACTOR")*P1236/K1236," ")</f>
        <v xml:space="preserve"> </v>
      </c>
      <c r="R1236" s="8" t="str">
        <f>IF(OR($A1236="TUA",$A1236="TYA"),"",IF(ISNUMBER(_xll.BDP($C1236,"DUR_ADJ_OAS_MID")),_xll.BDP($C1236,"DUR_ADJ_OAS_MID"),IF(ISNUMBER(_xll.BDP($E1236&amp;" ISIN","DUR_ADJ_OAS_MID")),_xll.BDP($E1236&amp;" ISIN","DUR_ADJ_OAS_MID")," ")))</f>
        <v xml:space="preserve"> </v>
      </c>
      <c r="S1236" s="7" t="str">
        <f t="shared" si="19"/>
        <v xml:space="preserve"> </v>
      </c>
      <c r="AB1236" s="8" t="s">
        <v>4252</v>
      </c>
      <c r="AG1236" s="6">
        <v>18.980258719999998</v>
      </c>
    </row>
    <row r="1237" spans="1:33" x14ac:dyDescent="0.25">
      <c r="A1237" t="s">
        <v>4244</v>
      </c>
      <c r="B1237" t="s">
        <v>522</v>
      </c>
      <c r="C1237" t="s">
        <v>523</v>
      </c>
      <c r="D1237" t="s">
        <v>524</v>
      </c>
      <c r="E1237" t="s">
        <v>525</v>
      </c>
      <c r="F1237" t="s">
        <v>526</v>
      </c>
      <c r="G1237" s="1">
        <v>-151.51848681770329</v>
      </c>
      <c r="H1237" s="1">
        <v>51.09</v>
      </c>
      <c r="I1237" s="2">
        <v>-7741.0794915164633</v>
      </c>
      <c r="J1237" s="3">
        <v>-3.2627002140333001E-3</v>
      </c>
      <c r="K1237" s="4">
        <v>2372599.06939071</v>
      </c>
      <c r="L1237" s="5">
        <v>125001</v>
      </c>
      <c r="M1237" s="6">
        <v>18.980640709999999</v>
      </c>
      <c r="N1237" s="7" t="str">
        <f>IF(ISNUMBER(_xll.BDP($C1237, "DELTA_MID")),_xll.BDP($C1237, "DELTA_MID")," ")</f>
        <v xml:space="preserve"> </v>
      </c>
      <c r="O1237" s="7" t="str">
        <f>IF(ISNUMBER(N1237),_xll.BDP($C1237, "OPT_UNDL_TICKER"),"")</f>
        <v/>
      </c>
      <c r="P1237" s="8" t="str">
        <f>IF(ISNUMBER(N1237),_xll.BDP($C1237, "OPT_UNDL_PX")," ")</f>
        <v xml:space="preserve"> </v>
      </c>
      <c r="Q1237" s="7" t="str">
        <f>IF(ISNUMBER(N1237),+G1237*_xll.BDP($C1237, "PX_POS_MULT_FACTOR")*P1237/K1237," ")</f>
        <v xml:space="preserve"> </v>
      </c>
      <c r="R1237" s="8" t="str">
        <f>IF(OR($A1237="TUA",$A1237="TYA"),"",IF(ISNUMBER(_xll.BDP($C1237,"DUR_ADJ_OAS_MID")),_xll.BDP($C1237,"DUR_ADJ_OAS_MID"),IF(ISNUMBER(_xll.BDP($E1237&amp;" ISIN","DUR_ADJ_OAS_MID")),_xll.BDP($E1237&amp;" ISIN","DUR_ADJ_OAS_MID")," ")))</f>
        <v xml:space="preserve"> </v>
      </c>
      <c r="S1237" s="7" t="str">
        <f t="shared" si="19"/>
        <v xml:space="preserve"> </v>
      </c>
      <c r="AB1237" s="8" t="s">
        <v>4252</v>
      </c>
      <c r="AG1237" s="6">
        <v>18.980258719999998</v>
      </c>
    </row>
    <row r="1238" spans="1:33" x14ac:dyDescent="0.25">
      <c r="A1238" t="s">
        <v>4244</v>
      </c>
      <c r="B1238" t="s">
        <v>4312</v>
      </c>
      <c r="C1238" t="s">
        <v>4313</v>
      </c>
      <c r="D1238" t="s">
        <v>4314</v>
      </c>
      <c r="E1238" t="s">
        <v>4315</v>
      </c>
      <c r="F1238" t="s">
        <v>4316</v>
      </c>
      <c r="G1238" s="1">
        <v>-166.87277813816979</v>
      </c>
      <c r="H1238" s="1">
        <v>44.93</v>
      </c>
      <c r="I1238" s="2">
        <v>-7497.5939217479699</v>
      </c>
      <c r="J1238" s="3">
        <v>-3.1600762296823E-3</v>
      </c>
      <c r="K1238" s="4">
        <v>2372599.06939071</v>
      </c>
      <c r="L1238" s="5">
        <v>125001</v>
      </c>
      <c r="M1238" s="6">
        <v>18.980640709999999</v>
      </c>
      <c r="N1238" s="7" t="str">
        <f>IF(ISNUMBER(_xll.BDP($C1238, "DELTA_MID")),_xll.BDP($C1238, "DELTA_MID")," ")</f>
        <v xml:space="preserve"> </v>
      </c>
      <c r="O1238" s="7" t="str">
        <f>IF(ISNUMBER(N1238),_xll.BDP($C1238, "OPT_UNDL_TICKER"),"")</f>
        <v/>
      </c>
      <c r="P1238" s="8" t="str">
        <f>IF(ISNUMBER(N1238),_xll.BDP($C1238, "OPT_UNDL_PX")," ")</f>
        <v xml:space="preserve"> </v>
      </c>
      <c r="Q1238" s="7" t="str">
        <f>IF(ISNUMBER(N1238),+G1238*_xll.BDP($C1238, "PX_POS_MULT_FACTOR")*P1238/K1238," ")</f>
        <v xml:space="preserve"> </v>
      </c>
      <c r="R1238" s="8" t="str">
        <f>IF(OR($A1238="TUA",$A1238="TYA"),"",IF(ISNUMBER(_xll.BDP($C1238,"DUR_ADJ_OAS_MID")),_xll.BDP($C1238,"DUR_ADJ_OAS_MID"),IF(ISNUMBER(_xll.BDP($E1238&amp;" ISIN","DUR_ADJ_OAS_MID")),_xll.BDP($E1238&amp;" ISIN","DUR_ADJ_OAS_MID")," ")))</f>
        <v xml:space="preserve"> </v>
      </c>
      <c r="S1238" s="7" t="str">
        <f t="shared" si="19"/>
        <v xml:space="preserve"> </v>
      </c>
      <c r="AB1238" s="8" t="s">
        <v>4252</v>
      </c>
      <c r="AG1238" s="6">
        <v>18.980258719999998</v>
      </c>
    </row>
    <row r="1239" spans="1:33" x14ac:dyDescent="0.25">
      <c r="A1239" t="s">
        <v>4244</v>
      </c>
      <c r="B1239" t="s">
        <v>1042</v>
      </c>
      <c r="C1239" t="s">
        <v>1043</v>
      </c>
      <c r="D1239" t="s">
        <v>1044</v>
      </c>
      <c r="E1239" t="s">
        <v>1045</v>
      </c>
      <c r="F1239" t="s">
        <v>1046</v>
      </c>
      <c r="G1239" s="1">
        <v>-135.31637762862121</v>
      </c>
      <c r="H1239" s="1">
        <v>54.21</v>
      </c>
      <c r="I1239" s="2">
        <v>-7335.5008312475557</v>
      </c>
      <c r="J1239" s="3">
        <v>-3.0917574426644E-3</v>
      </c>
      <c r="K1239" s="4">
        <v>2372599.06939071</v>
      </c>
      <c r="L1239" s="5">
        <v>125001</v>
      </c>
      <c r="M1239" s="6">
        <v>18.980640709999999</v>
      </c>
      <c r="N1239" s="7" t="str">
        <f>IF(ISNUMBER(_xll.BDP($C1239, "DELTA_MID")),_xll.BDP($C1239, "DELTA_MID")," ")</f>
        <v xml:space="preserve"> </v>
      </c>
      <c r="O1239" s="7" t="str">
        <f>IF(ISNUMBER(N1239),_xll.BDP($C1239, "OPT_UNDL_TICKER"),"")</f>
        <v/>
      </c>
      <c r="P1239" s="8" t="str">
        <f>IF(ISNUMBER(N1239),_xll.BDP($C1239, "OPT_UNDL_PX")," ")</f>
        <v xml:space="preserve"> </v>
      </c>
      <c r="Q1239" s="7" t="str">
        <f>IF(ISNUMBER(N1239),+G1239*_xll.BDP($C1239, "PX_POS_MULT_FACTOR")*P1239/K1239," ")</f>
        <v xml:space="preserve"> </v>
      </c>
      <c r="R1239" s="8" t="str">
        <f>IF(OR($A1239="TUA",$A1239="TYA"),"",IF(ISNUMBER(_xll.BDP($C1239,"DUR_ADJ_OAS_MID")),_xll.BDP($C1239,"DUR_ADJ_OAS_MID"),IF(ISNUMBER(_xll.BDP($E1239&amp;" ISIN","DUR_ADJ_OAS_MID")),_xll.BDP($E1239&amp;" ISIN","DUR_ADJ_OAS_MID")," ")))</f>
        <v xml:space="preserve"> </v>
      </c>
      <c r="S1239" s="7" t="str">
        <f t="shared" si="19"/>
        <v xml:space="preserve"> </v>
      </c>
      <c r="AB1239" s="8" t="s">
        <v>4252</v>
      </c>
      <c r="AG1239" s="6">
        <v>18.980258719999998</v>
      </c>
    </row>
    <row r="1240" spans="1:33" x14ac:dyDescent="0.25">
      <c r="A1240" t="s">
        <v>4244</v>
      </c>
      <c r="B1240" t="s">
        <v>4317</v>
      </c>
      <c r="C1240" t="s">
        <v>4318</v>
      </c>
      <c r="D1240" t="s">
        <v>4319</v>
      </c>
      <c r="E1240" t="s">
        <v>4320</v>
      </c>
      <c r="F1240" t="s">
        <v>4321</v>
      </c>
      <c r="G1240" s="1">
        <v>-156.26149248098389</v>
      </c>
      <c r="H1240" s="1">
        <v>27.12</v>
      </c>
      <c r="I1240" s="2">
        <v>-4237.8116760842859</v>
      </c>
      <c r="J1240" s="3">
        <v>-1.7861474071860001E-3</v>
      </c>
      <c r="K1240" s="4">
        <v>2372599.06939071</v>
      </c>
      <c r="L1240" s="5">
        <v>125001</v>
      </c>
      <c r="M1240" s="6">
        <v>18.980640709999999</v>
      </c>
      <c r="N1240" s="7" t="str">
        <f>IF(ISNUMBER(_xll.BDP($C1240, "DELTA_MID")),_xll.BDP($C1240, "DELTA_MID")," ")</f>
        <v xml:space="preserve"> </v>
      </c>
      <c r="O1240" s="7" t="str">
        <f>IF(ISNUMBER(N1240),_xll.BDP($C1240, "OPT_UNDL_TICKER"),"")</f>
        <v/>
      </c>
      <c r="P1240" s="8" t="str">
        <f>IF(ISNUMBER(N1240),_xll.BDP($C1240, "OPT_UNDL_PX")," ")</f>
        <v xml:space="preserve"> </v>
      </c>
      <c r="Q1240" s="7" t="str">
        <f>IF(ISNUMBER(N1240),+G1240*_xll.BDP($C1240, "PX_POS_MULT_FACTOR")*P1240/K1240," ")</f>
        <v xml:space="preserve"> </v>
      </c>
      <c r="R1240" s="8" t="str">
        <f>IF(OR($A1240="TUA",$A1240="TYA"),"",IF(ISNUMBER(_xll.BDP($C1240,"DUR_ADJ_OAS_MID")),_xll.BDP($C1240,"DUR_ADJ_OAS_MID"),IF(ISNUMBER(_xll.BDP($E1240&amp;" ISIN","DUR_ADJ_OAS_MID")),_xll.BDP($E1240&amp;" ISIN","DUR_ADJ_OAS_MID")," ")))</f>
        <v xml:space="preserve"> </v>
      </c>
      <c r="S1240" s="7" t="str">
        <f t="shared" si="19"/>
        <v xml:space="preserve"> </v>
      </c>
      <c r="AB1240" s="8" t="s">
        <v>4252</v>
      </c>
      <c r="AG1240" s="6">
        <v>18.980258719999998</v>
      </c>
    </row>
    <row r="1241" spans="1:33" x14ac:dyDescent="0.25">
      <c r="A1241" t="s">
        <v>4244</v>
      </c>
      <c r="B1241" t="s">
        <v>527</v>
      </c>
      <c r="C1241" t="s">
        <v>528</v>
      </c>
      <c r="D1241" t="s">
        <v>529</v>
      </c>
      <c r="E1241" t="s">
        <v>530</v>
      </c>
      <c r="F1241" t="s">
        <v>531</v>
      </c>
      <c r="G1241" s="1">
        <v>-551.16838973958511</v>
      </c>
      <c r="H1241" s="1">
        <v>7.54</v>
      </c>
      <c r="I1241" s="2">
        <v>-4155.8096586364718</v>
      </c>
      <c r="J1241" s="3">
        <v>-1.7515853024858E-3</v>
      </c>
      <c r="K1241" s="4">
        <v>2372599.06939071</v>
      </c>
      <c r="L1241" s="5">
        <v>125001</v>
      </c>
      <c r="M1241" s="6">
        <v>18.980640709999999</v>
      </c>
      <c r="N1241" s="7" t="str">
        <f>IF(ISNUMBER(_xll.BDP($C1241, "DELTA_MID")),_xll.BDP($C1241, "DELTA_MID")," ")</f>
        <v xml:space="preserve"> </v>
      </c>
      <c r="O1241" s="7" t="str">
        <f>IF(ISNUMBER(N1241),_xll.BDP($C1241, "OPT_UNDL_TICKER"),"")</f>
        <v/>
      </c>
      <c r="P1241" s="8" t="str">
        <f>IF(ISNUMBER(N1241),_xll.BDP($C1241, "OPT_UNDL_PX")," ")</f>
        <v xml:space="preserve"> </v>
      </c>
      <c r="Q1241" s="7" t="str">
        <f>IF(ISNUMBER(N1241),+G1241*_xll.BDP($C1241, "PX_POS_MULT_FACTOR")*P1241/K1241," ")</f>
        <v xml:space="preserve"> </v>
      </c>
      <c r="R1241" s="8" t="str">
        <f>IF(OR($A1241="TUA",$A1241="TYA"),"",IF(ISNUMBER(_xll.BDP($C1241,"DUR_ADJ_OAS_MID")),_xll.BDP($C1241,"DUR_ADJ_OAS_MID"),IF(ISNUMBER(_xll.BDP($E1241&amp;" ISIN","DUR_ADJ_OAS_MID")),_xll.BDP($E1241&amp;" ISIN","DUR_ADJ_OAS_MID")," ")))</f>
        <v xml:space="preserve"> </v>
      </c>
      <c r="S1241" s="7" t="str">
        <f t="shared" si="19"/>
        <v xml:space="preserve"> </v>
      </c>
      <c r="AB1241" s="8" t="s">
        <v>4252</v>
      </c>
      <c r="AG1241" s="6">
        <v>18.980258719999998</v>
      </c>
    </row>
    <row r="1242" spans="1:33" x14ac:dyDescent="0.25">
      <c r="A1242" t="s">
        <v>4244</v>
      </c>
      <c r="B1242" t="s">
        <v>536</v>
      </c>
      <c r="C1242" t="s">
        <v>537</v>
      </c>
      <c r="D1242" t="s">
        <v>538</v>
      </c>
      <c r="E1242" t="s">
        <v>539</v>
      </c>
      <c r="F1242" t="s">
        <v>540</v>
      </c>
      <c r="G1242" s="1">
        <v>-558.91347550066632</v>
      </c>
      <c r="H1242" s="1">
        <v>10.94</v>
      </c>
      <c r="I1242" s="2">
        <v>-6114.513421977289</v>
      </c>
      <c r="J1242" s="3">
        <v>-2.5771372419644998E-3</v>
      </c>
      <c r="K1242" s="4">
        <v>2372599.06939071</v>
      </c>
      <c r="L1242" s="5">
        <v>125001</v>
      </c>
      <c r="M1242" s="6">
        <v>18.980640709999999</v>
      </c>
      <c r="N1242" s="7" t="str">
        <f>IF(ISNUMBER(_xll.BDP($C1242, "DELTA_MID")),_xll.BDP($C1242, "DELTA_MID")," ")</f>
        <v xml:space="preserve"> </v>
      </c>
      <c r="O1242" s="7" t="str">
        <f>IF(ISNUMBER(N1242),_xll.BDP($C1242, "OPT_UNDL_TICKER"),"")</f>
        <v/>
      </c>
      <c r="P1242" s="8" t="str">
        <f>IF(ISNUMBER(N1242),_xll.BDP($C1242, "OPT_UNDL_PX")," ")</f>
        <v xml:space="preserve"> </v>
      </c>
      <c r="Q1242" s="7" t="str">
        <f>IF(ISNUMBER(N1242),+G1242*_xll.BDP($C1242, "PX_POS_MULT_FACTOR")*P1242/K1242," ")</f>
        <v xml:space="preserve"> </v>
      </c>
      <c r="R1242" s="8" t="str">
        <f>IF(OR($A1242="TUA",$A1242="TYA"),"",IF(ISNUMBER(_xll.BDP($C1242,"DUR_ADJ_OAS_MID")),_xll.BDP($C1242,"DUR_ADJ_OAS_MID"),IF(ISNUMBER(_xll.BDP($E1242&amp;" ISIN","DUR_ADJ_OAS_MID")),_xll.BDP($E1242&amp;" ISIN","DUR_ADJ_OAS_MID")," ")))</f>
        <v xml:space="preserve"> </v>
      </c>
      <c r="S1242" s="7" t="str">
        <f t="shared" si="19"/>
        <v xml:space="preserve"> </v>
      </c>
      <c r="AB1242" s="8" t="s">
        <v>4252</v>
      </c>
      <c r="AG1242" s="6">
        <v>18.980258719999998</v>
      </c>
    </row>
    <row r="1243" spans="1:33" x14ac:dyDescent="0.25">
      <c r="A1243" t="s">
        <v>4244</v>
      </c>
      <c r="B1243" t="s">
        <v>541</v>
      </c>
      <c r="C1243" t="s">
        <v>542</v>
      </c>
      <c r="D1243" t="s">
        <v>543</v>
      </c>
      <c r="E1243" t="s">
        <v>544</v>
      </c>
      <c r="G1243" s="1">
        <v>-124.1580935145643</v>
      </c>
      <c r="H1243" s="1">
        <v>34.61</v>
      </c>
      <c r="I1243" s="2">
        <v>-4297.1116165390686</v>
      </c>
      <c r="J1243" s="3">
        <v>-1.8111410697141E-3</v>
      </c>
      <c r="K1243" s="4">
        <v>2372599.06939071</v>
      </c>
      <c r="L1243" s="5">
        <v>125001</v>
      </c>
      <c r="M1243" s="6">
        <v>18.980640709999999</v>
      </c>
      <c r="N1243" s="7" t="str">
        <f>IF(ISNUMBER(_xll.BDP($C1243, "DELTA_MID")),_xll.BDP($C1243, "DELTA_MID")," ")</f>
        <v xml:space="preserve"> </v>
      </c>
      <c r="O1243" s="7" t="str">
        <f>IF(ISNUMBER(N1243),_xll.BDP($C1243, "OPT_UNDL_TICKER"),"")</f>
        <v/>
      </c>
      <c r="P1243" s="8" t="str">
        <f>IF(ISNUMBER(N1243),_xll.BDP($C1243, "OPT_UNDL_PX")," ")</f>
        <v xml:space="preserve"> </v>
      </c>
      <c r="Q1243" s="7" t="str">
        <f>IF(ISNUMBER(N1243),+G1243*_xll.BDP($C1243, "PX_POS_MULT_FACTOR")*P1243/K1243," ")</f>
        <v xml:space="preserve"> </v>
      </c>
      <c r="R1243" s="8" t="str">
        <f>IF(OR($A1243="TUA",$A1243="TYA"),"",IF(ISNUMBER(_xll.BDP($C1243,"DUR_ADJ_OAS_MID")),_xll.BDP($C1243,"DUR_ADJ_OAS_MID"),IF(ISNUMBER(_xll.BDP($E1243&amp;" ISIN","DUR_ADJ_OAS_MID")),_xll.BDP($E1243&amp;" ISIN","DUR_ADJ_OAS_MID")," ")))</f>
        <v xml:space="preserve"> </v>
      </c>
      <c r="S1243" s="7" t="str">
        <f t="shared" si="19"/>
        <v xml:space="preserve"> </v>
      </c>
      <c r="AB1243" s="8" t="s">
        <v>4252</v>
      </c>
      <c r="AG1243" s="6">
        <v>18.980258719999998</v>
      </c>
    </row>
    <row r="1244" spans="1:33" x14ac:dyDescent="0.25">
      <c r="A1244" t="s">
        <v>4244</v>
      </c>
      <c r="B1244" t="s">
        <v>550</v>
      </c>
      <c r="C1244" t="s">
        <v>551</v>
      </c>
      <c r="D1244" t="s">
        <v>552</v>
      </c>
      <c r="E1244" t="s">
        <v>553</v>
      </c>
      <c r="F1244" t="s">
        <v>554</v>
      </c>
      <c r="G1244" s="1">
        <v>-82.187063369686669</v>
      </c>
      <c r="H1244" s="1">
        <v>102.92</v>
      </c>
      <c r="I1244" s="2">
        <v>-8458.6925620081529</v>
      </c>
      <c r="J1244" s="3">
        <v>-3.5651588467411001E-3</v>
      </c>
      <c r="K1244" s="4">
        <v>2372599.06939071</v>
      </c>
      <c r="L1244" s="5">
        <v>125001</v>
      </c>
      <c r="M1244" s="6">
        <v>18.980640709999999</v>
      </c>
      <c r="N1244" s="7" t="str">
        <f>IF(ISNUMBER(_xll.BDP($C1244, "DELTA_MID")),_xll.BDP($C1244, "DELTA_MID")," ")</f>
        <v xml:space="preserve"> </v>
      </c>
      <c r="O1244" s="7" t="str">
        <f>IF(ISNUMBER(N1244),_xll.BDP($C1244, "OPT_UNDL_TICKER"),"")</f>
        <v/>
      </c>
      <c r="P1244" s="8" t="str">
        <f>IF(ISNUMBER(N1244),_xll.BDP($C1244, "OPT_UNDL_PX")," ")</f>
        <v xml:space="preserve"> </v>
      </c>
      <c r="Q1244" s="7" t="str">
        <f>IF(ISNUMBER(N1244),+G1244*_xll.BDP($C1244, "PX_POS_MULT_FACTOR")*P1244/K1244," ")</f>
        <v xml:space="preserve"> </v>
      </c>
      <c r="R1244" s="8" t="str">
        <f>IF(OR($A1244="TUA",$A1244="TYA"),"",IF(ISNUMBER(_xll.BDP($C1244,"DUR_ADJ_OAS_MID")),_xll.BDP($C1244,"DUR_ADJ_OAS_MID"),IF(ISNUMBER(_xll.BDP($E1244&amp;" ISIN","DUR_ADJ_OAS_MID")),_xll.BDP($E1244&amp;" ISIN","DUR_ADJ_OAS_MID")," ")))</f>
        <v xml:space="preserve"> </v>
      </c>
      <c r="S1244" s="7" t="str">
        <f t="shared" si="19"/>
        <v xml:space="preserve"> </v>
      </c>
      <c r="AB1244" s="8" t="s">
        <v>4252</v>
      </c>
      <c r="AG1244" s="6">
        <v>18.980258719999998</v>
      </c>
    </row>
    <row r="1245" spans="1:33" x14ac:dyDescent="0.25">
      <c r="A1245" t="s">
        <v>4244</v>
      </c>
      <c r="B1245" t="s">
        <v>4322</v>
      </c>
      <c r="C1245" t="s">
        <v>4323</v>
      </c>
      <c r="D1245" t="s">
        <v>4324</v>
      </c>
      <c r="E1245" t="s">
        <v>4325</v>
      </c>
      <c r="F1245" t="s">
        <v>4326</v>
      </c>
      <c r="G1245" s="1">
        <v>-270.02705470992328</v>
      </c>
      <c r="H1245" s="1">
        <v>27.58</v>
      </c>
      <c r="I1245" s="2">
        <v>-7447.3461688996831</v>
      </c>
      <c r="J1245" s="3">
        <v>-3.1388978715279001E-3</v>
      </c>
      <c r="K1245" s="4">
        <v>2372599.06939071</v>
      </c>
      <c r="L1245" s="5">
        <v>125001</v>
      </c>
      <c r="M1245" s="6">
        <v>18.980640709999999</v>
      </c>
      <c r="N1245" s="7" t="str">
        <f>IF(ISNUMBER(_xll.BDP($C1245, "DELTA_MID")),_xll.BDP($C1245, "DELTA_MID")," ")</f>
        <v xml:space="preserve"> </v>
      </c>
      <c r="O1245" s="7" t="str">
        <f>IF(ISNUMBER(N1245),_xll.BDP($C1245, "OPT_UNDL_TICKER"),"")</f>
        <v/>
      </c>
      <c r="P1245" s="8" t="str">
        <f>IF(ISNUMBER(N1245),_xll.BDP($C1245, "OPT_UNDL_PX")," ")</f>
        <v xml:space="preserve"> </v>
      </c>
      <c r="Q1245" s="7" t="str">
        <f>IF(ISNUMBER(N1245),+G1245*_xll.BDP($C1245, "PX_POS_MULT_FACTOR")*P1245/K1245," ")</f>
        <v xml:space="preserve"> </v>
      </c>
      <c r="R1245" s="8" t="str">
        <f>IF(OR($A1245="TUA",$A1245="TYA"),"",IF(ISNUMBER(_xll.BDP($C1245,"DUR_ADJ_OAS_MID")),_xll.BDP($C1245,"DUR_ADJ_OAS_MID"),IF(ISNUMBER(_xll.BDP($E1245&amp;" ISIN","DUR_ADJ_OAS_MID")),_xll.BDP($E1245&amp;" ISIN","DUR_ADJ_OAS_MID")," ")))</f>
        <v xml:space="preserve"> </v>
      </c>
      <c r="S1245" s="7" t="str">
        <f t="shared" si="19"/>
        <v xml:space="preserve"> </v>
      </c>
      <c r="AB1245" s="8" t="s">
        <v>4252</v>
      </c>
      <c r="AG1245" s="6">
        <v>18.980258719999998</v>
      </c>
    </row>
    <row r="1246" spans="1:33" x14ac:dyDescent="0.25">
      <c r="A1246" t="s">
        <v>4244</v>
      </c>
      <c r="B1246" t="s">
        <v>560</v>
      </c>
      <c r="C1246" t="s">
        <v>561</v>
      </c>
      <c r="D1246" t="s">
        <v>562</v>
      </c>
      <c r="E1246" t="s">
        <v>563</v>
      </c>
      <c r="F1246" t="s">
        <v>564</v>
      </c>
      <c r="G1246" s="1">
        <v>-145.43768435832499</v>
      </c>
      <c r="H1246" s="1">
        <v>23.7</v>
      </c>
      <c r="I1246" s="2">
        <v>-3446.8731192923019</v>
      </c>
      <c r="J1246" s="3">
        <v>-1.4527836429513001E-3</v>
      </c>
      <c r="K1246" s="4">
        <v>2372599.06939071</v>
      </c>
      <c r="L1246" s="5">
        <v>125001</v>
      </c>
      <c r="M1246" s="6">
        <v>18.980640709999999</v>
      </c>
      <c r="N1246" s="7" t="str">
        <f>IF(ISNUMBER(_xll.BDP($C1246, "DELTA_MID")),_xll.BDP($C1246, "DELTA_MID")," ")</f>
        <v xml:space="preserve"> </v>
      </c>
      <c r="O1246" s="7" t="str">
        <f>IF(ISNUMBER(N1246),_xll.BDP($C1246, "OPT_UNDL_TICKER"),"")</f>
        <v/>
      </c>
      <c r="P1246" s="8" t="str">
        <f>IF(ISNUMBER(N1246),_xll.BDP($C1246, "OPT_UNDL_PX")," ")</f>
        <v xml:space="preserve"> </v>
      </c>
      <c r="Q1246" s="7" t="str">
        <f>IF(ISNUMBER(N1246),+G1246*_xll.BDP($C1246, "PX_POS_MULT_FACTOR")*P1246/K1246," ")</f>
        <v xml:space="preserve"> </v>
      </c>
      <c r="R1246" s="8" t="str">
        <f>IF(OR($A1246="TUA",$A1246="TYA"),"",IF(ISNUMBER(_xll.BDP($C1246,"DUR_ADJ_OAS_MID")),_xll.BDP($C1246,"DUR_ADJ_OAS_MID"),IF(ISNUMBER(_xll.BDP($E1246&amp;" ISIN","DUR_ADJ_OAS_MID")),_xll.BDP($E1246&amp;" ISIN","DUR_ADJ_OAS_MID")," ")))</f>
        <v xml:space="preserve"> </v>
      </c>
      <c r="S1246" s="7" t="str">
        <f t="shared" si="19"/>
        <v xml:space="preserve"> </v>
      </c>
      <c r="AB1246" s="8" t="s">
        <v>4252</v>
      </c>
      <c r="AG1246" s="6">
        <v>18.980258719999998</v>
      </c>
    </row>
    <row r="1247" spans="1:33" x14ac:dyDescent="0.25">
      <c r="A1247" t="s">
        <v>4244</v>
      </c>
      <c r="B1247" t="s">
        <v>560</v>
      </c>
      <c r="C1247" t="s">
        <v>565</v>
      </c>
      <c r="D1247" t="s">
        <v>566</v>
      </c>
      <c r="E1247" t="s">
        <v>567</v>
      </c>
      <c r="F1247" t="s">
        <v>568</v>
      </c>
      <c r="G1247" s="1">
        <v>-156.76011462817331</v>
      </c>
      <c r="H1247" s="1">
        <v>23.28</v>
      </c>
      <c r="I1247" s="2">
        <v>-3649.375468543873</v>
      </c>
      <c r="J1247" s="3">
        <v>-1.5381340723028001E-3</v>
      </c>
      <c r="K1247" s="4">
        <v>2372599.06939071</v>
      </c>
      <c r="L1247" s="5">
        <v>125001</v>
      </c>
      <c r="M1247" s="6">
        <v>18.980640709999999</v>
      </c>
      <c r="N1247" s="7" t="str">
        <f>IF(ISNUMBER(_xll.BDP($C1247, "DELTA_MID")),_xll.BDP($C1247, "DELTA_MID")," ")</f>
        <v xml:space="preserve"> </v>
      </c>
      <c r="O1247" s="7" t="str">
        <f>IF(ISNUMBER(N1247),_xll.BDP($C1247, "OPT_UNDL_TICKER"),"")</f>
        <v/>
      </c>
      <c r="P1247" s="8" t="str">
        <f>IF(ISNUMBER(N1247),_xll.BDP($C1247, "OPT_UNDL_PX")," ")</f>
        <v xml:space="preserve"> </v>
      </c>
      <c r="Q1247" s="7" t="str">
        <f>IF(ISNUMBER(N1247),+G1247*_xll.BDP($C1247, "PX_POS_MULT_FACTOR")*P1247/K1247," ")</f>
        <v xml:space="preserve"> </v>
      </c>
      <c r="R1247" s="8" t="str">
        <f>IF(OR($A1247="TUA",$A1247="TYA"),"",IF(ISNUMBER(_xll.BDP($C1247,"DUR_ADJ_OAS_MID")),_xll.BDP($C1247,"DUR_ADJ_OAS_MID"),IF(ISNUMBER(_xll.BDP($E1247&amp;" ISIN","DUR_ADJ_OAS_MID")),_xll.BDP($E1247&amp;" ISIN","DUR_ADJ_OAS_MID")," ")))</f>
        <v xml:space="preserve"> </v>
      </c>
      <c r="S1247" s="7" t="str">
        <f t="shared" si="19"/>
        <v xml:space="preserve"> </v>
      </c>
      <c r="AB1247" s="8" t="s">
        <v>4252</v>
      </c>
      <c r="AG1247" s="6">
        <v>18.980258719999998</v>
      </c>
    </row>
    <row r="1248" spans="1:33" x14ac:dyDescent="0.25">
      <c r="A1248" t="s">
        <v>4244</v>
      </c>
      <c r="B1248" t="s">
        <v>569</v>
      </c>
      <c r="C1248" t="s">
        <v>570</v>
      </c>
      <c r="D1248" t="s">
        <v>571</v>
      </c>
      <c r="E1248" t="s">
        <v>572</v>
      </c>
      <c r="F1248" t="s">
        <v>573</v>
      </c>
      <c r="G1248" s="1">
        <v>-210.97203368361659</v>
      </c>
      <c r="H1248" s="1">
        <v>9.1199999999999992</v>
      </c>
      <c r="I1248" s="2">
        <v>-1924.0649471945831</v>
      </c>
      <c r="J1248" s="3">
        <v>-8.1095241586209995E-4</v>
      </c>
      <c r="K1248" s="4">
        <v>2372599.06939071</v>
      </c>
      <c r="L1248" s="5">
        <v>125001</v>
      </c>
      <c r="M1248" s="6">
        <v>18.980640709999999</v>
      </c>
      <c r="N1248" s="7" t="str">
        <f>IF(ISNUMBER(_xll.BDP($C1248, "DELTA_MID")),_xll.BDP($C1248, "DELTA_MID")," ")</f>
        <v xml:space="preserve"> </v>
      </c>
      <c r="O1248" s="7" t="str">
        <f>IF(ISNUMBER(N1248),_xll.BDP($C1248, "OPT_UNDL_TICKER"),"")</f>
        <v/>
      </c>
      <c r="P1248" s="8" t="str">
        <f>IF(ISNUMBER(N1248),_xll.BDP($C1248, "OPT_UNDL_PX")," ")</f>
        <v xml:space="preserve"> </v>
      </c>
      <c r="Q1248" s="7" t="str">
        <f>IF(ISNUMBER(N1248),+G1248*_xll.BDP($C1248, "PX_POS_MULT_FACTOR")*P1248/K1248," ")</f>
        <v xml:space="preserve"> </v>
      </c>
      <c r="R1248" s="8" t="str">
        <f>IF(OR($A1248="TUA",$A1248="TYA"),"",IF(ISNUMBER(_xll.BDP($C1248,"DUR_ADJ_OAS_MID")),_xll.BDP($C1248,"DUR_ADJ_OAS_MID"),IF(ISNUMBER(_xll.BDP($E1248&amp;" ISIN","DUR_ADJ_OAS_MID")),_xll.BDP($E1248&amp;" ISIN","DUR_ADJ_OAS_MID")," ")))</f>
        <v xml:space="preserve"> </v>
      </c>
      <c r="S1248" s="7" t="str">
        <f t="shared" si="19"/>
        <v xml:space="preserve"> </v>
      </c>
      <c r="AB1248" s="8" t="s">
        <v>4252</v>
      </c>
      <c r="AG1248" s="6">
        <v>18.980258719999998</v>
      </c>
    </row>
    <row r="1249" spans="1:33" x14ac:dyDescent="0.25">
      <c r="A1249" t="s">
        <v>4244</v>
      </c>
      <c r="B1249" t="s">
        <v>574</v>
      </c>
      <c r="C1249" t="s">
        <v>575</v>
      </c>
      <c r="D1249" t="s">
        <v>576</v>
      </c>
      <c r="E1249" t="s">
        <v>577</v>
      </c>
      <c r="F1249" t="s">
        <v>578</v>
      </c>
      <c r="G1249" s="1">
        <v>-602.07492831169259</v>
      </c>
      <c r="H1249" s="1">
        <v>11.65</v>
      </c>
      <c r="I1249" s="2">
        <v>-7014.1729148312188</v>
      </c>
      <c r="J1249" s="3">
        <v>-2.9563245663046002E-3</v>
      </c>
      <c r="K1249" s="4">
        <v>2372599.06939071</v>
      </c>
      <c r="L1249" s="5">
        <v>125001</v>
      </c>
      <c r="M1249" s="6">
        <v>18.980640709999999</v>
      </c>
      <c r="N1249" s="7" t="str">
        <f>IF(ISNUMBER(_xll.BDP($C1249, "DELTA_MID")),_xll.BDP($C1249, "DELTA_MID")," ")</f>
        <v xml:space="preserve"> </v>
      </c>
      <c r="O1249" s="7" t="str">
        <f>IF(ISNUMBER(N1249),_xll.BDP($C1249, "OPT_UNDL_TICKER"),"")</f>
        <v/>
      </c>
      <c r="P1249" s="8" t="str">
        <f>IF(ISNUMBER(N1249),_xll.BDP($C1249, "OPT_UNDL_PX")," ")</f>
        <v xml:space="preserve"> </v>
      </c>
      <c r="Q1249" s="7" t="str">
        <f>IF(ISNUMBER(N1249),+G1249*_xll.BDP($C1249, "PX_POS_MULT_FACTOR")*P1249/K1249," ")</f>
        <v xml:space="preserve"> </v>
      </c>
      <c r="R1249" s="8" t="str">
        <f>IF(OR($A1249="TUA",$A1249="TYA"),"",IF(ISNUMBER(_xll.BDP($C1249,"DUR_ADJ_OAS_MID")),_xll.BDP($C1249,"DUR_ADJ_OAS_MID"),IF(ISNUMBER(_xll.BDP($E1249&amp;" ISIN","DUR_ADJ_OAS_MID")),_xll.BDP($E1249&amp;" ISIN","DUR_ADJ_OAS_MID")," ")))</f>
        <v xml:space="preserve"> </v>
      </c>
      <c r="S1249" s="7" t="str">
        <f t="shared" si="19"/>
        <v xml:space="preserve"> </v>
      </c>
      <c r="AB1249" s="8" t="s">
        <v>4252</v>
      </c>
      <c r="AG1249" s="6">
        <v>18.980258719999998</v>
      </c>
    </row>
    <row r="1250" spans="1:33" x14ac:dyDescent="0.25">
      <c r="A1250" t="s">
        <v>4244</v>
      </c>
      <c r="B1250" t="s">
        <v>4327</v>
      </c>
      <c r="C1250" t="s">
        <v>4328</v>
      </c>
      <c r="D1250" t="s">
        <v>4329</v>
      </c>
      <c r="E1250" t="s">
        <v>4330</v>
      </c>
      <c r="F1250" t="s">
        <v>4331</v>
      </c>
      <c r="G1250" s="1">
        <v>-98.076264428078559</v>
      </c>
      <c r="H1250" s="1">
        <v>87.46</v>
      </c>
      <c r="I1250" s="2">
        <v>-8577.7500868797488</v>
      </c>
      <c r="J1250" s="3">
        <v>-3.615339058985E-3</v>
      </c>
      <c r="K1250" s="4">
        <v>2372599.06939071</v>
      </c>
      <c r="L1250" s="5">
        <v>125001</v>
      </c>
      <c r="M1250" s="6">
        <v>18.980640709999999</v>
      </c>
      <c r="N1250" s="7" t="str">
        <f>IF(ISNUMBER(_xll.BDP($C1250, "DELTA_MID")),_xll.BDP($C1250, "DELTA_MID")," ")</f>
        <v xml:space="preserve"> </v>
      </c>
      <c r="O1250" s="7" t="str">
        <f>IF(ISNUMBER(N1250),_xll.BDP($C1250, "OPT_UNDL_TICKER"),"")</f>
        <v/>
      </c>
      <c r="P1250" s="8" t="str">
        <f>IF(ISNUMBER(N1250),_xll.BDP($C1250, "OPT_UNDL_PX")," ")</f>
        <v xml:space="preserve"> </v>
      </c>
      <c r="Q1250" s="7" t="str">
        <f>IF(ISNUMBER(N1250),+G1250*_xll.BDP($C1250, "PX_POS_MULT_FACTOR")*P1250/K1250," ")</f>
        <v xml:space="preserve"> </v>
      </c>
      <c r="R1250" s="8" t="str">
        <f>IF(OR($A1250="TUA",$A1250="TYA"),"",IF(ISNUMBER(_xll.BDP($C1250,"DUR_ADJ_OAS_MID")),_xll.BDP($C1250,"DUR_ADJ_OAS_MID"),IF(ISNUMBER(_xll.BDP($E1250&amp;" ISIN","DUR_ADJ_OAS_MID")),_xll.BDP($E1250&amp;" ISIN","DUR_ADJ_OAS_MID")," ")))</f>
        <v xml:space="preserve"> </v>
      </c>
      <c r="S1250" s="7" t="str">
        <f t="shared" si="19"/>
        <v xml:space="preserve"> </v>
      </c>
      <c r="AB1250" s="8" t="s">
        <v>4252</v>
      </c>
      <c r="AG1250" s="6">
        <v>18.980258719999998</v>
      </c>
    </row>
    <row r="1251" spans="1:33" x14ac:dyDescent="0.25">
      <c r="A1251" t="s">
        <v>4244</v>
      </c>
      <c r="B1251" t="s">
        <v>579</v>
      </c>
      <c r="C1251" t="s">
        <v>580</v>
      </c>
      <c r="D1251" t="s">
        <v>581</v>
      </c>
      <c r="E1251" t="s">
        <v>582</v>
      </c>
      <c r="F1251" t="s">
        <v>583</v>
      </c>
      <c r="G1251" s="1">
        <v>-2272.7773129824991</v>
      </c>
      <c r="H1251" s="1">
        <v>3.28</v>
      </c>
      <c r="I1251" s="2">
        <v>-7454.7095865825968</v>
      </c>
      <c r="J1251" s="3">
        <v>-3.1420013953292001E-3</v>
      </c>
      <c r="K1251" s="4">
        <v>2372599.06939071</v>
      </c>
      <c r="L1251" s="5">
        <v>125001</v>
      </c>
      <c r="M1251" s="6">
        <v>18.980640709999999</v>
      </c>
      <c r="N1251" s="7" t="str">
        <f>IF(ISNUMBER(_xll.BDP($C1251, "DELTA_MID")),_xll.BDP($C1251, "DELTA_MID")," ")</f>
        <v xml:space="preserve"> </v>
      </c>
      <c r="O1251" s="7" t="str">
        <f>IF(ISNUMBER(N1251),_xll.BDP($C1251, "OPT_UNDL_TICKER"),"")</f>
        <v/>
      </c>
      <c r="P1251" s="8" t="str">
        <f>IF(ISNUMBER(N1251),_xll.BDP($C1251, "OPT_UNDL_PX")," ")</f>
        <v xml:space="preserve"> </v>
      </c>
      <c r="Q1251" s="7" t="str">
        <f>IF(ISNUMBER(N1251),+G1251*_xll.BDP($C1251, "PX_POS_MULT_FACTOR")*P1251/K1251," ")</f>
        <v xml:space="preserve"> </v>
      </c>
      <c r="R1251" s="8" t="str">
        <f>IF(OR($A1251="TUA",$A1251="TYA"),"",IF(ISNUMBER(_xll.BDP($C1251,"DUR_ADJ_OAS_MID")),_xll.BDP($C1251,"DUR_ADJ_OAS_MID"),IF(ISNUMBER(_xll.BDP($E1251&amp;" ISIN","DUR_ADJ_OAS_MID")),_xll.BDP($E1251&amp;" ISIN","DUR_ADJ_OAS_MID")," ")))</f>
        <v xml:space="preserve"> </v>
      </c>
      <c r="S1251" s="7" t="str">
        <f t="shared" si="19"/>
        <v xml:space="preserve"> </v>
      </c>
      <c r="AB1251" s="8" t="s">
        <v>4252</v>
      </c>
      <c r="AG1251" s="6">
        <v>18.980258719999998</v>
      </c>
    </row>
    <row r="1252" spans="1:33" x14ac:dyDescent="0.25">
      <c r="A1252" t="s">
        <v>4244</v>
      </c>
      <c r="B1252" t="s">
        <v>584</v>
      </c>
      <c r="C1252" t="s">
        <v>585</v>
      </c>
      <c r="D1252" t="s">
        <v>586</v>
      </c>
      <c r="E1252" t="s">
        <v>587</v>
      </c>
      <c r="F1252" t="s">
        <v>588</v>
      </c>
      <c r="G1252" s="1">
        <v>-126.13611551053749</v>
      </c>
      <c r="H1252" s="1">
        <v>53.3</v>
      </c>
      <c r="I1252" s="2">
        <v>-6723.0549567116504</v>
      </c>
      <c r="J1252" s="3">
        <v>-2.8336245442590001E-3</v>
      </c>
      <c r="K1252" s="4">
        <v>2372599.06939071</v>
      </c>
      <c r="L1252" s="5">
        <v>125001</v>
      </c>
      <c r="M1252" s="6">
        <v>18.980640709999999</v>
      </c>
      <c r="N1252" s="7" t="str">
        <f>IF(ISNUMBER(_xll.BDP($C1252, "DELTA_MID")),_xll.BDP($C1252, "DELTA_MID")," ")</f>
        <v xml:space="preserve"> </v>
      </c>
      <c r="O1252" s="7" t="str">
        <f>IF(ISNUMBER(N1252),_xll.BDP($C1252, "OPT_UNDL_TICKER"),"")</f>
        <v/>
      </c>
      <c r="P1252" s="8" t="str">
        <f>IF(ISNUMBER(N1252),_xll.BDP($C1252, "OPT_UNDL_PX")," ")</f>
        <v xml:space="preserve"> </v>
      </c>
      <c r="Q1252" s="7" t="str">
        <f>IF(ISNUMBER(N1252),+G1252*_xll.BDP($C1252, "PX_POS_MULT_FACTOR")*P1252/K1252," ")</f>
        <v xml:space="preserve"> </v>
      </c>
      <c r="R1252" s="8" t="str">
        <f>IF(OR($A1252="TUA",$A1252="TYA"),"",IF(ISNUMBER(_xll.BDP($C1252,"DUR_ADJ_OAS_MID")),_xll.BDP($C1252,"DUR_ADJ_OAS_MID"),IF(ISNUMBER(_xll.BDP($E1252&amp;" ISIN","DUR_ADJ_OAS_MID")),_xll.BDP($E1252&amp;" ISIN","DUR_ADJ_OAS_MID")," ")))</f>
        <v xml:space="preserve"> </v>
      </c>
      <c r="S1252" s="7" t="str">
        <f t="shared" si="19"/>
        <v xml:space="preserve"> </v>
      </c>
      <c r="AB1252" s="8" t="s">
        <v>4252</v>
      </c>
      <c r="AG1252" s="6">
        <v>18.980258719999998</v>
      </c>
    </row>
    <row r="1253" spans="1:33" x14ac:dyDescent="0.25">
      <c r="A1253" t="s">
        <v>4244</v>
      </c>
      <c r="B1253" t="s">
        <v>4332</v>
      </c>
      <c r="C1253" t="s">
        <v>4333</v>
      </c>
      <c r="D1253" t="s">
        <v>4334</v>
      </c>
      <c r="E1253" t="s">
        <v>4335</v>
      </c>
      <c r="F1253" t="s">
        <v>4336</v>
      </c>
      <c r="G1253" s="1">
        <v>-91.627886679018644</v>
      </c>
      <c r="H1253" s="1">
        <v>67.13</v>
      </c>
      <c r="I1253" s="2">
        <v>-6150.9800327625198</v>
      </c>
      <c r="J1253" s="3">
        <v>-2.5925071421115001E-3</v>
      </c>
      <c r="K1253" s="4">
        <v>2372599.06939071</v>
      </c>
      <c r="L1253" s="5">
        <v>125001</v>
      </c>
      <c r="M1253" s="6">
        <v>18.980640709999999</v>
      </c>
      <c r="N1253" s="7" t="str">
        <f>IF(ISNUMBER(_xll.BDP($C1253, "DELTA_MID")),_xll.BDP($C1253, "DELTA_MID")," ")</f>
        <v xml:space="preserve"> </v>
      </c>
      <c r="O1253" s="7" t="str">
        <f>IF(ISNUMBER(N1253),_xll.BDP($C1253, "OPT_UNDL_TICKER"),"")</f>
        <v/>
      </c>
      <c r="P1253" s="8" t="str">
        <f>IF(ISNUMBER(N1253),_xll.BDP($C1253, "OPT_UNDL_PX")," ")</f>
        <v xml:space="preserve"> </v>
      </c>
      <c r="Q1253" s="7" t="str">
        <f>IF(ISNUMBER(N1253),+G1253*_xll.BDP($C1253, "PX_POS_MULT_FACTOR")*P1253/K1253," ")</f>
        <v xml:space="preserve"> </v>
      </c>
      <c r="R1253" s="8" t="str">
        <f>IF(OR($A1253="TUA",$A1253="TYA"),"",IF(ISNUMBER(_xll.BDP($C1253,"DUR_ADJ_OAS_MID")),_xll.BDP($C1253,"DUR_ADJ_OAS_MID"),IF(ISNUMBER(_xll.BDP($E1253&amp;" ISIN","DUR_ADJ_OAS_MID")),_xll.BDP($E1253&amp;" ISIN","DUR_ADJ_OAS_MID")," ")))</f>
        <v xml:space="preserve"> </v>
      </c>
      <c r="S1253" s="7" t="str">
        <f t="shared" si="19"/>
        <v xml:space="preserve"> </v>
      </c>
      <c r="AB1253" s="8" t="s">
        <v>4252</v>
      </c>
      <c r="AG1253" s="6">
        <v>18.980258719999998</v>
      </c>
    </row>
    <row r="1254" spans="1:33" x14ac:dyDescent="0.25">
      <c r="A1254" t="s">
        <v>4244</v>
      </c>
      <c r="B1254" t="s">
        <v>4337</v>
      </c>
      <c r="C1254" t="s">
        <v>4338</v>
      </c>
      <c r="D1254" t="s">
        <v>4339</v>
      </c>
      <c r="E1254" t="s">
        <v>4340</v>
      </c>
      <c r="F1254" t="s">
        <v>4341</v>
      </c>
      <c r="G1254" s="1">
        <v>-62.948183317531438</v>
      </c>
      <c r="H1254" s="1">
        <v>89.52</v>
      </c>
      <c r="I1254" s="2">
        <v>-5635.1213705854143</v>
      </c>
      <c r="J1254" s="3">
        <v>-2.3750836975724001E-3</v>
      </c>
      <c r="K1254" s="4">
        <v>2372599.06939071</v>
      </c>
      <c r="L1254" s="5">
        <v>125001</v>
      </c>
      <c r="M1254" s="6">
        <v>18.980640709999999</v>
      </c>
      <c r="N1254" s="7" t="str">
        <f>IF(ISNUMBER(_xll.BDP($C1254, "DELTA_MID")),_xll.BDP($C1254, "DELTA_MID")," ")</f>
        <v xml:space="preserve"> </v>
      </c>
      <c r="O1254" s="7" t="str">
        <f>IF(ISNUMBER(N1254),_xll.BDP($C1254, "OPT_UNDL_TICKER"),"")</f>
        <v/>
      </c>
      <c r="P1254" s="8" t="str">
        <f>IF(ISNUMBER(N1254),_xll.BDP($C1254, "OPT_UNDL_PX")," ")</f>
        <v xml:space="preserve"> </v>
      </c>
      <c r="Q1254" s="7" t="str">
        <f>IF(ISNUMBER(N1254),+G1254*_xll.BDP($C1254, "PX_POS_MULT_FACTOR")*P1254/K1254," ")</f>
        <v xml:space="preserve"> </v>
      </c>
      <c r="R1254" s="8" t="str">
        <f>IF(OR($A1254="TUA",$A1254="TYA"),"",IF(ISNUMBER(_xll.BDP($C1254,"DUR_ADJ_OAS_MID")),_xll.BDP($C1254,"DUR_ADJ_OAS_MID"),IF(ISNUMBER(_xll.BDP($E1254&amp;" ISIN","DUR_ADJ_OAS_MID")),_xll.BDP($E1254&amp;" ISIN","DUR_ADJ_OAS_MID")," ")))</f>
        <v xml:space="preserve"> </v>
      </c>
      <c r="S1254" s="7" t="str">
        <f t="shared" si="19"/>
        <v xml:space="preserve"> </v>
      </c>
      <c r="AB1254" s="8" t="s">
        <v>4252</v>
      </c>
      <c r="AG1254" s="6">
        <v>18.980258719999998</v>
      </c>
    </row>
    <row r="1255" spans="1:33" x14ac:dyDescent="0.25">
      <c r="A1255" t="s">
        <v>4244</v>
      </c>
      <c r="B1255" t="s">
        <v>4342</v>
      </c>
      <c r="C1255" t="s">
        <v>4343</v>
      </c>
      <c r="D1255" t="s">
        <v>4344</v>
      </c>
      <c r="E1255" t="s">
        <v>4345</v>
      </c>
      <c r="F1255" t="s">
        <v>4346</v>
      </c>
      <c r="G1255" s="1">
        <v>-138.4914560824341</v>
      </c>
      <c r="H1255" s="1">
        <v>45.59</v>
      </c>
      <c r="I1255" s="2">
        <v>-6313.82548279817</v>
      </c>
      <c r="J1255" s="3">
        <v>-2.6611430326571998E-3</v>
      </c>
      <c r="K1255" s="4">
        <v>2372599.06939071</v>
      </c>
      <c r="L1255" s="5">
        <v>125001</v>
      </c>
      <c r="M1255" s="6">
        <v>18.980640709999999</v>
      </c>
      <c r="N1255" s="7" t="str">
        <f>IF(ISNUMBER(_xll.BDP($C1255, "DELTA_MID")),_xll.BDP($C1255, "DELTA_MID")," ")</f>
        <v xml:space="preserve"> </v>
      </c>
      <c r="O1255" s="7" t="str">
        <f>IF(ISNUMBER(N1255),_xll.BDP($C1255, "OPT_UNDL_TICKER"),"")</f>
        <v/>
      </c>
      <c r="P1255" s="8" t="str">
        <f>IF(ISNUMBER(N1255),_xll.BDP($C1255, "OPT_UNDL_PX")," ")</f>
        <v xml:space="preserve"> </v>
      </c>
      <c r="Q1255" s="7" t="str">
        <f>IF(ISNUMBER(N1255),+G1255*_xll.BDP($C1255, "PX_POS_MULT_FACTOR")*P1255/K1255," ")</f>
        <v xml:space="preserve"> </v>
      </c>
      <c r="R1255" s="8" t="str">
        <f>IF(OR($A1255="TUA",$A1255="TYA"),"",IF(ISNUMBER(_xll.BDP($C1255,"DUR_ADJ_OAS_MID")),_xll.BDP($C1255,"DUR_ADJ_OAS_MID"),IF(ISNUMBER(_xll.BDP($E1255&amp;" ISIN","DUR_ADJ_OAS_MID")),_xll.BDP($E1255&amp;" ISIN","DUR_ADJ_OAS_MID")," ")))</f>
        <v xml:space="preserve"> </v>
      </c>
      <c r="S1255" s="7" t="str">
        <f t="shared" si="19"/>
        <v xml:space="preserve"> </v>
      </c>
      <c r="AB1255" s="8" t="s">
        <v>4252</v>
      </c>
      <c r="AG1255" s="6">
        <v>18.980258719999998</v>
      </c>
    </row>
    <row r="1256" spans="1:33" x14ac:dyDescent="0.25">
      <c r="A1256" t="s">
        <v>4244</v>
      </c>
      <c r="B1256" t="s">
        <v>4347</v>
      </c>
      <c r="C1256" t="s">
        <v>4348</v>
      </c>
      <c r="D1256" t="s">
        <v>3732</v>
      </c>
      <c r="E1256" t="s">
        <v>3733</v>
      </c>
      <c r="F1256" t="s">
        <v>3734</v>
      </c>
      <c r="G1256" s="1">
        <v>-268.93342217246141</v>
      </c>
      <c r="H1256" s="1">
        <v>28.29</v>
      </c>
      <c r="I1256" s="2">
        <v>-7608.1265132589333</v>
      </c>
      <c r="J1256" s="3">
        <v>-3.2066633639928998E-3</v>
      </c>
      <c r="K1256" s="4">
        <v>2372599.06939071</v>
      </c>
      <c r="L1256" s="5">
        <v>125001</v>
      </c>
      <c r="M1256" s="6">
        <v>18.980640709999999</v>
      </c>
      <c r="N1256" s="7" t="str">
        <f>IF(ISNUMBER(_xll.BDP($C1256, "DELTA_MID")),_xll.BDP($C1256, "DELTA_MID")," ")</f>
        <v xml:space="preserve"> </v>
      </c>
      <c r="O1256" s="7" t="str">
        <f>IF(ISNUMBER(N1256),_xll.BDP($C1256, "OPT_UNDL_TICKER"),"")</f>
        <v/>
      </c>
      <c r="P1256" s="8" t="str">
        <f>IF(ISNUMBER(N1256),_xll.BDP($C1256, "OPT_UNDL_PX")," ")</f>
        <v xml:space="preserve"> </v>
      </c>
      <c r="Q1256" s="7" t="str">
        <f>IF(ISNUMBER(N1256),+G1256*_xll.BDP($C1256, "PX_POS_MULT_FACTOR")*P1256/K1256," ")</f>
        <v xml:space="preserve"> </v>
      </c>
      <c r="R1256" s="8" t="str">
        <f>IF(OR($A1256="TUA",$A1256="TYA"),"",IF(ISNUMBER(_xll.BDP($C1256,"DUR_ADJ_OAS_MID")),_xll.BDP($C1256,"DUR_ADJ_OAS_MID"),IF(ISNUMBER(_xll.BDP($E1256&amp;" ISIN","DUR_ADJ_OAS_MID")),_xll.BDP($E1256&amp;" ISIN","DUR_ADJ_OAS_MID")," ")))</f>
        <v xml:space="preserve"> </v>
      </c>
      <c r="S1256" s="7" t="str">
        <f t="shared" si="19"/>
        <v xml:space="preserve"> </v>
      </c>
      <c r="AB1256" s="8" t="s">
        <v>4252</v>
      </c>
      <c r="AG1256" s="6">
        <v>18.980258719999998</v>
      </c>
    </row>
    <row r="1257" spans="1:33" x14ac:dyDescent="0.25">
      <c r="A1257" t="s">
        <v>4244</v>
      </c>
      <c r="B1257" t="s">
        <v>594</v>
      </c>
      <c r="C1257" t="s">
        <v>595</v>
      </c>
      <c r="D1257" t="s">
        <v>596</v>
      </c>
      <c r="E1257" t="s">
        <v>597</v>
      </c>
      <c r="F1257" t="s">
        <v>598</v>
      </c>
      <c r="G1257" s="1">
        <v>-217.4100427841127</v>
      </c>
      <c r="H1257" s="1">
        <v>30.07</v>
      </c>
      <c r="I1257" s="2">
        <v>-6537.5199865182694</v>
      </c>
      <c r="J1257" s="3">
        <v>-2.7554255039799001E-3</v>
      </c>
      <c r="K1257" s="4">
        <v>2372599.06939071</v>
      </c>
      <c r="L1257" s="5">
        <v>125001</v>
      </c>
      <c r="M1257" s="6">
        <v>18.980640709999999</v>
      </c>
      <c r="N1257" s="7" t="str">
        <f>IF(ISNUMBER(_xll.BDP($C1257, "DELTA_MID")),_xll.BDP($C1257, "DELTA_MID")," ")</f>
        <v xml:space="preserve"> </v>
      </c>
      <c r="O1257" s="7" t="str">
        <f>IF(ISNUMBER(N1257),_xll.BDP($C1257, "OPT_UNDL_TICKER"),"")</f>
        <v/>
      </c>
      <c r="P1257" s="8" t="str">
        <f>IF(ISNUMBER(N1257),_xll.BDP($C1257, "OPT_UNDL_PX")," ")</f>
        <v xml:space="preserve"> </v>
      </c>
      <c r="Q1257" s="7" t="str">
        <f>IF(ISNUMBER(N1257),+G1257*_xll.BDP($C1257, "PX_POS_MULT_FACTOR")*P1257/K1257," ")</f>
        <v xml:space="preserve"> </v>
      </c>
      <c r="R1257" s="8" t="str">
        <f>IF(OR($A1257="TUA",$A1257="TYA"),"",IF(ISNUMBER(_xll.BDP($C1257,"DUR_ADJ_OAS_MID")),_xll.BDP($C1257,"DUR_ADJ_OAS_MID"),IF(ISNUMBER(_xll.BDP($E1257&amp;" ISIN","DUR_ADJ_OAS_MID")),_xll.BDP($E1257&amp;" ISIN","DUR_ADJ_OAS_MID")," ")))</f>
        <v xml:space="preserve"> </v>
      </c>
      <c r="S1257" s="7" t="str">
        <f t="shared" si="19"/>
        <v xml:space="preserve"> </v>
      </c>
      <c r="AB1257" s="8" t="s">
        <v>4252</v>
      </c>
      <c r="AG1257" s="6">
        <v>18.980258719999998</v>
      </c>
    </row>
    <row r="1258" spans="1:33" x14ac:dyDescent="0.25">
      <c r="A1258" t="s">
        <v>4244</v>
      </c>
      <c r="B1258" t="s">
        <v>599</v>
      </c>
      <c r="C1258" t="s">
        <v>600</v>
      </c>
      <c r="D1258" t="s">
        <v>601</v>
      </c>
      <c r="E1258" t="s">
        <v>602</v>
      </c>
      <c r="F1258" t="s">
        <v>603</v>
      </c>
      <c r="G1258" s="1">
        <v>-139.47523988834109</v>
      </c>
      <c r="H1258" s="1">
        <v>45.44</v>
      </c>
      <c r="I1258" s="2">
        <v>-6337.7549005262181</v>
      </c>
      <c r="J1258" s="3">
        <v>-2.6712287728216E-3</v>
      </c>
      <c r="K1258" s="4">
        <v>2372599.06939071</v>
      </c>
      <c r="L1258" s="5">
        <v>125001</v>
      </c>
      <c r="M1258" s="6">
        <v>18.980640709999999</v>
      </c>
      <c r="N1258" s="7" t="str">
        <f>IF(ISNUMBER(_xll.BDP($C1258, "DELTA_MID")),_xll.BDP($C1258, "DELTA_MID")," ")</f>
        <v xml:space="preserve"> </v>
      </c>
      <c r="O1258" s="7" t="str">
        <f>IF(ISNUMBER(N1258),_xll.BDP($C1258, "OPT_UNDL_TICKER"),"")</f>
        <v/>
      </c>
      <c r="P1258" s="8" t="str">
        <f>IF(ISNUMBER(N1258),_xll.BDP($C1258, "OPT_UNDL_PX")," ")</f>
        <v xml:space="preserve"> </v>
      </c>
      <c r="Q1258" s="7" t="str">
        <f>IF(ISNUMBER(N1258),+G1258*_xll.BDP($C1258, "PX_POS_MULT_FACTOR")*P1258/K1258," ")</f>
        <v xml:space="preserve"> </v>
      </c>
      <c r="R1258" s="8" t="str">
        <f>IF(OR($A1258="TUA",$A1258="TYA"),"",IF(ISNUMBER(_xll.BDP($C1258,"DUR_ADJ_OAS_MID")),_xll.BDP($C1258,"DUR_ADJ_OAS_MID"),IF(ISNUMBER(_xll.BDP($E1258&amp;" ISIN","DUR_ADJ_OAS_MID")),_xll.BDP($E1258&amp;" ISIN","DUR_ADJ_OAS_MID")," ")))</f>
        <v xml:space="preserve"> </v>
      </c>
      <c r="S1258" s="7" t="str">
        <f t="shared" si="19"/>
        <v xml:space="preserve"> </v>
      </c>
      <c r="AB1258" s="8" t="s">
        <v>4252</v>
      </c>
      <c r="AG1258" s="6">
        <v>18.980258719999998</v>
      </c>
    </row>
    <row r="1259" spans="1:33" x14ac:dyDescent="0.25">
      <c r="A1259" t="s">
        <v>4244</v>
      </c>
      <c r="B1259" t="s">
        <v>604</v>
      </c>
      <c r="C1259" t="s">
        <v>605</v>
      </c>
      <c r="D1259" t="s">
        <v>606</v>
      </c>
      <c r="E1259" t="s">
        <v>607</v>
      </c>
      <c r="F1259" t="s">
        <v>608</v>
      </c>
      <c r="G1259" s="1">
        <v>-48.304243555470272</v>
      </c>
      <c r="H1259" s="1">
        <v>155.84</v>
      </c>
      <c r="I1259" s="2">
        <v>-7527.733315684487</v>
      </c>
      <c r="J1259" s="3">
        <v>-3.1727793426209001E-3</v>
      </c>
      <c r="K1259" s="4">
        <v>2372599.06939071</v>
      </c>
      <c r="L1259" s="5">
        <v>125001</v>
      </c>
      <c r="M1259" s="6">
        <v>18.980640709999999</v>
      </c>
      <c r="N1259" s="7" t="str">
        <f>IF(ISNUMBER(_xll.BDP($C1259, "DELTA_MID")),_xll.BDP($C1259, "DELTA_MID")," ")</f>
        <v xml:space="preserve"> </v>
      </c>
      <c r="O1259" s="7" t="str">
        <f>IF(ISNUMBER(N1259),_xll.BDP($C1259, "OPT_UNDL_TICKER"),"")</f>
        <v/>
      </c>
      <c r="P1259" s="8" t="str">
        <f>IF(ISNUMBER(N1259),_xll.BDP($C1259, "OPT_UNDL_PX")," ")</f>
        <v xml:space="preserve"> </v>
      </c>
      <c r="Q1259" s="7" t="str">
        <f>IF(ISNUMBER(N1259),+G1259*_xll.BDP($C1259, "PX_POS_MULT_FACTOR")*P1259/K1259," ")</f>
        <v xml:space="preserve"> </v>
      </c>
      <c r="R1259" s="8" t="str">
        <f>IF(OR($A1259="TUA",$A1259="TYA"),"",IF(ISNUMBER(_xll.BDP($C1259,"DUR_ADJ_OAS_MID")),_xll.BDP($C1259,"DUR_ADJ_OAS_MID"),IF(ISNUMBER(_xll.BDP($E1259&amp;" ISIN","DUR_ADJ_OAS_MID")),_xll.BDP($E1259&amp;" ISIN","DUR_ADJ_OAS_MID")," ")))</f>
        <v xml:space="preserve"> </v>
      </c>
      <c r="S1259" s="7" t="str">
        <f t="shared" si="19"/>
        <v xml:space="preserve"> </v>
      </c>
      <c r="AB1259" s="8" t="s">
        <v>4252</v>
      </c>
      <c r="AG1259" s="6">
        <v>18.980258719999998</v>
      </c>
    </row>
    <row r="1260" spans="1:33" x14ac:dyDescent="0.25">
      <c r="A1260" t="s">
        <v>4244</v>
      </c>
      <c r="B1260" t="s">
        <v>609</v>
      </c>
      <c r="C1260" t="s">
        <v>610</v>
      </c>
      <c r="D1260" t="s">
        <v>611</v>
      </c>
      <c r="E1260" t="s">
        <v>612</v>
      </c>
      <c r="F1260" t="s">
        <v>613</v>
      </c>
      <c r="G1260" s="1">
        <v>-464.42705154437851</v>
      </c>
      <c r="H1260" s="1">
        <v>6</v>
      </c>
      <c r="I1260" s="2">
        <v>-2786.5623092662709</v>
      </c>
      <c r="J1260" s="3">
        <v>-1.1744766931825999E-3</v>
      </c>
      <c r="K1260" s="4">
        <v>2372599.06939071</v>
      </c>
      <c r="L1260" s="5">
        <v>125001</v>
      </c>
      <c r="M1260" s="6">
        <v>18.980640709999999</v>
      </c>
      <c r="N1260" s="7" t="str">
        <f>IF(ISNUMBER(_xll.BDP($C1260, "DELTA_MID")),_xll.BDP($C1260, "DELTA_MID")," ")</f>
        <v xml:space="preserve"> </v>
      </c>
      <c r="O1260" s="7" t="str">
        <f>IF(ISNUMBER(N1260),_xll.BDP($C1260, "OPT_UNDL_TICKER"),"")</f>
        <v/>
      </c>
      <c r="P1260" s="8" t="str">
        <f>IF(ISNUMBER(N1260),_xll.BDP($C1260, "OPT_UNDL_PX")," ")</f>
        <v xml:space="preserve"> </v>
      </c>
      <c r="Q1260" s="7" t="str">
        <f>IF(ISNUMBER(N1260),+G1260*_xll.BDP($C1260, "PX_POS_MULT_FACTOR")*P1260/K1260," ")</f>
        <v xml:space="preserve"> </v>
      </c>
      <c r="R1260" s="8" t="str">
        <f>IF(OR($A1260="TUA",$A1260="TYA"),"",IF(ISNUMBER(_xll.BDP($C1260,"DUR_ADJ_OAS_MID")),_xll.BDP($C1260,"DUR_ADJ_OAS_MID"),IF(ISNUMBER(_xll.BDP($E1260&amp;" ISIN","DUR_ADJ_OAS_MID")),_xll.BDP($E1260&amp;" ISIN","DUR_ADJ_OAS_MID")," ")))</f>
        <v xml:space="preserve"> </v>
      </c>
      <c r="S1260" s="7" t="str">
        <f t="shared" si="19"/>
        <v xml:space="preserve"> </v>
      </c>
      <c r="AB1260" s="8" t="s">
        <v>4252</v>
      </c>
      <c r="AG1260" s="6">
        <v>18.980258719999998</v>
      </c>
    </row>
    <row r="1261" spans="1:33" x14ac:dyDescent="0.25">
      <c r="A1261" t="s">
        <v>4244</v>
      </c>
      <c r="B1261" t="s">
        <v>614</v>
      </c>
      <c r="C1261" t="s">
        <v>615</v>
      </c>
      <c r="D1261" t="s">
        <v>616</v>
      </c>
      <c r="E1261" t="s">
        <v>617</v>
      </c>
      <c r="F1261" t="s">
        <v>618</v>
      </c>
      <c r="G1261" s="1">
        <v>-185.518871567057</v>
      </c>
      <c r="H1261" s="1">
        <v>37.4</v>
      </c>
      <c r="I1261" s="2">
        <v>-6938.4057966079317</v>
      </c>
      <c r="J1261" s="3">
        <v>-2.9243903388994001E-3</v>
      </c>
      <c r="K1261" s="4">
        <v>2372599.06939071</v>
      </c>
      <c r="L1261" s="5">
        <v>125001</v>
      </c>
      <c r="M1261" s="6">
        <v>18.980640709999999</v>
      </c>
      <c r="N1261" s="7" t="str">
        <f>IF(ISNUMBER(_xll.BDP($C1261, "DELTA_MID")),_xll.BDP($C1261, "DELTA_MID")," ")</f>
        <v xml:space="preserve"> </v>
      </c>
      <c r="O1261" s="7" t="str">
        <f>IF(ISNUMBER(N1261),_xll.BDP($C1261, "OPT_UNDL_TICKER"),"")</f>
        <v/>
      </c>
      <c r="P1261" s="8" t="str">
        <f>IF(ISNUMBER(N1261),_xll.BDP($C1261, "OPT_UNDL_PX")," ")</f>
        <v xml:space="preserve"> </v>
      </c>
      <c r="Q1261" s="7" t="str">
        <f>IF(ISNUMBER(N1261),+G1261*_xll.BDP($C1261, "PX_POS_MULT_FACTOR")*P1261/K1261," ")</f>
        <v xml:space="preserve"> </v>
      </c>
      <c r="R1261" s="8" t="str">
        <f>IF(OR($A1261="TUA",$A1261="TYA"),"",IF(ISNUMBER(_xll.BDP($C1261,"DUR_ADJ_OAS_MID")),_xll.BDP($C1261,"DUR_ADJ_OAS_MID"),IF(ISNUMBER(_xll.BDP($E1261&amp;" ISIN","DUR_ADJ_OAS_MID")),_xll.BDP($E1261&amp;" ISIN","DUR_ADJ_OAS_MID")," ")))</f>
        <v xml:space="preserve"> </v>
      </c>
      <c r="S1261" s="7" t="str">
        <f t="shared" si="19"/>
        <v xml:space="preserve"> </v>
      </c>
      <c r="AB1261" s="8" t="s">
        <v>4252</v>
      </c>
      <c r="AG1261" s="6">
        <v>18.980258719999998</v>
      </c>
    </row>
    <row r="1262" spans="1:33" x14ac:dyDescent="0.25">
      <c r="A1262" t="s">
        <v>4244</v>
      </c>
      <c r="B1262" t="s">
        <v>619</v>
      </c>
      <c r="C1262" t="s">
        <v>620</v>
      </c>
      <c r="D1262" t="s">
        <v>621</v>
      </c>
      <c r="E1262" t="s">
        <v>622</v>
      </c>
      <c r="F1262" t="s">
        <v>623</v>
      </c>
      <c r="G1262" s="1">
        <v>-553.38962218569566</v>
      </c>
      <c r="H1262" s="1">
        <v>13.35</v>
      </c>
      <c r="I1262" s="2">
        <v>-7387.7514561790367</v>
      </c>
      <c r="J1262" s="3">
        <v>-3.1137799687649E-3</v>
      </c>
      <c r="K1262" s="4">
        <v>2372599.06939071</v>
      </c>
      <c r="L1262" s="5">
        <v>125001</v>
      </c>
      <c r="M1262" s="6">
        <v>18.980640709999999</v>
      </c>
      <c r="N1262" s="7" t="str">
        <f>IF(ISNUMBER(_xll.BDP($C1262, "DELTA_MID")),_xll.BDP($C1262, "DELTA_MID")," ")</f>
        <v xml:space="preserve"> </v>
      </c>
      <c r="O1262" s="7" t="str">
        <f>IF(ISNUMBER(N1262),_xll.BDP($C1262, "OPT_UNDL_TICKER"),"")</f>
        <v/>
      </c>
      <c r="P1262" s="8" t="str">
        <f>IF(ISNUMBER(N1262),_xll.BDP($C1262, "OPT_UNDL_PX")," ")</f>
        <v xml:space="preserve"> </v>
      </c>
      <c r="Q1262" s="7" t="str">
        <f>IF(ISNUMBER(N1262),+G1262*_xll.BDP($C1262, "PX_POS_MULT_FACTOR")*P1262/K1262," ")</f>
        <v xml:space="preserve"> </v>
      </c>
      <c r="R1262" s="8" t="str">
        <f>IF(OR($A1262="TUA",$A1262="TYA"),"",IF(ISNUMBER(_xll.BDP($C1262,"DUR_ADJ_OAS_MID")),_xll.BDP($C1262,"DUR_ADJ_OAS_MID"),IF(ISNUMBER(_xll.BDP($E1262&amp;" ISIN","DUR_ADJ_OAS_MID")),_xll.BDP($E1262&amp;" ISIN","DUR_ADJ_OAS_MID")," ")))</f>
        <v xml:space="preserve"> </v>
      </c>
      <c r="S1262" s="7" t="str">
        <f t="shared" si="19"/>
        <v xml:space="preserve"> </v>
      </c>
      <c r="AB1262" s="8" t="s">
        <v>4252</v>
      </c>
      <c r="AG1262" s="6">
        <v>18.980258719999998</v>
      </c>
    </row>
    <row r="1263" spans="1:33" x14ac:dyDescent="0.25">
      <c r="A1263" t="s">
        <v>4244</v>
      </c>
      <c r="B1263" t="s">
        <v>4349</v>
      </c>
      <c r="C1263" t="s">
        <v>4350</v>
      </c>
      <c r="D1263" t="s">
        <v>4351</v>
      </c>
      <c r="E1263" t="s">
        <v>4352</v>
      </c>
      <c r="F1263" t="s">
        <v>4353</v>
      </c>
      <c r="G1263" s="1">
        <v>-72.74431636793382</v>
      </c>
      <c r="H1263" s="1">
        <v>102.66</v>
      </c>
      <c r="I1263" s="2">
        <v>-7467.9315183320859</v>
      </c>
      <c r="J1263" s="3">
        <v>-3.1475741580939999E-3</v>
      </c>
      <c r="K1263" s="4">
        <v>2372599.06939071</v>
      </c>
      <c r="L1263" s="5">
        <v>125001</v>
      </c>
      <c r="M1263" s="6">
        <v>18.980640709999999</v>
      </c>
      <c r="N1263" s="7" t="str">
        <f>IF(ISNUMBER(_xll.BDP($C1263, "DELTA_MID")),_xll.BDP($C1263, "DELTA_MID")," ")</f>
        <v xml:space="preserve"> </v>
      </c>
      <c r="O1263" s="7" t="str">
        <f>IF(ISNUMBER(N1263),_xll.BDP($C1263, "OPT_UNDL_TICKER"),"")</f>
        <v/>
      </c>
      <c r="P1263" s="8" t="str">
        <f>IF(ISNUMBER(N1263),_xll.BDP($C1263, "OPT_UNDL_PX")," ")</f>
        <v xml:space="preserve"> </v>
      </c>
      <c r="Q1263" s="7" t="str">
        <f>IF(ISNUMBER(N1263),+G1263*_xll.BDP($C1263, "PX_POS_MULT_FACTOR")*P1263/K1263," ")</f>
        <v xml:space="preserve"> </v>
      </c>
      <c r="R1263" s="8" t="str">
        <f>IF(OR($A1263="TUA",$A1263="TYA"),"",IF(ISNUMBER(_xll.BDP($C1263,"DUR_ADJ_OAS_MID")),_xll.BDP($C1263,"DUR_ADJ_OAS_MID"),IF(ISNUMBER(_xll.BDP($E1263&amp;" ISIN","DUR_ADJ_OAS_MID")),_xll.BDP($E1263&amp;" ISIN","DUR_ADJ_OAS_MID")," ")))</f>
        <v xml:space="preserve"> </v>
      </c>
      <c r="S1263" s="7" t="str">
        <f t="shared" si="19"/>
        <v xml:space="preserve"> </v>
      </c>
      <c r="AB1263" s="8" t="s">
        <v>4252</v>
      </c>
      <c r="AG1263" s="6">
        <v>18.980258719999998</v>
      </c>
    </row>
    <row r="1264" spans="1:33" x14ac:dyDescent="0.25">
      <c r="A1264" t="s">
        <v>4244</v>
      </c>
      <c r="B1264" t="s">
        <v>629</v>
      </c>
      <c r="C1264" t="s">
        <v>630</v>
      </c>
      <c r="D1264" t="s">
        <v>631</v>
      </c>
      <c r="E1264" t="s">
        <v>632</v>
      </c>
      <c r="F1264" t="s">
        <v>633</v>
      </c>
      <c r="G1264" s="1">
        <v>-20.73254951909194</v>
      </c>
      <c r="H1264" s="1">
        <v>358.31</v>
      </c>
      <c r="I1264" s="2">
        <v>-7428.6798181858339</v>
      </c>
      <c r="J1264" s="3">
        <v>-3.1310304020702E-3</v>
      </c>
      <c r="K1264" s="4">
        <v>2372599.06939071</v>
      </c>
      <c r="L1264" s="5">
        <v>125001</v>
      </c>
      <c r="M1264" s="6">
        <v>18.980640709999999</v>
      </c>
      <c r="N1264" s="7" t="str">
        <f>IF(ISNUMBER(_xll.BDP($C1264, "DELTA_MID")),_xll.BDP($C1264, "DELTA_MID")," ")</f>
        <v xml:space="preserve"> </v>
      </c>
      <c r="O1264" s="7" t="str">
        <f>IF(ISNUMBER(N1264),_xll.BDP($C1264, "OPT_UNDL_TICKER"),"")</f>
        <v/>
      </c>
      <c r="P1264" s="8" t="str">
        <f>IF(ISNUMBER(N1264),_xll.BDP($C1264, "OPT_UNDL_PX")," ")</f>
        <v xml:space="preserve"> </v>
      </c>
      <c r="Q1264" s="7" t="str">
        <f>IF(ISNUMBER(N1264),+G1264*_xll.BDP($C1264, "PX_POS_MULT_FACTOR")*P1264/K1264," ")</f>
        <v xml:space="preserve"> </v>
      </c>
      <c r="R1264" s="8" t="str">
        <f>IF(OR($A1264="TUA",$A1264="TYA"),"",IF(ISNUMBER(_xll.BDP($C1264,"DUR_ADJ_OAS_MID")),_xll.BDP($C1264,"DUR_ADJ_OAS_MID"),IF(ISNUMBER(_xll.BDP($E1264&amp;" ISIN","DUR_ADJ_OAS_MID")),_xll.BDP($E1264&amp;" ISIN","DUR_ADJ_OAS_MID")," ")))</f>
        <v xml:space="preserve"> </v>
      </c>
      <c r="S1264" s="7" t="str">
        <f t="shared" si="19"/>
        <v xml:space="preserve"> </v>
      </c>
      <c r="AB1264" s="8" t="s">
        <v>4252</v>
      </c>
      <c r="AG1264" s="6">
        <v>18.980258719999998</v>
      </c>
    </row>
    <row r="1265" spans="1:33" x14ac:dyDescent="0.25">
      <c r="A1265" t="s">
        <v>4244</v>
      </c>
      <c r="B1265" t="s">
        <v>4354</v>
      </c>
      <c r="C1265" t="s">
        <v>4355</v>
      </c>
      <c r="D1265" t="s">
        <v>4356</v>
      </c>
      <c r="E1265" t="s">
        <v>4357</v>
      </c>
      <c r="F1265" t="s">
        <v>4358</v>
      </c>
      <c r="G1265" s="1">
        <v>-145.57377889900951</v>
      </c>
      <c r="H1265" s="1">
        <v>42.76</v>
      </c>
      <c r="I1265" s="2">
        <v>-6224.7347857216446</v>
      </c>
      <c r="J1265" s="3">
        <v>-2.6235932003969E-3</v>
      </c>
      <c r="K1265" s="4">
        <v>2372599.06939071</v>
      </c>
      <c r="L1265" s="5">
        <v>125001</v>
      </c>
      <c r="M1265" s="6">
        <v>18.980640709999999</v>
      </c>
      <c r="N1265" s="7" t="str">
        <f>IF(ISNUMBER(_xll.BDP($C1265, "DELTA_MID")),_xll.BDP($C1265, "DELTA_MID")," ")</f>
        <v xml:space="preserve"> </v>
      </c>
      <c r="O1265" s="7" t="str">
        <f>IF(ISNUMBER(N1265),_xll.BDP($C1265, "OPT_UNDL_TICKER"),"")</f>
        <v/>
      </c>
      <c r="P1265" s="8" t="str">
        <f>IF(ISNUMBER(N1265),_xll.BDP($C1265, "OPT_UNDL_PX")," ")</f>
        <v xml:space="preserve"> </v>
      </c>
      <c r="Q1265" s="7" t="str">
        <f>IF(ISNUMBER(N1265),+G1265*_xll.BDP($C1265, "PX_POS_MULT_FACTOR")*P1265/K1265," ")</f>
        <v xml:space="preserve"> </v>
      </c>
      <c r="R1265" s="8" t="str">
        <f>IF(OR($A1265="TUA",$A1265="TYA"),"",IF(ISNUMBER(_xll.BDP($C1265,"DUR_ADJ_OAS_MID")),_xll.BDP($C1265,"DUR_ADJ_OAS_MID"),IF(ISNUMBER(_xll.BDP($E1265&amp;" ISIN","DUR_ADJ_OAS_MID")),_xll.BDP($E1265&amp;" ISIN","DUR_ADJ_OAS_MID")," ")))</f>
        <v xml:space="preserve"> </v>
      </c>
      <c r="S1265" s="7" t="str">
        <f t="shared" si="19"/>
        <v xml:space="preserve"> </v>
      </c>
      <c r="AB1265" s="8" t="s">
        <v>4252</v>
      </c>
      <c r="AG1265" s="6">
        <v>18.980258719999998</v>
      </c>
    </row>
    <row r="1266" spans="1:33" x14ac:dyDescent="0.25">
      <c r="A1266" t="s">
        <v>4244</v>
      </c>
      <c r="B1266" t="s">
        <v>634</v>
      </c>
      <c r="C1266" t="s">
        <v>635</v>
      </c>
      <c r="D1266" t="s">
        <v>636</v>
      </c>
      <c r="E1266" t="s">
        <v>637</v>
      </c>
      <c r="G1266" s="1">
        <v>-274.66052243318228</v>
      </c>
      <c r="H1266" s="1">
        <v>10.220000000000001</v>
      </c>
      <c r="I1266" s="2">
        <v>-2807.030539267123</v>
      </c>
      <c r="J1266" s="3">
        <v>-1.1831036164015E-3</v>
      </c>
      <c r="K1266" s="4">
        <v>2372599.06939071</v>
      </c>
      <c r="L1266" s="5">
        <v>125001</v>
      </c>
      <c r="M1266" s="6">
        <v>18.980640709999999</v>
      </c>
      <c r="N1266" s="7" t="str">
        <f>IF(ISNUMBER(_xll.BDP($C1266, "DELTA_MID")),_xll.BDP($C1266, "DELTA_MID")," ")</f>
        <v xml:space="preserve"> </v>
      </c>
      <c r="O1266" s="7" t="str">
        <f>IF(ISNUMBER(N1266),_xll.BDP($C1266, "OPT_UNDL_TICKER"),"")</f>
        <v/>
      </c>
      <c r="P1266" s="8" t="str">
        <f>IF(ISNUMBER(N1266),_xll.BDP($C1266, "OPT_UNDL_PX")," ")</f>
        <v xml:space="preserve"> </v>
      </c>
      <c r="Q1266" s="7" t="str">
        <f>IF(ISNUMBER(N1266),+G1266*_xll.BDP($C1266, "PX_POS_MULT_FACTOR")*P1266/K1266," ")</f>
        <v xml:space="preserve"> </v>
      </c>
      <c r="R1266" s="8" t="str">
        <f>IF(OR($A1266="TUA",$A1266="TYA"),"",IF(ISNUMBER(_xll.BDP($C1266,"DUR_ADJ_OAS_MID")),_xll.BDP($C1266,"DUR_ADJ_OAS_MID"),IF(ISNUMBER(_xll.BDP($E1266&amp;" ISIN","DUR_ADJ_OAS_MID")),_xll.BDP($E1266&amp;" ISIN","DUR_ADJ_OAS_MID")," ")))</f>
        <v xml:space="preserve"> </v>
      </c>
      <c r="S1266" s="7" t="str">
        <f t="shared" si="19"/>
        <v xml:space="preserve"> </v>
      </c>
      <c r="AB1266" s="8" t="s">
        <v>4252</v>
      </c>
      <c r="AG1266" s="6">
        <v>18.980258719999998</v>
      </c>
    </row>
    <row r="1267" spans="1:33" x14ac:dyDescent="0.25">
      <c r="A1267" t="s">
        <v>4244</v>
      </c>
      <c r="B1267" t="s">
        <v>634</v>
      </c>
      <c r="C1267" t="s">
        <v>638</v>
      </c>
      <c r="D1267" t="s">
        <v>639</v>
      </c>
      <c r="E1267" t="s">
        <v>640</v>
      </c>
      <c r="G1267" s="1">
        <v>-285.74045493002973</v>
      </c>
      <c r="H1267" s="1">
        <v>9.9700000000000006</v>
      </c>
      <c r="I1267" s="2">
        <v>-2848.8323356523961</v>
      </c>
      <c r="J1267" s="3">
        <v>-1.2007221837037E-3</v>
      </c>
      <c r="K1267" s="4">
        <v>2372599.06939071</v>
      </c>
      <c r="L1267" s="5">
        <v>125001</v>
      </c>
      <c r="M1267" s="6">
        <v>18.980640709999999</v>
      </c>
      <c r="N1267" s="7" t="str">
        <f>IF(ISNUMBER(_xll.BDP($C1267, "DELTA_MID")),_xll.BDP($C1267, "DELTA_MID")," ")</f>
        <v xml:space="preserve"> </v>
      </c>
      <c r="O1267" s="7" t="str">
        <f>IF(ISNUMBER(N1267),_xll.BDP($C1267, "OPT_UNDL_TICKER"),"")</f>
        <v/>
      </c>
      <c r="P1267" s="8" t="str">
        <f>IF(ISNUMBER(N1267),_xll.BDP($C1267, "OPT_UNDL_PX")," ")</f>
        <v xml:space="preserve"> </v>
      </c>
      <c r="Q1267" s="7" t="str">
        <f>IF(ISNUMBER(N1267),+G1267*_xll.BDP($C1267, "PX_POS_MULT_FACTOR")*P1267/K1267," ")</f>
        <v xml:space="preserve"> </v>
      </c>
      <c r="R1267" s="8" t="str">
        <f>IF(OR($A1267="TUA",$A1267="TYA"),"",IF(ISNUMBER(_xll.BDP($C1267,"DUR_ADJ_OAS_MID")),_xll.BDP($C1267,"DUR_ADJ_OAS_MID"),IF(ISNUMBER(_xll.BDP($E1267&amp;" ISIN","DUR_ADJ_OAS_MID")),_xll.BDP($E1267&amp;" ISIN","DUR_ADJ_OAS_MID")," ")))</f>
        <v xml:space="preserve"> </v>
      </c>
      <c r="S1267" s="7" t="str">
        <f t="shared" si="19"/>
        <v xml:space="preserve"> </v>
      </c>
      <c r="AB1267" s="8" t="s">
        <v>4252</v>
      </c>
      <c r="AG1267" s="6">
        <v>18.980258719999998</v>
      </c>
    </row>
    <row r="1268" spans="1:33" x14ac:dyDescent="0.25">
      <c r="A1268" t="s">
        <v>4244</v>
      </c>
      <c r="B1268" t="s">
        <v>4359</v>
      </c>
      <c r="C1268" t="s">
        <v>4360</v>
      </c>
      <c r="D1268" t="s">
        <v>3829</v>
      </c>
      <c r="E1268" t="s">
        <v>3830</v>
      </c>
      <c r="F1268" t="s">
        <v>3831</v>
      </c>
      <c r="G1268" s="1">
        <v>-16.13273837548649</v>
      </c>
      <c r="H1268" s="1">
        <v>342.4</v>
      </c>
      <c r="I1268" s="2">
        <v>-5523.8496197665736</v>
      </c>
      <c r="J1268" s="3">
        <v>-2.3281850233487001E-3</v>
      </c>
      <c r="K1268" s="4">
        <v>2372599.06939071</v>
      </c>
      <c r="L1268" s="5">
        <v>125001</v>
      </c>
      <c r="M1268" s="6">
        <v>18.980640709999999</v>
      </c>
      <c r="N1268" s="7" t="str">
        <f>IF(ISNUMBER(_xll.BDP($C1268, "DELTA_MID")),_xll.BDP($C1268, "DELTA_MID")," ")</f>
        <v xml:space="preserve"> </v>
      </c>
      <c r="O1268" s="7" t="str">
        <f>IF(ISNUMBER(N1268),_xll.BDP($C1268, "OPT_UNDL_TICKER"),"")</f>
        <v/>
      </c>
      <c r="P1268" s="8" t="str">
        <f>IF(ISNUMBER(N1268),_xll.BDP($C1268, "OPT_UNDL_PX")," ")</f>
        <v xml:space="preserve"> </v>
      </c>
      <c r="Q1268" s="7" t="str">
        <f>IF(ISNUMBER(N1268),+G1268*_xll.BDP($C1268, "PX_POS_MULT_FACTOR")*P1268/K1268," ")</f>
        <v xml:space="preserve"> </v>
      </c>
      <c r="R1268" s="8" t="str">
        <f>IF(OR($A1268="TUA",$A1268="TYA"),"",IF(ISNUMBER(_xll.BDP($C1268,"DUR_ADJ_OAS_MID")),_xll.BDP($C1268,"DUR_ADJ_OAS_MID"),IF(ISNUMBER(_xll.BDP($E1268&amp;" ISIN","DUR_ADJ_OAS_MID")),_xll.BDP($E1268&amp;" ISIN","DUR_ADJ_OAS_MID")," ")))</f>
        <v xml:space="preserve"> </v>
      </c>
      <c r="S1268" s="7" t="str">
        <f t="shared" si="19"/>
        <v xml:space="preserve"> </v>
      </c>
      <c r="AB1268" s="8" t="s">
        <v>4252</v>
      </c>
      <c r="AG1268" s="6">
        <v>18.980258719999998</v>
      </c>
    </row>
    <row r="1269" spans="1:33" x14ac:dyDescent="0.25">
      <c r="A1269" t="s">
        <v>4244</v>
      </c>
      <c r="B1269" t="s">
        <v>651</v>
      </c>
      <c r="C1269" t="s">
        <v>652</v>
      </c>
      <c r="D1269" t="s">
        <v>653</v>
      </c>
      <c r="E1269" t="s">
        <v>654</v>
      </c>
      <c r="F1269" t="s">
        <v>655</v>
      </c>
      <c r="G1269" s="1">
        <v>-190.92456515619759</v>
      </c>
      <c r="H1269" s="1">
        <v>55.4</v>
      </c>
      <c r="I1269" s="2">
        <v>-10577.22090965335</v>
      </c>
      <c r="J1269" s="3">
        <v>-4.4580734461677997E-3</v>
      </c>
      <c r="K1269" s="4">
        <v>2372599.06939071</v>
      </c>
      <c r="L1269" s="5">
        <v>125001</v>
      </c>
      <c r="M1269" s="6">
        <v>18.980640709999999</v>
      </c>
      <c r="N1269" s="7" t="str">
        <f>IF(ISNUMBER(_xll.BDP($C1269, "DELTA_MID")),_xll.BDP($C1269, "DELTA_MID")," ")</f>
        <v xml:space="preserve"> </v>
      </c>
      <c r="O1269" s="7" t="str">
        <f>IF(ISNUMBER(N1269),_xll.BDP($C1269, "OPT_UNDL_TICKER"),"")</f>
        <v/>
      </c>
      <c r="P1269" s="8" t="str">
        <f>IF(ISNUMBER(N1269),_xll.BDP($C1269, "OPT_UNDL_PX")," ")</f>
        <v xml:space="preserve"> </v>
      </c>
      <c r="Q1269" s="7" t="str">
        <f>IF(ISNUMBER(N1269),+G1269*_xll.BDP($C1269, "PX_POS_MULT_FACTOR")*P1269/K1269," ")</f>
        <v xml:space="preserve"> </v>
      </c>
      <c r="R1269" s="8" t="str">
        <f>IF(OR($A1269="TUA",$A1269="TYA"),"",IF(ISNUMBER(_xll.BDP($C1269,"DUR_ADJ_OAS_MID")),_xll.BDP($C1269,"DUR_ADJ_OAS_MID"),IF(ISNUMBER(_xll.BDP($E1269&amp;" ISIN","DUR_ADJ_OAS_MID")),_xll.BDP($E1269&amp;" ISIN","DUR_ADJ_OAS_MID")," ")))</f>
        <v xml:space="preserve"> </v>
      </c>
      <c r="S1269" s="7" t="str">
        <f t="shared" si="19"/>
        <v xml:space="preserve"> </v>
      </c>
      <c r="AB1269" s="8" t="s">
        <v>4252</v>
      </c>
      <c r="AG1269" s="6">
        <v>18.980258719999998</v>
      </c>
    </row>
    <row r="1270" spans="1:33" x14ac:dyDescent="0.25">
      <c r="A1270" t="s">
        <v>4244</v>
      </c>
      <c r="B1270" t="s">
        <v>4361</v>
      </c>
      <c r="C1270" t="s">
        <v>4362</v>
      </c>
      <c r="D1270" t="s">
        <v>4363</v>
      </c>
      <c r="E1270" t="s">
        <v>4364</v>
      </c>
      <c r="F1270" t="s">
        <v>4365</v>
      </c>
      <c r="G1270" s="1">
        <v>-122.2553902391147</v>
      </c>
      <c r="H1270" s="1">
        <v>46.12</v>
      </c>
      <c r="I1270" s="2">
        <v>-5638.4185978279702</v>
      </c>
      <c r="J1270" s="3">
        <v>-2.3764734086639001E-3</v>
      </c>
      <c r="K1270" s="4">
        <v>2372599.06939071</v>
      </c>
      <c r="L1270" s="5">
        <v>125001</v>
      </c>
      <c r="M1270" s="6">
        <v>18.980640709999999</v>
      </c>
      <c r="N1270" s="7" t="str">
        <f>IF(ISNUMBER(_xll.BDP($C1270, "DELTA_MID")),_xll.BDP($C1270, "DELTA_MID")," ")</f>
        <v xml:space="preserve"> </v>
      </c>
      <c r="O1270" s="7" t="str">
        <f>IF(ISNUMBER(N1270),_xll.BDP($C1270, "OPT_UNDL_TICKER"),"")</f>
        <v/>
      </c>
      <c r="P1270" s="8" t="str">
        <f>IF(ISNUMBER(N1270),_xll.BDP($C1270, "OPT_UNDL_PX")," ")</f>
        <v xml:space="preserve"> </v>
      </c>
      <c r="Q1270" s="7" t="str">
        <f>IF(ISNUMBER(N1270),+G1270*_xll.BDP($C1270, "PX_POS_MULT_FACTOR")*P1270/K1270," ")</f>
        <v xml:space="preserve"> </v>
      </c>
      <c r="R1270" s="8" t="str">
        <f>IF(OR($A1270="TUA",$A1270="TYA"),"",IF(ISNUMBER(_xll.BDP($C1270,"DUR_ADJ_OAS_MID")),_xll.BDP($C1270,"DUR_ADJ_OAS_MID"),IF(ISNUMBER(_xll.BDP($E1270&amp;" ISIN","DUR_ADJ_OAS_MID")),_xll.BDP($E1270&amp;" ISIN","DUR_ADJ_OAS_MID")," ")))</f>
        <v xml:space="preserve"> </v>
      </c>
      <c r="S1270" s="7" t="str">
        <f t="shared" si="19"/>
        <v xml:space="preserve"> </v>
      </c>
      <c r="AB1270" s="8" t="s">
        <v>4252</v>
      </c>
      <c r="AG1270" s="6">
        <v>18.980258719999998</v>
      </c>
    </row>
    <row r="1271" spans="1:33" x14ac:dyDescent="0.25">
      <c r="A1271" t="s">
        <v>4244</v>
      </c>
      <c r="B1271" t="s">
        <v>666</v>
      </c>
      <c r="C1271" t="s">
        <v>667</v>
      </c>
      <c r="D1271" t="s">
        <v>668</v>
      </c>
      <c r="E1271" t="s">
        <v>669</v>
      </c>
      <c r="G1271" s="1">
        <v>-306.3975839175784</v>
      </c>
      <c r="H1271" s="1">
        <v>21.22</v>
      </c>
      <c r="I1271" s="2">
        <v>-6501.7567307310137</v>
      </c>
      <c r="J1271" s="3">
        <v>-2.7403520529916E-3</v>
      </c>
      <c r="K1271" s="4">
        <v>2372599.06939071</v>
      </c>
      <c r="L1271" s="5">
        <v>125001</v>
      </c>
      <c r="M1271" s="6">
        <v>18.980640709999999</v>
      </c>
      <c r="N1271" s="7" t="str">
        <f>IF(ISNUMBER(_xll.BDP($C1271, "DELTA_MID")),_xll.BDP($C1271, "DELTA_MID")," ")</f>
        <v xml:space="preserve"> </v>
      </c>
      <c r="O1271" s="7" t="str">
        <f>IF(ISNUMBER(N1271),_xll.BDP($C1271, "OPT_UNDL_TICKER"),"")</f>
        <v/>
      </c>
      <c r="P1271" s="8" t="str">
        <f>IF(ISNUMBER(N1271),_xll.BDP($C1271, "OPT_UNDL_PX")," ")</f>
        <v xml:space="preserve"> </v>
      </c>
      <c r="Q1271" s="7" t="str">
        <f>IF(ISNUMBER(N1271),+G1271*_xll.BDP($C1271, "PX_POS_MULT_FACTOR")*P1271/K1271," ")</f>
        <v xml:space="preserve"> </v>
      </c>
      <c r="R1271" s="8" t="str">
        <f>IF(OR($A1271="TUA",$A1271="TYA"),"",IF(ISNUMBER(_xll.BDP($C1271,"DUR_ADJ_OAS_MID")),_xll.BDP($C1271,"DUR_ADJ_OAS_MID"),IF(ISNUMBER(_xll.BDP($E1271&amp;" ISIN","DUR_ADJ_OAS_MID")),_xll.BDP($E1271&amp;" ISIN","DUR_ADJ_OAS_MID")," ")))</f>
        <v xml:space="preserve"> </v>
      </c>
      <c r="S1271" s="7" t="str">
        <f t="shared" si="19"/>
        <v xml:space="preserve"> </v>
      </c>
      <c r="AB1271" s="8" t="s">
        <v>4252</v>
      </c>
      <c r="AG1271" s="6">
        <v>18.980258719999998</v>
      </c>
    </row>
    <row r="1272" spans="1:33" x14ac:dyDescent="0.25">
      <c r="A1272" t="s">
        <v>4244</v>
      </c>
      <c r="B1272" t="s">
        <v>670</v>
      </c>
      <c r="C1272" t="s">
        <v>671</v>
      </c>
      <c r="D1272" t="s">
        <v>672</v>
      </c>
      <c r="E1272" t="s">
        <v>673</v>
      </c>
      <c r="G1272" s="1">
        <v>-761.33825975911532</v>
      </c>
      <c r="H1272" s="1">
        <v>11.7</v>
      </c>
      <c r="I1272" s="2">
        <v>-8907.6576391816488</v>
      </c>
      <c r="J1272" s="3">
        <v>-3.7543880692278001E-3</v>
      </c>
      <c r="K1272" s="4">
        <v>2372599.06939071</v>
      </c>
      <c r="L1272" s="5">
        <v>125001</v>
      </c>
      <c r="M1272" s="6">
        <v>18.980640709999999</v>
      </c>
      <c r="N1272" s="7" t="str">
        <f>IF(ISNUMBER(_xll.BDP($C1272, "DELTA_MID")),_xll.BDP($C1272, "DELTA_MID")," ")</f>
        <v xml:space="preserve"> </v>
      </c>
      <c r="O1272" s="7" t="str">
        <f>IF(ISNUMBER(N1272),_xll.BDP($C1272, "OPT_UNDL_TICKER"),"")</f>
        <v/>
      </c>
      <c r="P1272" s="8" t="str">
        <f>IF(ISNUMBER(N1272),_xll.BDP($C1272, "OPT_UNDL_PX")," ")</f>
        <v xml:space="preserve"> </v>
      </c>
      <c r="Q1272" s="7" t="str">
        <f>IF(ISNUMBER(N1272),+G1272*_xll.BDP($C1272, "PX_POS_MULT_FACTOR")*P1272/K1272," ")</f>
        <v xml:space="preserve"> </v>
      </c>
      <c r="R1272" s="8" t="str">
        <f>IF(OR($A1272="TUA",$A1272="TYA"),"",IF(ISNUMBER(_xll.BDP($C1272,"DUR_ADJ_OAS_MID")),_xll.BDP($C1272,"DUR_ADJ_OAS_MID"),IF(ISNUMBER(_xll.BDP($E1272&amp;" ISIN","DUR_ADJ_OAS_MID")),_xll.BDP($E1272&amp;" ISIN","DUR_ADJ_OAS_MID")," ")))</f>
        <v xml:space="preserve"> </v>
      </c>
      <c r="S1272" s="7" t="str">
        <f t="shared" si="19"/>
        <v xml:space="preserve"> </v>
      </c>
      <c r="AB1272" s="8" t="s">
        <v>4252</v>
      </c>
      <c r="AG1272" s="6">
        <v>18.980258719999998</v>
      </c>
    </row>
    <row r="1273" spans="1:33" x14ac:dyDescent="0.25">
      <c r="A1273" t="s">
        <v>4244</v>
      </c>
      <c r="B1273" t="s">
        <v>674</v>
      </c>
      <c r="C1273" t="s">
        <v>675</v>
      </c>
      <c r="D1273" t="s">
        <v>676</v>
      </c>
      <c r="E1273" t="s">
        <v>677</v>
      </c>
      <c r="F1273" t="s">
        <v>678</v>
      </c>
      <c r="G1273" s="1">
        <v>-243.83319599267571</v>
      </c>
      <c r="H1273" s="1">
        <v>26.96</v>
      </c>
      <c r="I1273" s="2">
        <v>-6573.742963962537</v>
      </c>
      <c r="J1273" s="3">
        <v>-2.7706927178600999E-3</v>
      </c>
      <c r="K1273" s="4">
        <v>2372599.06939071</v>
      </c>
      <c r="L1273" s="5">
        <v>125001</v>
      </c>
      <c r="M1273" s="6">
        <v>18.980640709999999</v>
      </c>
      <c r="N1273" s="7" t="str">
        <f>IF(ISNUMBER(_xll.BDP($C1273, "DELTA_MID")),_xll.BDP($C1273, "DELTA_MID")," ")</f>
        <v xml:space="preserve"> </v>
      </c>
      <c r="O1273" s="7" t="str">
        <f>IF(ISNUMBER(N1273),_xll.BDP($C1273, "OPT_UNDL_TICKER"),"")</f>
        <v/>
      </c>
      <c r="P1273" s="8" t="str">
        <f>IF(ISNUMBER(N1273),_xll.BDP($C1273, "OPT_UNDL_PX")," ")</f>
        <v xml:space="preserve"> </v>
      </c>
      <c r="Q1273" s="7" t="str">
        <f>IF(ISNUMBER(N1273),+G1273*_xll.BDP($C1273, "PX_POS_MULT_FACTOR")*P1273/K1273," ")</f>
        <v xml:space="preserve"> </v>
      </c>
      <c r="R1273" s="8" t="str">
        <f>IF(OR($A1273="TUA",$A1273="TYA"),"",IF(ISNUMBER(_xll.BDP($C1273,"DUR_ADJ_OAS_MID")),_xll.BDP($C1273,"DUR_ADJ_OAS_MID"),IF(ISNUMBER(_xll.BDP($E1273&amp;" ISIN","DUR_ADJ_OAS_MID")),_xll.BDP($E1273&amp;" ISIN","DUR_ADJ_OAS_MID")," ")))</f>
        <v xml:space="preserve"> </v>
      </c>
      <c r="S1273" s="7" t="str">
        <f t="shared" si="19"/>
        <v xml:space="preserve"> </v>
      </c>
      <c r="AB1273" s="8" t="s">
        <v>4252</v>
      </c>
      <c r="AG1273" s="6">
        <v>18.980258719999998</v>
      </c>
    </row>
    <row r="1274" spans="1:33" x14ac:dyDescent="0.25">
      <c r="A1274" t="s">
        <v>4244</v>
      </c>
      <c r="B1274" t="s">
        <v>679</v>
      </c>
      <c r="C1274" t="s">
        <v>680</v>
      </c>
      <c r="D1274" t="s">
        <v>681</v>
      </c>
      <c r="E1274" t="s">
        <v>682</v>
      </c>
      <c r="F1274" t="s">
        <v>683</v>
      </c>
      <c r="G1274" s="1">
        <v>-1202.973928631327</v>
      </c>
      <c r="H1274" s="1">
        <v>5.26</v>
      </c>
      <c r="I1274" s="2">
        <v>-6327.6428646007807</v>
      </c>
      <c r="J1274" s="3">
        <v>-2.6669667649434001E-3</v>
      </c>
      <c r="K1274" s="4">
        <v>2372599.06939071</v>
      </c>
      <c r="L1274" s="5">
        <v>125001</v>
      </c>
      <c r="M1274" s="6">
        <v>18.980640709999999</v>
      </c>
      <c r="N1274" s="7" t="str">
        <f>IF(ISNUMBER(_xll.BDP($C1274, "DELTA_MID")),_xll.BDP($C1274, "DELTA_MID")," ")</f>
        <v xml:space="preserve"> </v>
      </c>
      <c r="O1274" s="7" t="str">
        <f>IF(ISNUMBER(N1274),_xll.BDP($C1274, "OPT_UNDL_TICKER"),"")</f>
        <v/>
      </c>
      <c r="P1274" s="8" t="str">
        <f>IF(ISNUMBER(N1274),_xll.BDP($C1274, "OPT_UNDL_PX")," ")</f>
        <v xml:space="preserve"> </v>
      </c>
      <c r="Q1274" s="7" t="str">
        <f>IF(ISNUMBER(N1274),+G1274*_xll.BDP($C1274, "PX_POS_MULT_FACTOR")*P1274/K1274," ")</f>
        <v xml:space="preserve"> </v>
      </c>
      <c r="R1274" s="8" t="str">
        <f>IF(OR($A1274="TUA",$A1274="TYA"),"",IF(ISNUMBER(_xll.BDP($C1274,"DUR_ADJ_OAS_MID")),_xll.BDP($C1274,"DUR_ADJ_OAS_MID"),IF(ISNUMBER(_xll.BDP($E1274&amp;" ISIN","DUR_ADJ_OAS_MID")),_xll.BDP($E1274&amp;" ISIN","DUR_ADJ_OAS_MID")," ")))</f>
        <v xml:space="preserve"> </v>
      </c>
      <c r="S1274" s="7" t="str">
        <f t="shared" si="19"/>
        <v xml:space="preserve"> </v>
      </c>
      <c r="AB1274" s="8" t="s">
        <v>4252</v>
      </c>
      <c r="AG1274" s="6">
        <v>18.980258719999998</v>
      </c>
    </row>
    <row r="1275" spans="1:33" x14ac:dyDescent="0.25">
      <c r="A1275" t="s">
        <v>4244</v>
      </c>
      <c r="B1275" t="s">
        <v>684</v>
      </c>
      <c r="C1275" t="s">
        <v>685</v>
      </c>
      <c r="D1275" t="s">
        <v>686</v>
      </c>
      <c r="E1275" t="s">
        <v>687</v>
      </c>
      <c r="F1275" t="s">
        <v>688</v>
      </c>
      <c r="G1275" s="1">
        <v>-36.879386041540442</v>
      </c>
      <c r="H1275" s="1">
        <v>193.77</v>
      </c>
      <c r="I1275" s="2">
        <v>-7146.1186332692914</v>
      </c>
      <c r="J1275" s="3">
        <v>-3.0119368777736001E-3</v>
      </c>
      <c r="K1275" s="4">
        <v>2372599.06939071</v>
      </c>
      <c r="L1275" s="5">
        <v>125001</v>
      </c>
      <c r="M1275" s="6">
        <v>18.980640709999999</v>
      </c>
      <c r="N1275" s="7" t="str">
        <f>IF(ISNUMBER(_xll.BDP($C1275, "DELTA_MID")),_xll.BDP($C1275, "DELTA_MID")," ")</f>
        <v xml:space="preserve"> </v>
      </c>
      <c r="O1275" s="7" t="str">
        <f>IF(ISNUMBER(N1275),_xll.BDP($C1275, "OPT_UNDL_TICKER"),"")</f>
        <v/>
      </c>
      <c r="P1275" s="8" t="str">
        <f>IF(ISNUMBER(N1275),_xll.BDP($C1275, "OPT_UNDL_PX")," ")</f>
        <v xml:space="preserve"> </v>
      </c>
      <c r="Q1275" s="7" t="str">
        <f>IF(ISNUMBER(N1275),+G1275*_xll.BDP($C1275, "PX_POS_MULT_FACTOR")*P1275/K1275," ")</f>
        <v xml:space="preserve"> </v>
      </c>
      <c r="R1275" s="8" t="str">
        <f>IF(OR($A1275="TUA",$A1275="TYA"),"",IF(ISNUMBER(_xll.BDP($C1275,"DUR_ADJ_OAS_MID")),_xll.BDP($C1275,"DUR_ADJ_OAS_MID"),IF(ISNUMBER(_xll.BDP($E1275&amp;" ISIN","DUR_ADJ_OAS_MID")),_xll.BDP($E1275&amp;" ISIN","DUR_ADJ_OAS_MID")," ")))</f>
        <v xml:space="preserve"> </v>
      </c>
      <c r="S1275" s="7" t="str">
        <f t="shared" si="19"/>
        <v xml:space="preserve"> </v>
      </c>
      <c r="AB1275" s="8" t="s">
        <v>4252</v>
      </c>
      <c r="AG1275" s="6">
        <v>18.980258719999998</v>
      </c>
    </row>
    <row r="1276" spans="1:33" x14ac:dyDescent="0.25">
      <c r="A1276" t="s">
        <v>4244</v>
      </c>
      <c r="B1276" t="s">
        <v>689</v>
      </c>
      <c r="C1276" t="s">
        <v>690</v>
      </c>
      <c r="D1276" t="s">
        <v>691</v>
      </c>
      <c r="E1276" t="s">
        <v>692</v>
      </c>
      <c r="F1276" t="s">
        <v>693</v>
      </c>
      <c r="G1276" s="1">
        <v>-49.623157086689872</v>
      </c>
      <c r="H1276" s="1">
        <v>143.13</v>
      </c>
      <c r="I1276" s="2">
        <v>-7102.5624738179213</v>
      </c>
      <c r="J1276" s="3">
        <v>-2.9935788837858E-3</v>
      </c>
      <c r="K1276" s="4">
        <v>2372599.06939071</v>
      </c>
      <c r="L1276" s="5">
        <v>125001</v>
      </c>
      <c r="M1276" s="6">
        <v>18.980640709999999</v>
      </c>
      <c r="N1276" s="7" t="str">
        <f>IF(ISNUMBER(_xll.BDP($C1276, "DELTA_MID")),_xll.BDP($C1276, "DELTA_MID")," ")</f>
        <v xml:space="preserve"> </v>
      </c>
      <c r="O1276" s="7" t="str">
        <f>IF(ISNUMBER(N1276),_xll.BDP($C1276, "OPT_UNDL_TICKER"),"")</f>
        <v/>
      </c>
      <c r="P1276" s="8" t="str">
        <f>IF(ISNUMBER(N1276),_xll.BDP($C1276, "OPT_UNDL_PX")," ")</f>
        <v xml:space="preserve"> </v>
      </c>
      <c r="Q1276" s="7" t="str">
        <f>IF(ISNUMBER(N1276),+G1276*_xll.BDP($C1276, "PX_POS_MULT_FACTOR")*P1276/K1276," ")</f>
        <v xml:space="preserve"> </v>
      </c>
      <c r="R1276" s="8" t="str">
        <f>IF(OR($A1276="TUA",$A1276="TYA"),"",IF(ISNUMBER(_xll.BDP($C1276,"DUR_ADJ_OAS_MID")),_xll.BDP($C1276,"DUR_ADJ_OAS_MID"),IF(ISNUMBER(_xll.BDP($E1276&amp;" ISIN","DUR_ADJ_OAS_MID")),_xll.BDP($E1276&amp;" ISIN","DUR_ADJ_OAS_MID")," ")))</f>
        <v xml:space="preserve"> </v>
      </c>
      <c r="S1276" s="7" t="str">
        <f t="shared" si="19"/>
        <v xml:space="preserve"> </v>
      </c>
      <c r="AB1276" s="8" t="s">
        <v>4252</v>
      </c>
      <c r="AG1276" s="6">
        <v>18.980258719999998</v>
      </c>
    </row>
    <row r="1277" spans="1:33" x14ac:dyDescent="0.25">
      <c r="A1277" t="s">
        <v>4244</v>
      </c>
      <c r="B1277" t="s">
        <v>4366</v>
      </c>
      <c r="C1277" t="s">
        <v>4367</v>
      </c>
      <c r="D1277" t="s">
        <v>4368</v>
      </c>
      <c r="E1277" t="s">
        <v>4369</v>
      </c>
      <c r="F1277" t="s">
        <v>4370</v>
      </c>
      <c r="G1277" s="1">
        <v>-54.539284350901113</v>
      </c>
      <c r="H1277" s="1">
        <v>119.96</v>
      </c>
      <c r="I1277" s="2">
        <v>-6542.5325507340967</v>
      </c>
      <c r="J1277" s="3">
        <v>-2.7575381930897E-3</v>
      </c>
      <c r="K1277" s="4">
        <v>2372599.06939071</v>
      </c>
      <c r="L1277" s="5">
        <v>125001</v>
      </c>
      <c r="M1277" s="6">
        <v>18.980640709999999</v>
      </c>
      <c r="N1277" s="7" t="str">
        <f>IF(ISNUMBER(_xll.BDP($C1277, "DELTA_MID")),_xll.BDP($C1277, "DELTA_MID")," ")</f>
        <v xml:space="preserve"> </v>
      </c>
      <c r="O1277" s="7" t="str">
        <f>IF(ISNUMBER(N1277),_xll.BDP($C1277, "OPT_UNDL_TICKER"),"")</f>
        <v/>
      </c>
      <c r="P1277" s="8" t="str">
        <f>IF(ISNUMBER(N1277),_xll.BDP($C1277, "OPT_UNDL_PX")," ")</f>
        <v xml:space="preserve"> </v>
      </c>
      <c r="Q1277" s="7" t="str">
        <f>IF(ISNUMBER(N1277),+G1277*_xll.BDP($C1277, "PX_POS_MULT_FACTOR")*P1277/K1277," ")</f>
        <v xml:space="preserve"> </v>
      </c>
      <c r="R1277" s="8" t="str">
        <f>IF(OR($A1277="TUA",$A1277="TYA"),"",IF(ISNUMBER(_xll.BDP($C1277,"DUR_ADJ_OAS_MID")),_xll.BDP($C1277,"DUR_ADJ_OAS_MID"),IF(ISNUMBER(_xll.BDP($E1277&amp;" ISIN","DUR_ADJ_OAS_MID")),_xll.BDP($E1277&amp;" ISIN","DUR_ADJ_OAS_MID")," ")))</f>
        <v xml:space="preserve"> </v>
      </c>
      <c r="S1277" s="7" t="str">
        <f t="shared" si="19"/>
        <v xml:space="preserve"> </v>
      </c>
      <c r="AB1277" s="8" t="s">
        <v>4252</v>
      </c>
      <c r="AG1277" s="6">
        <v>18.980258719999998</v>
      </c>
    </row>
    <row r="1278" spans="1:33" x14ac:dyDescent="0.25">
      <c r="A1278" t="s">
        <v>4244</v>
      </c>
      <c r="B1278" t="s">
        <v>4371</v>
      </c>
      <c r="C1278" t="s">
        <v>4372</v>
      </c>
      <c r="D1278" t="s">
        <v>4373</v>
      </c>
      <c r="E1278" t="s">
        <v>4374</v>
      </c>
      <c r="F1278" t="s">
        <v>4375</v>
      </c>
      <c r="G1278" s="1">
        <v>-367.2764743394012</v>
      </c>
      <c r="H1278" s="1">
        <v>17.78</v>
      </c>
      <c r="I1278" s="2">
        <v>-6530.1757137545537</v>
      </c>
      <c r="J1278" s="3">
        <v>-2.7523300493543998E-3</v>
      </c>
      <c r="K1278" s="4">
        <v>2372599.06939071</v>
      </c>
      <c r="L1278" s="5">
        <v>125001</v>
      </c>
      <c r="M1278" s="6">
        <v>18.980640709999999</v>
      </c>
      <c r="N1278" s="7" t="str">
        <f>IF(ISNUMBER(_xll.BDP($C1278, "DELTA_MID")),_xll.BDP($C1278, "DELTA_MID")," ")</f>
        <v xml:space="preserve"> </v>
      </c>
      <c r="O1278" s="7" t="str">
        <f>IF(ISNUMBER(N1278),_xll.BDP($C1278, "OPT_UNDL_TICKER"),"")</f>
        <v/>
      </c>
      <c r="P1278" s="8" t="str">
        <f>IF(ISNUMBER(N1278),_xll.BDP($C1278, "OPT_UNDL_PX")," ")</f>
        <v xml:space="preserve"> </v>
      </c>
      <c r="Q1278" s="7" t="str">
        <f>IF(ISNUMBER(N1278),+G1278*_xll.BDP($C1278, "PX_POS_MULT_FACTOR")*P1278/K1278," ")</f>
        <v xml:space="preserve"> </v>
      </c>
      <c r="R1278" s="8" t="str">
        <f>IF(OR($A1278="TUA",$A1278="TYA"),"",IF(ISNUMBER(_xll.BDP($C1278,"DUR_ADJ_OAS_MID")),_xll.BDP($C1278,"DUR_ADJ_OAS_MID"),IF(ISNUMBER(_xll.BDP($E1278&amp;" ISIN","DUR_ADJ_OAS_MID")),_xll.BDP($E1278&amp;" ISIN","DUR_ADJ_OAS_MID")," ")))</f>
        <v xml:space="preserve"> </v>
      </c>
      <c r="S1278" s="7" t="str">
        <f t="shared" si="19"/>
        <v xml:space="preserve"> </v>
      </c>
      <c r="AB1278" s="8" t="s">
        <v>4252</v>
      </c>
      <c r="AG1278" s="6">
        <v>18.980258719999998</v>
      </c>
    </row>
    <row r="1279" spans="1:33" x14ac:dyDescent="0.25">
      <c r="A1279" t="s">
        <v>4244</v>
      </c>
      <c r="B1279" t="s">
        <v>699</v>
      </c>
      <c r="C1279" t="s">
        <v>700</v>
      </c>
      <c r="D1279" t="s">
        <v>701</v>
      </c>
      <c r="E1279" t="s">
        <v>702</v>
      </c>
      <c r="F1279" t="s">
        <v>703</v>
      </c>
      <c r="G1279" s="1">
        <v>-300.45007351661133</v>
      </c>
      <c r="H1279" s="1">
        <v>21.08</v>
      </c>
      <c r="I1279" s="2">
        <v>-6333.4875497301646</v>
      </c>
      <c r="J1279" s="3">
        <v>-2.6694301753041002E-3</v>
      </c>
      <c r="K1279" s="4">
        <v>2372599.06939071</v>
      </c>
      <c r="L1279" s="5">
        <v>125001</v>
      </c>
      <c r="M1279" s="6">
        <v>18.980640709999999</v>
      </c>
      <c r="N1279" s="7" t="str">
        <f>IF(ISNUMBER(_xll.BDP($C1279, "DELTA_MID")),_xll.BDP($C1279, "DELTA_MID")," ")</f>
        <v xml:space="preserve"> </v>
      </c>
      <c r="O1279" s="7" t="str">
        <f>IF(ISNUMBER(N1279),_xll.BDP($C1279, "OPT_UNDL_TICKER"),"")</f>
        <v/>
      </c>
      <c r="P1279" s="8" t="str">
        <f>IF(ISNUMBER(N1279),_xll.BDP($C1279, "OPT_UNDL_PX")," ")</f>
        <v xml:space="preserve"> </v>
      </c>
      <c r="Q1279" s="7" t="str">
        <f>IF(ISNUMBER(N1279),+G1279*_xll.BDP($C1279, "PX_POS_MULT_FACTOR")*P1279/K1279," ")</f>
        <v xml:space="preserve"> </v>
      </c>
      <c r="R1279" s="8" t="str">
        <f>IF(OR($A1279="TUA",$A1279="TYA"),"",IF(ISNUMBER(_xll.BDP($C1279,"DUR_ADJ_OAS_MID")),_xll.BDP($C1279,"DUR_ADJ_OAS_MID"),IF(ISNUMBER(_xll.BDP($E1279&amp;" ISIN","DUR_ADJ_OAS_MID")),_xll.BDP($E1279&amp;" ISIN","DUR_ADJ_OAS_MID")," ")))</f>
        <v xml:space="preserve"> </v>
      </c>
      <c r="S1279" s="7" t="str">
        <f t="shared" si="19"/>
        <v xml:space="preserve"> </v>
      </c>
      <c r="AB1279" s="8" t="s">
        <v>4252</v>
      </c>
      <c r="AG1279" s="6">
        <v>18.980258719999998</v>
      </c>
    </row>
    <row r="1280" spans="1:33" x14ac:dyDescent="0.25">
      <c r="A1280" t="s">
        <v>4244</v>
      </c>
      <c r="B1280" t="s">
        <v>719</v>
      </c>
      <c r="C1280" t="s">
        <v>720</v>
      </c>
      <c r="D1280" t="s">
        <v>721</v>
      </c>
      <c r="E1280" t="s">
        <v>722</v>
      </c>
      <c r="G1280" s="1">
        <v>-649.02281331466975</v>
      </c>
      <c r="H1280" s="1">
        <v>10.3</v>
      </c>
      <c r="I1280" s="2">
        <v>-6684.9349771410989</v>
      </c>
      <c r="J1280" s="3">
        <v>-2.8175577843659E-3</v>
      </c>
      <c r="K1280" s="4">
        <v>2372599.06939071</v>
      </c>
      <c r="L1280" s="5">
        <v>125001</v>
      </c>
      <c r="M1280" s="6">
        <v>18.980640709999999</v>
      </c>
      <c r="N1280" s="7" t="str">
        <f>IF(ISNUMBER(_xll.BDP($C1280, "DELTA_MID")),_xll.BDP($C1280, "DELTA_MID")," ")</f>
        <v xml:space="preserve"> </v>
      </c>
      <c r="O1280" s="7" t="str">
        <f>IF(ISNUMBER(N1280),_xll.BDP($C1280, "OPT_UNDL_TICKER"),"")</f>
        <v/>
      </c>
      <c r="P1280" s="8" t="str">
        <f>IF(ISNUMBER(N1280),_xll.BDP($C1280, "OPT_UNDL_PX")," ")</f>
        <v xml:space="preserve"> </v>
      </c>
      <c r="Q1280" s="7" t="str">
        <f>IF(ISNUMBER(N1280),+G1280*_xll.BDP($C1280, "PX_POS_MULT_FACTOR")*P1280/K1280," ")</f>
        <v xml:space="preserve"> </v>
      </c>
      <c r="R1280" s="8" t="str">
        <f>IF(OR($A1280="TUA",$A1280="TYA"),"",IF(ISNUMBER(_xll.BDP($C1280,"DUR_ADJ_OAS_MID")),_xll.BDP($C1280,"DUR_ADJ_OAS_MID"),IF(ISNUMBER(_xll.BDP($E1280&amp;" ISIN","DUR_ADJ_OAS_MID")),_xll.BDP($E1280&amp;" ISIN","DUR_ADJ_OAS_MID")," ")))</f>
        <v xml:space="preserve"> </v>
      </c>
      <c r="S1280" s="7" t="str">
        <f t="shared" si="19"/>
        <v xml:space="preserve"> </v>
      </c>
      <c r="AB1280" s="8" t="s">
        <v>4252</v>
      </c>
      <c r="AG1280" s="6">
        <v>18.980258719999998</v>
      </c>
    </row>
    <row r="1281" spans="1:33" x14ac:dyDescent="0.25">
      <c r="A1281" t="s">
        <v>4244</v>
      </c>
      <c r="B1281" t="s">
        <v>728</v>
      </c>
      <c r="C1281" t="s">
        <v>729</v>
      </c>
      <c r="D1281" t="s">
        <v>730</v>
      </c>
      <c r="E1281" t="s">
        <v>731</v>
      </c>
      <c r="F1281" t="s">
        <v>732</v>
      </c>
      <c r="G1281" s="1">
        <v>-83.901737767562452</v>
      </c>
      <c r="H1281" s="1">
        <v>86.92</v>
      </c>
      <c r="I1281" s="2">
        <v>-7292.7390467565283</v>
      </c>
      <c r="J1281" s="3">
        <v>-3.0737342608117999E-3</v>
      </c>
      <c r="K1281" s="4">
        <v>2372599.06939071</v>
      </c>
      <c r="L1281" s="5">
        <v>125001</v>
      </c>
      <c r="M1281" s="6">
        <v>18.980640709999999</v>
      </c>
      <c r="N1281" s="7" t="str">
        <f>IF(ISNUMBER(_xll.BDP($C1281, "DELTA_MID")),_xll.BDP($C1281, "DELTA_MID")," ")</f>
        <v xml:space="preserve"> </v>
      </c>
      <c r="O1281" s="7" t="str">
        <f>IF(ISNUMBER(N1281),_xll.BDP($C1281, "OPT_UNDL_TICKER"),"")</f>
        <v/>
      </c>
      <c r="P1281" s="8" t="str">
        <f>IF(ISNUMBER(N1281),_xll.BDP($C1281, "OPT_UNDL_PX")," ")</f>
        <v xml:space="preserve"> </v>
      </c>
      <c r="Q1281" s="7" t="str">
        <f>IF(ISNUMBER(N1281),+G1281*_xll.BDP($C1281, "PX_POS_MULT_FACTOR")*P1281/K1281," ")</f>
        <v xml:space="preserve"> </v>
      </c>
      <c r="R1281" s="8" t="str">
        <f>IF(OR($A1281="TUA",$A1281="TYA"),"",IF(ISNUMBER(_xll.BDP($C1281,"DUR_ADJ_OAS_MID")),_xll.BDP($C1281,"DUR_ADJ_OAS_MID"),IF(ISNUMBER(_xll.BDP($E1281&amp;" ISIN","DUR_ADJ_OAS_MID")),_xll.BDP($E1281&amp;" ISIN","DUR_ADJ_OAS_MID")," ")))</f>
        <v xml:space="preserve"> </v>
      </c>
      <c r="S1281" s="7" t="str">
        <f t="shared" si="19"/>
        <v xml:space="preserve"> </v>
      </c>
      <c r="AB1281" s="8" t="s">
        <v>4252</v>
      </c>
      <c r="AG1281" s="6">
        <v>18.980258719999998</v>
      </c>
    </row>
    <row r="1282" spans="1:33" x14ac:dyDescent="0.25">
      <c r="A1282" t="s">
        <v>4244</v>
      </c>
      <c r="B1282" t="s">
        <v>4376</v>
      </c>
      <c r="C1282" t="s">
        <v>4377</v>
      </c>
      <c r="D1282" t="s">
        <v>4378</v>
      </c>
      <c r="E1282" t="s">
        <v>4379</v>
      </c>
      <c r="F1282" t="s">
        <v>4380</v>
      </c>
      <c r="G1282" s="1">
        <v>-118.8663532486064</v>
      </c>
      <c r="H1282" s="1">
        <v>58.32</v>
      </c>
      <c r="I1282" s="2">
        <v>-6932.2857214587266</v>
      </c>
      <c r="J1282" s="3">
        <v>-2.9218108575078E-3</v>
      </c>
      <c r="K1282" s="4">
        <v>2372599.06939071</v>
      </c>
      <c r="L1282" s="5">
        <v>125001</v>
      </c>
      <c r="M1282" s="6">
        <v>18.980640709999999</v>
      </c>
      <c r="N1282" s="7" t="str">
        <f>IF(ISNUMBER(_xll.BDP($C1282, "DELTA_MID")),_xll.BDP($C1282, "DELTA_MID")," ")</f>
        <v xml:space="preserve"> </v>
      </c>
      <c r="O1282" s="7" t="str">
        <f>IF(ISNUMBER(N1282),_xll.BDP($C1282, "OPT_UNDL_TICKER"),"")</f>
        <v/>
      </c>
      <c r="P1282" s="8" t="str">
        <f>IF(ISNUMBER(N1282),_xll.BDP($C1282, "OPT_UNDL_PX")," ")</f>
        <v xml:space="preserve"> </v>
      </c>
      <c r="Q1282" s="7" t="str">
        <f>IF(ISNUMBER(N1282),+G1282*_xll.BDP($C1282, "PX_POS_MULT_FACTOR")*P1282/K1282," ")</f>
        <v xml:space="preserve"> </v>
      </c>
      <c r="R1282" s="8" t="str">
        <f>IF(OR($A1282="TUA",$A1282="TYA"),"",IF(ISNUMBER(_xll.BDP($C1282,"DUR_ADJ_OAS_MID")),_xll.BDP($C1282,"DUR_ADJ_OAS_MID"),IF(ISNUMBER(_xll.BDP($E1282&amp;" ISIN","DUR_ADJ_OAS_MID")),_xll.BDP($E1282&amp;" ISIN","DUR_ADJ_OAS_MID")," ")))</f>
        <v xml:space="preserve"> </v>
      </c>
      <c r="S1282" s="7" t="str">
        <f t="shared" si="19"/>
        <v xml:space="preserve"> </v>
      </c>
      <c r="AB1282" s="8" t="s">
        <v>4252</v>
      </c>
      <c r="AG1282" s="6">
        <v>18.980258719999998</v>
      </c>
    </row>
    <row r="1283" spans="1:33" x14ac:dyDescent="0.25">
      <c r="A1283" t="s">
        <v>4244</v>
      </c>
      <c r="B1283" t="s">
        <v>733</v>
      </c>
      <c r="C1283" t="s">
        <v>734</v>
      </c>
      <c r="D1283" t="s">
        <v>735</v>
      </c>
      <c r="E1283" t="s">
        <v>736</v>
      </c>
      <c r="F1283" t="s">
        <v>737</v>
      </c>
      <c r="G1283" s="1">
        <v>-23.38710038110105</v>
      </c>
      <c r="H1283" s="1">
        <v>260.13</v>
      </c>
      <c r="I1283" s="2">
        <v>-6083.6864221358164</v>
      </c>
      <c r="J1283" s="3">
        <v>-2.5641443177747002E-3</v>
      </c>
      <c r="K1283" s="4">
        <v>2372599.06939071</v>
      </c>
      <c r="L1283" s="5">
        <v>125001</v>
      </c>
      <c r="M1283" s="6">
        <v>18.980640709999999</v>
      </c>
      <c r="N1283" s="7" t="str">
        <f>IF(ISNUMBER(_xll.BDP($C1283, "DELTA_MID")),_xll.BDP($C1283, "DELTA_MID")," ")</f>
        <v xml:space="preserve"> </v>
      </c>
      <c r="O1283" s="7" t="str">
        <f>IF(ISNUMBER(N1283),_xll.BDP($C1283, "OPT_UNDL_TICKER"),"")</f>
        <v/>
      </c>
      <c r="P1283" s="8" t="str">
        <f>IF(ISNUMBER(N1283),_xll.BDP($C1283, "OPT_UNDL_PX")," ")</f>
        <v xml:space="preserve"> </v>
      </c>
      <c r="Q1283" s="7" t="str">
        <f>IF(ISNUMBER(N1283),+G1283*_xll.BDP($C1283, "PX_POS_MULT_FACTOR")*P1283/K1283," ")</f>
        <v xml:space="preserve"> </v>
      </c>
      <c r="R1283" s="8" t="str">
        <f>IF(OR($A1283="TUA",$A1283="TYA"),"",IF(ISNUMBER(_xll.BDP($C1283,"DUR_ADJ_OAS_MID")),_xll.BDP($C1283,"DUR_ADJ_OAS_MID"),IF(ISNUMBER(_xll.BDP($E1283&amp;" ISIN","DUR_ADJ_OAS_MID")),_xll.BDP($E1283&amp;" ISIN","DUR_ADJ_OAS_MID")," ")))</f>
        <v xml:space="preserve"> </v>
      </c>
      <c r="S1283" s="7" t="str">
        <f t="shared" ref="S1283:S1346" si="20">IF(ISNUMBER(N1283),Q1283*N1283,IF(ISNUMBER(R1283),J1283*R1283," "))</f>
        <v xml:space="preserve"> </v>
      </c>
      <c r="AB1283" s="8" t="s">
        <v>4252</v>
      </c>
      <c r="AG1283" s="6">
        <v>18.980258719999998</v>
      </c>
    </row>
    <row r="1284" spans="1:33" x14ac:dyDescent="0.25">
      <c r="A1284" t="s">
        <v>4244</v>
      </c>
      <c r="B1284" t="s">
        <v>738</v>
      </c>
      <c r="C1284" t="s">
        <v>739</v>
      </c>
      <c r="D1284" t="s">
        <v>740</v>
      </c>
      <c r="E1284" t="s">
        <v>741</v>
      </c>
      <c r="F1284" t="s">
        <v>742</v>
      </c>
      <c r="G1284" s="1">
        <v>-214.15947413858541</v>
      </c>
      <c r="H1284" s="1">
        <v>25.98</v>
      </c>
      <c r="I1284" s="2">
        <v>-5563.8631381204486</v>
      </c>
      <c r="J1284" s="3">
        <v>-2.3450498695294E-3</v>
      </c>
      <c r="K1284" s="4">
        <v>2372599.06939071</v>
      </c>
      <c r="L1284" s="5">
        <v>125001</v>
      </c>
      <c r="M1284" s="6">
        <v>18.980640709999999</v>
      </c>
      <c r="N1284" s="7" t="str">
        <f>IF(ISNUMBER(_xll.BDP($C1284, "DELTA_MID")),_xll.BDP($C1284, "DELTA_MID")," ")</f>
        <v xml:space="preserve"> </v>
      </c>
      <c r="O1284" s="7" t="str">
        <f>IF(ISNUMBER(N1284),_xll.BDP($C1284, "OPT_UNDL_TICKER"),"")</f>
        <v/>
      </c>
      <c r="P1284" s="8" t="str">
        <f>IF(ISNUMBER(N1284),_xll.BDP($C1284, "OPT_UNDL_PX")," ")</f>
        <v xml:space="preserve"> </v>
      </c>
      <c r="Q1284" s="7" t="str">
        <f>IF(ISNUMBER(N1284),+G1284*_xll.BDP($C1284, "PX_POS_MULT_FACTOR")*P1284/K1284," ")</f>
        <v xml:space="preserve"> </v>
      </c>
      <c r="R1284" s="8" t="str">
        <f>IF(OR($A1284="TUA",$A1284="TYA"),"",IF(ISNUMBER(_xll.BDP($C1284,"DUR_ADJ_OAS_MID")),_xll.BDP($C1284,"DUR_ADJ_OAS_MID"),IF(ISNUMBER(_xll.BDP($E1284&amp;" ISIN","DUR_ADJ_OAS_MID")),_xll.BDP($E1284&amp;" ISIN","DUR_ADJ_OAS_MID")," ")))</f>
        <v xml:space="preserve"> </v>
      </c>
      <c r="S1284" s="7" t="str">
        <f t="shared" si="20"/>
        <v xml:space="preserve"> </v>
      </c>
      <c r="AB1284" s="8" t="s">
        <v>4252</v>
      </c>
      <c r="AG1284" s="6">
        <v>18.980258719999998</v>
      </c>
    </row>
    <row r="1285" spans="1:33" x14ac:dyDescent="0.25">
      <c r="A1285" t="s">
        <v>4244</v>
      </c>
      <c r="B1285" t="s">
        <v>743</v>
      </c>
      <c r="C1285" t="s">
        <v>744</v>
      </c>
      <c r="D1285" t="s">
        <v>745</v>
      </c>
      <c r="E1285" t="s">
        <v>746</v>
      </c>
      <c r="F1285" t="s">
        <v>747</v>
      </c>
      <c r="G1285" s="1">
        <v>-43.454400623421677</v>
      </c>
      <c r="H1285" s="1">
        <v>177.68</v>
      </c>
      <c r="I1285" s="2">
        <v>-7720.9779027695649</v>
      </c>
      <c r="J1285" s="3">
        <v>-3.2542278222979001E-3</v>
      </c>
      <c r="K1285" s="4">
        <v>2372599.06939071</v>
      </c>
      <c r="L1285" s="5">
        <v>125001</v>
      </c>
      <c r="M1285" s="6">
        <v>18.980640709999999</v>
      </c>
      <c r="N1285" s="7" t="str">
        <f>IF(ISNUMBER(_xll.BDP($C1285, "DELTA_MID")),_xll.BDP($C1285, "DELTA_MID")," ")</f>
        <v xml:space="preserve"> </v>
      </c>
      <c r="O1285" s="7" t="str">
        <f>IF(ISNUMBER(N1285),_xll.BDP($C1285, "OPT_UNDL_TICKER"),"")</f>
        <v/>
      </c>
      <c r="P1285" s="8" t="str">
        <f>IF(ISNUMBER(N1285),_xll.BDP($C1285, "OPT_UNDL_PX")," ")</f>
        <v xml:space="preserve"> </v>
      </c>
      <c r="Q1285" s="7" t="str">
        <f>IF(ISNUMBER(N1285),+G1285*_xll.BDP($C1285, "PX_POS_MULT_FACTOR")*P1285/K1285," ")</f>
        <v xml:space="preserve"> </v>
      </c>
      <c r="R1285" s="8" t="str">
        <f>IF(OR($A1285="TUA",$A1285="TYA"),"",IF(ISNUMBER(_xll.BDP($C1285,"DUR_ADJ_OAS_MID")),_xll.BDP($C1285,"DUR_ADJ_OAS_MID"),IF(ISNUMBER(_xll.BDP($E1285&amp;" ISIN","DUR_ADJ_OAS_MID")),_xll.BDP($E1285&amp;" ISIN","DUR_ADJ_OAS_MID")," ")))</f>
        <v xml:space="preserve"> </v>
      </c>
      <c r="S1285" s="7" t="str">
        <f t="shared" si="20"/>
        <v xml:space="preserve"> </v>
      </c>
      <c r="AB1285" s="8" t="s">
        <v>4252</v>
      </c>
      <c r="AG1285" s="6">
        <v>18.980258719999998</v>
      </c>
    </row>
    <row r="1286" spans="1:33" x14ac:dyDescent="0.25">
      <c r="A1286" t="s">
        <v>4244</v>
      </c>
      <c r="B1286" t="s">
        <v>748</v>
      </c>
      <c r="C1286" t="s">
        <v>749</v>
      </c>
      <c r="D1286" t="s">
        <v>750</v>
      </c>
      <c r="E1286" t="s">
        <v>751</v>
      </c>
      <c r="F1286" t="s">
        <v>752</v>
      </c>
      <c r="G1286" s="1">
        <v>-173.89120650230331</v>
      </c>
      <c r="H1286" s="1">
        <v>56.93</v>
      </c>
      <c r="I1286" s="2">
        <v>-9899.6263861761236</v>
      </c>
      <c r="J1286" s="3">
        <v>-4.1724817791141998E-3</v>
      </c>
      <c r="K1286" s="4">
        <v>2372599.06939071</v>
      </c>
      <c r="L1286" s="5">
        <v>125001</v>
      </c>
      <c r="M1286" s="6">
        <v>18.980640709999999</v>
      </c>
      <c r="N1286" s="7" t="str">
        <f>IF(ISNUMBER(_xll.BDP($C1286, "DELTA_MID")),_xll.BDP($C1286, "DELTA_MID")," ")</f>
        <v xml:space="preserve"> </v>
      </c>
      <c r="O1286" s="7" t="str">
        <f>IF(ISNUMBER(N1286),_xll.BDP($C1286, "OPT_UNDL_TICKER"),"")</f>
        <v/>
      </c>
      <c r="P1286" s="8" t="str">
        <f>IF(ISNUMBER(N1286),_xll.BDP($C1286, "OPT_UNDL_PX")," ")</f>
        <v xml:space="preserve"> </v>
      </c>
      <c r="Q1286" s="7" t="str">
        <f>IF(ISNUMBER(N1286),+G1286*_xll.BDP($C1286, "PX_POS_MULT_FACTOR")*P1286/K1286," ")</f>
        <v xml:space="preserve"> </v>
      </c>
      <c r="R1286" s="8" t="str">
        <f>IF(OR($A1286="TUA",$A1286="TYA"),"",IF(ISNUMBER(_xll.BDP($C1286,"DUR_ADJ_OAS_MID")),_xll.BDP($C1286,"DUR_ADJ_OAS_MID"),IF(ISNUMBER(_xll.BDP($E1286&amp;" ISIN","DUR_ADJ_OAS_MID")),_xll.BDP($E1286&amp;" ISIN","DUR_ADJ_OAS_MID")," ")))</f>
        <v xml:space="preserve"> </v>
      </c>
      <c r="S1286" s="7" t="str">
        <f t="shared" si="20"/>
        <v xml:space="preserve"> </v>
      </c>
      <c r="AB1286" s="8" t="s">
        <v>4252</v>
      </c>
      <c r="AG1286" s="6">
        <v>18.980258719999998</v>
      </c>
    </row>
    <row r="1287" spans="1:33" x14ac:dyDescent="0.25">
      <c r="A1287" t="s">
        <v>4244</v>
      </c>
      <c r="B1287" t="s">
        <v>4381</v>
      </c>
      <c r="C1287" t="s">
        <v>4382</v>
      </c>
      <c r="D1287" t="s">
        <v>4383</v>
      </c>
      <c r="E1287" t="s">
        <v>4384</v>
      </c>
      <c r="F1287" t="s">
        <v>4385</v>
      </c>
      <c r="G1287" s="1">
        <v>-178.4765711980906</v>
      </c>
      <c r="H1287" s="1">
        <v>46.01</v>
      </c>
      <c r="I1287" s="2">
        <v>-8211.707040824147</v>
      </c>
      <c r="J1287" s="3">
        <v>-3.4610597073751999E-3</v>
      </c>
      <c r="K1287" s="4">
        <v>2372599.06939071</v>
      </c>
      <c r="L1287" s="5">
        <v>125001</v>
      </c>
      <c r="M1287" s="6">
        <v>18.980640709999999</v>
      </c>
      <c r="N1287" s="7" t="str">
        <f>IF(ISNUMBER(_xll.BDP($C1287, "DELTA_MID")),_xll.BDP($C1287, "DELTA_MID")," ")</f>
        <v xml:space="preserve"> </v>
      </c>
      <c r="O1287" s="7" t="str">
        <f>IF(ISNUMBER(N1287),_xll.BDP($C1287, "OPT_UNDL_TICKER"),"")</f>
        <v/>
      </c>
      <c r="P1287" s="8" t="str">
        <f>IF(ISNUMBER(N1287),_xll.BDP($C1287, "OPT_UNDL_PX")," ")</f>
        <v xml:space="preserve"> </v>
      </c>
      <c r="Q1287" s="7" t="str">
        <f>IF(ISNUMBER(N1287),+G1287*_xll.BDP($C1287, "PX_POS_MULT_FACTOR")*P1287/K1287," ")</f>
        <v xml:space="preserve"> </v>
      </c>
      <c r="R1287" s="8" t="str">
        <f>IF(OR($A1287="TUA",$A1287="TYA"),"",IF(ISNUMBER(_xll.BDP($C1287,"DUR_ADJ_OAS_MID")),_xll.BDP($C1287,"DUR_ADJ_OAS_MID"),IF(ISNUMBER(_xll.BDP($E1287&amp;" ISIN","DUR_ADJ_OAS_MID")),_xll.BDP($E1287&amp;" ISIN","DUR_ADJ_OAS_MID")," ")))</f>
        <v xml:space="preserve"> </v>
      </c>
      <c r="S1287" s="7" t="str">
        <f t="shared" si="20"/>
        <v xml:space="preserve"> </v>
      </c>
      <c r="AB1287" s="8" t="s">
        <v>4252</v>
      </c>
      <c r="AG1287" s="6">
        <v>18.980258719999998</v>
      </c>
    </row>
    <row r="1288" spans="1:33" x14ac:dyDescent="0.25">
      <c r="A1288" t="s">
        <v>4244</v>
      </c>
      <c r="B1288" t="s">
        <v>758</v>
      </c>
      <c r="C1288" t="s">
        <v>759</v>
      </c>
      <c r="D1288" t="s">
        <v>760</v>
      </c>
      <c r="E1288" t="s">
        <v>761</v>
      </c>
      <c r="F1288" t="s">
        <v>762</v>
      </c>
      <c r="G1288" s="1">
        <v>-219.34567388665519</v>
      </c>
      <c r="H1288" s="1">
        <v>31.68</v>
      </c>
      <c r="I1288" s="2">
        <v>-6948.8709487292354</v>
      </c>
      <c r="J1288" s="3">
        <v>-2.928801177737E-3</v>
      </c>
      <c r="K1288" s="4">
        <v>2372599.06939071</v>
      </c>
      <c r="L1288" s="5">
        <v>125001</v>
      </c>
      <c r="M1288" s="6">
        <v>18.980640709999999</v>
      </c>
      <c r="N1288" s="7" t="str">
        <f>IF(ISNUMBER(_xll.BDP($C1288, "DELTA_MID")),_xll.BDP($C1288, "DELTA_MID")," ")</f>
        <v xml:space="preserve"> </v>
      </c>
      <c r="O1288" s="7" t="str">
        <f>IF(ISNUMBER(N1288),_xll.BDP($C1288, "OPT_UNDL_TICKER"),"")</f>
        <v/>
      </c>
      <c r="P1288" s="8" t="str">
        <f>IF(ISNUMBER(N1288),_xll.BDP($C1288, "OPT_UNDL_PX")," ")</f>
        <v xml:space="preserve"> </v>
      </c>
      <c r="Q1288" s="7" t="str">
        <f>IF(ISNUMBER(N1288),+G1288*_xll.BDP($C1288, "PX_POS_MULT_FACTOR")*P1288/K1288," ")</f>
        <v xml:space="preserve"> </v>
      </c>
      <c r="R1288" s="8" t="str">
        <f>IF(OR($A1288="TUA",$A1288="TYA"),"",IF(ISNUMBER(_xll.BDP($C1288,"DUR_ADJ_OAS_MID")),_xll.BDP($C1288,"DUR_ADJ_OAS_MID"),IF(ISNUMBER(_xll.BDP($E1288&amp;" ISIN","DUR_ADJ_OAS_MID")),_xll.BDP($E1288&amp;" ISIN","DUR_ADJ_OAS_MID")," ")))</f>
        <v xml:space="preserve"> </v>
      </c>
      <c r="S1288" s="7" t="str">
        <f t="shared" si="20"/>
        <v xml:space="preserve"> </v>
      </c>
      <c r="AB1288" s="8" t="s">
        <v>4252</v>
      </c>
      <c r="AG1288" s="6">
        <v>18.980258719999998</v>
      </c>
    </row>
    <row r="1289" spans="1:33" x14ac:dyDescent="0.25">
      <c r="A1289" t="s">
        <v>4244</v>
      </c>
      <c r="B1289" t="s">
        <v>4386</v>
      </c>
      <c r="C1289" t="s">
        <v>4387</v>
      </c>
      <c r="D1289" t="s">
        <v>4388</v>
      </c>
      <c r="E1289" t="s">
        <v>4389</v>
      </c>
      <c r="F1289" t="s">
        <v>4390</v>
      </c>
      <c r="G1289" s="1">
        <v>-190.00590825191591</v>
      </c>
      <c r="H1289" s="1">
        <v>28.45</v>
      </c>
      <c r="I1289" s="2">
        <v>-5405.6680897670067</v>
      </c>
      <c r="J1289" s="3">
        <v>-2.2783740242952998E-3</v>
      </c>
      <c r="K1289" s="4">
        <v>2372599.06939071</v>
      </c>
      <c r="L1289" s="5">
        <v>125001</v>
      </c>
      <c r="M1289" s="6">
        <v>18.980640709999999</v>
      </c>
      <c r="N1289" s="7" t="str">
        <f>IF(ISNUMBER(_xll.BDP($C1289, "DELTA_MID")),_xll.BDP($C1289, "DELTA_MID")," ")</f>
        <v xml:space="preserve"> </v>
      </c>
      <c r="O1289" s="7" t="str">
        <f>IF(ISNUMBER(N1289),_xll.BDP($C1289, "OPT_UNDL_TICKER"),"")</f>
        <v/>
      </c>
      <c r="P1289" s="8" t="str">
        <f>IF(ISNUMBER(N1289),_xll.BDP($C1289, "OPT_UNDL_PX")," ")</f>
        <v xml:space="preserve"> </v>
      </c>
      <c r="Q1289" s="7" t="str">
        <f>IF(ISNUMBER(N1289),+G1289*_xll.BDP($C1289, "PX_POS_MULT_FACTOR")*P1289/K1289," ")</f>
        <v xml:space="preserve"> </v>
      </c>
      <c r="R1289" s="8" t="str">
        <f>IF(OR($A1289="TUA",$A1289="TYA"),"",IF(ISNUMBER(_xll.BDP($C1289,"DUR_ADJ_OAS_MID")),_xll.BDP($C1289,"DUR_ADJ_OAS_MID"),IF(ISNUMBER(_xll.BDP($E1289&amp;" ISIN","DUR_ADJ_OAS_MID")),_xll.BDP($E1289&amp;" ISIN","DUR_ADJ_OAS_MID")," ")))</f>
        <v xml:space="preserve"> </v>
      </c>
      <c r="S1289" s="7" t="str">
        <f t="shared" si="20"/>
        <v xml:space="preserve"> </v>
      </c>
      <c r="AB1289" s="8" t="s">
        <v>4252</v>
      </c>
      <c r="AG1289" s="6">
        <v>18.980258719999998</v>
      </c>
    </row>
    <row r="1290" spans="1:33" x14ac:dyDescent="0.25">
      <c r="A1290" t="s">
        <v>4244</v>
      </c>
      <c r="B1290" t="s">
        <v>778</v>
      </c>
      <c r="C1290" t="s">
        <v>779</v>
      </c>
      <c r="D1290" t="s">
        <v>780</v>
      </c>
      <c r="E1290" t="s">
        <v>781</v>
      </c>
      <c r="F1290" t="s">
        <v>782</v>
      </c>
      <c r="G1290" s="1">
        <v>-356.84973990970229</v>
      </c>
      <c r="H1290" s="1">
        <v>15.43</v>
      </c>
      <c r="I1290" s="2">
        <v>-5506.1914868067061</v>
      </c>
      <c r="J1290" s="3">
        <v>-2.3207424962113999E-3</v>
      </c>
      <c r="K1290" s="4">
        <v>2372599.06939071</v>
      </c>
      <c r="L1290" s="5">
        <v>125001</v>
      </c>
      <c r="M1290" s="6">
        <v>18.980640709999999</v>
      </c>
      <c r="N1290" s="7" t="str">
        <f>IF(ISNUMBER(_xll.BDP($C1290, "DELTA_MID")),_xll.BDP($C1290, "DELTA_MID")," ")</f>
        <v xml:space="preserve"> </v>
      </c>
      <c r="O1290" s="7" t="str">
        <f>IF(ISNUMBER(N1290),_xll.BDP($C1290, "OPT_UNDL_TICKER"),"")</f>
        <v/>
      </c>
      <c r="P1290" s="8" t="str">
        <f>IF(ISNUMBER(N1290),_xll.BDP($C1290, "OPT_UNDL_PX")," ")</f>
        <v xml:space="preserve"> </v>
      </c>
      <c r="Q1290" s="7" t="str">
        <f>IF(ISNUMBER(N1290),+G1290*_xll.BDP($C1290, "PX_POS_MULT_FACTOR")*P1290/K1290," ")</f>
        <v xml:space="preserve"> </v>
      </c>
      <c r="R1290" s="8" t="str">
        <f>IF(OR($A1290="TUA",$A1290="TYA"),"",IF(ISNUMBER(_xll.BDP($C1290,"DUR_ADJ_OAS_MID")),_xll.BDP($C1290,"DUR_ADJ_OAS_MID"),IF(ISNUMBER(_xll.BDP($E1290&amp;" ISIN","DUR_ADJ_OAS_MID")),_xll.BDP($E1290&amp;" ISIN","DUR_ADJ_OAS_MID")," ")))</f>
        <v xml:space="preserve"> </v>
      </c>
      <c r="S1290" s="7" t="str">
        <f t="shared" si="20"/>
        <v xml:space="preserve"> </v>
      </c>
      <c r="AB1290" s="8" t="s">
        <v>4252</v>
      </c>
      <c r="AG1290" s="6">
        <v>18.980258719999998</v>
      </c>
    </row>
    <row r="1291" spans="1:33" x14ac:dyDescent="0.25">
      <c r="A1291" t="s">
        <v>4244</v>
      </c>
      <c r="B1291" t="s">
        <v>4391</v>
      </c>
      <c r="C1291" t="s">
        <v>4392</v>
      </c>
      <c r="D1291" t="s">
        <v>4393</v>
      </c>
      <c r="E1291" t="s">
        <v>4394</v>
      </c>
      <c r="F1291" t="s">
        <v>4395</v>
      </c>
      <c r="G1291" s="1">
        <v>-29.80391671411909</v>
      </c>
      <c r="H1291" s="1">
        <v>182.57</v>
      </c>
      <c r="I1291" s="2">
        <v>-5441.3010744967223</v>
      </c>
      <c r="J1291" s="3">
        <v>-2.2933925688060001E-3</v>
      </c>
      <c r="K1291" s="4">
        <v>2372599.06939071</v>
      </c>
      <c r="L1291" s="5">
        <v>125001</v>
      </c>
      <c r="M1291" s="6">
        <v>18.980640709999999</v>
      </c>
      <c r="N1291" s="7" t="str">
        <f>IF(ISNUMBER(_xll.BDP($C1291, "DELTA_MID")),_xll.BDP($C1291, "DELTA_MID")," ")</f>
        <v xml:space="preserve"> </v>
      </c>
      <c r="O1291" s="7" t="str">
        <f>IF(ISNUMBER(N1291),_xll.BDP($C1291, "OPT_UNDL_TICKER"),"")</f>
        <v/>
      </c>
      <c r="P1291" s="8" t="str">
        <f>IF(ISNUMBER(N1291),_xll.BDP($C1291, "OPT_UNDL_PX")," ")</f>
        <v xml:space="preserve"> </v>
      </c>
      <c r="Q1291" s="7" t="str">
        <f>IF(ISNUMBER(N1291),+G1291*_xll.BDP($C1291, "PX_POS_MULT_FACTOR")*P1291/K1291," ")</f>
        <v xml:space="preserve"> </v>
      </c>
      <c r="R1291" s="8" t="str">
        <f>IF(OR($A1291="TUA",$A1291="TYA"),"",IF(ISNUMBER(_xll.BDP($C1291,"DUR_ADJ_OAS_MID")),_xll.BDP($C1291,"DUR_ADJ_OAS_MID"),IF(ISNUMBER(_xll.BDP($E1291&amp;" ISIN","DUR_ADJ_OAS_MID")),_xll.BDP($E1291&amp;" ISIN","DUR_ADJ_OAS_MID")," ")))</f>
        <v xml:space="preserve"> </v>
      </c>
      <c r="S1291" s="7" t="str">
        <f t="shared" si="20"/>
        <v xml:space="preserve"> </v>
      </c>
      <c r="AB1291" s="8" t="s">
        <v>4252</v>
      </c>
      <c r="AG1291" s="6">
        <v>18.980258719999998</v>
      </c>
    </row>
    <row r="1292" spans="1:33" x14ac:dyDescent="0.25">
      <c r="A1292" t="s">
        <v>4244</v>
      </c>
      <c r="B1292" t="s">
        <v>4396</v>
      </c>
      <c r="C1292" t="s">
        <v>4397</v>
      </c>
      <c r="D1292" t="s">
        <v>4398</v>
      </c>
      <c r="E1292" t="s">
        <v>4399</v>
      </c>
      <c r="F1292" t="s">
        <v>4400</v>
      </c>
      <c r="G1292" s="1">
        <v>-197.664524306602</v>
      </c>
      <c r="H1292" s="1">
        <v>29.19</v>
      </c>
      <c r="I1292" s="2">
        <v>-5769.8274645097126</v>
      </c>
      <c r="J1292" s="3">
        <v>-2.4318594485461002E-3</v>
      </c>
      <c r="K1292" s="4">
        <v>2372599.06939071</v>
      </c>
      <c r="L1292" s="5">
        <v>125001</v>
      </c>
      <c r="M1292" s="6">
        <v>18.980640709999999</v>
      </c>
      <c r="N1292" s="7" t="str">
        <f>IF(ISNUMBER(_xll.BDP($C1292, "DELTA_MID")),_xll.BDP($C1292, "DELTA_MID")," ")</f>
        <v xml:space="preserve"> </v>
      </c>
      <c r="O1292" s="7" t="str">
        <f>IF(ISNUMBER(N1292),_xll.BDP($C1292, "OPT_UNDL_TICKER"),"")</f>
        <v/>
      </c>
      <c r="P1292" s="8" t="str">
        <f>IF(ISNUMBER(N1292),_xll.BDP($C1292, "OPT_UNDL_PX")," ")</f>
        <v xml:space="preserve"> </v>
      </c>
      <c r="Q1292" s="7" t="str">
        <f>IF(ISNUMBER(N1292),+G1292*_xll.BDP($C1292, "PX_POS_MULT_FACTOR")*P1292/K1292," ")</f>
        <v xml:space="preserve"> </v>
      </c>
      <c r="R1292" s="8" t="str">
        <f>IF(OR($A1292="TUA",$A1292="TYA"),"",IF(ISNUMBER(_xll.BDP($C1292,"DUR_ADJ_OAS_MID")),_xll.BDP($C1292,"DUR_ADJ_OAS_MID"),IF(ISNUMBER(_xll.BDP($E1292&amp;" ISIN","DUR_ADJ_OAS_MID")),_xll.BDP($E1292&amp;" ISIN","DUR_ADJ_OAS_MID")," ")))</f>
        <v xml:space="preserve"> </v>
      </c>
      <c r="S1292" s="7" t="str">
        <f t="shared" si="20"/>
        <v xml:space="preserve"> </v>
      </c>
      <c r="AB1292" s="8" t="s">
        <v>4252</v>
      </c>
      <c r="AG1292" s="6">
        <v>18.980258719999998</v>
      </c>
    </row>
    <row r="1293" spans="1:33" x14ac:dyDescent="0.25">
      <c r="A1293" t="s">
        <v>4244</v>
      </c>
      <c r="B1293" t="s">
        <v>793</v>
      </c>
      <c r="C1293" t="s">
        <v>794</v>
      </c>
      <c r="D1293" t="s">
        <v>795</v>
      </c>
      <c r="E1293" t="s">
        <v>796</v>
      </c>
      <c r="F1293" t="s">
        <v>797</v>
      </c>
      <c r="G1293" s="1">
        <v>-48.980718836759017</v>
      </c>
      <c r="H1293" s="1">
        <v>134.19999999999999</v>
      </c>
      <c r="I1293" s="2">
        <v>-6573.2124678930604</v>
      </c>
      <c r="J1293" s="3">
        <v>-2.7704691250599999E-3</v>
      </c>
      <c r="K1293" s="4">
        <v>2372599.06939071</v>
      </c>
      <c r="L1293" s="5">
        <v>125001</v>
      </c>
      <c r="M1293" s="6">
        <v>18.980640709999999</v>
      </c>
      <c r="N1293" s="7" t="str">
        <f>IF(ISNUMBER(_xll.BDP($C1293, "DELTA_MID")),_xll.BDP($C1293, "DELTA_MID")," ")</f>
        <v xml:space="preserve"> </v>
      </c>
      <c r="O1293" s="7" t="str">
        <f>IF(ISNUMBER(N1293),_xll.BDP($C1293, "OPT_UNDL_TICKER"),"")</f>
        <v/>
      </c>
      <c r="P1293" s="8" t="str">
        <f>IF(ISNUMBER(N1293),_xll.BDP($C1293, "OPT_UNDL_PX")," ")</f>
        <v xml:space="preserve"> </v>
      </c>
      <c r="Q1293" s="7" t="str">
        <f>IF(ISNUMBER(N1293),+G1293*_xll.BDP($C1293, "PX_POS_MULT_FACTOR")*P1293/K1293," ")</f>
        <v xml:space="preserve"> </v>
      </c>
      <c r="R1293" s="8" t="str">
        <f>IF(OR($A1293="TUA",$A1293="TYA"),"",IF(ISNUMBER(_xll.BDP($C1293,"DUR_ADJ_OAS_MID")),_xll.BDP($C1293,"DUR_ADJ_OAS_MID"),IF(ISNUMBER(_xll.BDP($E1293&amp;" ISIN","DUR_ADJ_OAS_MID")),_xll.BDP($E1293&amp;" ISIN","DUR_ADJ_OAS_MID")," ")))</f>
        <v xml:space="preserve"> </v>
      </c>
      <c r="S1293" s="7" t="str">
        <f t="shared" si="20"/>
        <v xml:space="preserve"> </v>
      </c>
      <c r="AB1293" s="8" t="s">
        <v>4252</v>
      </c>
      <c r="AG1293" s="6">
        <v>18.980258719999998</v>
      </c>
    </row>
    <row r="1294" spans="1:33" x14ac:dyDescent="0.25">
      <c r="A1294" t="s">
        <v>4244</v>
      </c>
      <c r="B1294" t="s">
        <v>798</v>
      </c>
      <c r="C1294" t="s">
        <v>799</v>
      </c>
      <c r="D1294" t="s">
        <v>800</v>
      </c>
      <c r="E1294" t="s">
        <v>801</v>
      </c>
      <c r="F1294" t="s">
        <v>802</v>
      </c>
      <c r="G1294" s="1">
        <v>-34.051451013339978</v>
      </c>
      <c r="H1294" s="1">
        <v>262.63</v>
      </c>
      <c r="I1294" s="2">
        <v>-8942.9325796334779</v>
      </c>
      <c r="J1294" s="3">
        <v>-3.7692557056973998E-3</v>
      </c>
      <c r="K1294" s="4">
        <v>2372599.06939071</v>
      </c>
      <c r="L1294" s="5">
        <v>125001</v>
      </c>
      <c r="M1294" s="6">
        <v>18.980640709999999</v>
      </c>
      <c r="N1294" s="7" t="str">
        <f>IF(ISNUMBER(_xll.BDP($C1294, "DELTA_MID")),_xll.BDP($C1294, "DELTA_MID")," ")</f>
        <v xml:space="preserve"> </v>
      </c>
      <c r="O1294" s="7" t="str">
        <f>IF(ISNUMBER(N1294),_xll.BDP($C1294, "OPT_UNDL_TICKER"),"")</f>
        <v/>
      </c>
      <c r="P1294" s="8" t="str">
        <f>IF(ISNUMBER(N1294),_xll.BDP($C1294, "OPT_UNDL_PX")," ")</f>
        <v xml:space="preserve"> </v>
      </c>
      <c r="Q1294" s="7" t="str">
        <f>IF(ISNUMBER(N1294),+G1294*_xll.BDP($C1294, "PX_POS_MULT_FACTOR")*P1294/K1294," ")</f>
        <v xml:space="preserve"> </v>
      </c>
      <c r="R1294" s="8" t="str">
        <f>IF(OR($A1294="TUA",$A1294="TYA"),"",IF(ISNUMBER(_xll.BDP($C1294,"DUR_ADJ_OAS_MID")),_xll.BDP($C1294,"DUR_ADJ_OAS_MID"),IF(ISNUMBER(_xll.BDP($E1294&amp;" ISIN","DUR_ADJ_OAS_MID")),_xll.BDP($E1294&amp;" ISIN","DUR_ADJ_OAS_MID")," ")))</f>
        <v xml:space="preserve"> </v>
      </c>
      <c r="S1294" s="7" t="str">
        <f t="shared" si="20"/>
        <v xml:space="preserve"> </v>
      </c>
      <c r="AB1294" s="8" t="s">
        <v>4252</v>
      </c>
      <c r="AG1294" s="6">
        <v>18.980258719999998</v>
      </c>
    </row>
    <row r="1295" spans="1:33" x14ac:dyDescent="0.25">
      <c r="A1295" t="s">
        <v>4244</v>
      </c>
      <c r="B1295" t="s">
        <v>803</v>
      </c>
      <c r="C1295" t="s">
        <v>804</v>
      </c>
      <c r="D1295" t="s">
        <v>805</v>
      </c>
      <c r="E1295" t="s">
        <v>806</v>
      </c>
      <c r="G1295" s="1">
        <v>-38.641584751619192</v>
      </c>
      <c r="H1295" s="1">
        <v>95.64</v>
      </c>
      <c r="I1295" s="2">
        <v>-3695.681165644859</v>
      </c>
      <c r="J1295" s="3">
        <v>-1.5576509378779E-3</v>
      </c>
      <c r="K1295" s="4">
        <v>2372599.06939071</v>
      </c>
      <c r="L1295" s="5">
        <v>125001</v>
      </c>
      <c r="M1295" s="6">
        <v>18.980640709999999</v>
      </c>
      <c r="N1295" s="7" t="str">
        <f>IF(ISNUMBER(_xll.BDP($C1295, "DELTA_MID")),_xll.BDP($C1295, "DELTA_MID")," ")</f>
        <v xml:space="preserve"> </v>
      </c>
      <c r="O1295" s="7" t="str">
        <f>IF(ISNUMBER(N1295),_xll.BDP($C1295, "OPT_UNDL_TICKER"),"")</f>
        <v/>
      </c>
      <c r="P1295" s="8" t="str">
        <f>IF(ISNUMBER(N1295),_xll.BDP($C1295, "OPT_UNDL_PX")," ")</f>
        <v xml:space="preserve"> </v>
      </c>
      <c r="Q1295" s="7" t="str">
        <f>IF(ISNUMBER(N1295),+G1295*_xll.BDP($C1295, "PX_POS_MULT_FACTOR")*P1295/K1295," ")</f>
        <v xml:space="preserve"> </v>
      </c>
      <c r="R1295" s="8" t="str">
        <f>IF(OR($A1295="TUA",$A1295="TYA"),"",IF(ISNUMBER(_xll.BDP($C1295,"DUR_ADJ_OAS_MID")),_xll.BDP($C1295,"DUR_ADJ_OAS_MID"),IF(ISNUMBER(_xll.BDP($E1295&amp;" ISIN","DUR_ADJ_OAS_MID")),_xll.BDP($E1295&amp;" ISIN","DUR_ADJ_OAS_MID")," ")))</f>
        <v xml:space="preserve"> </v>
      </c>
      <c r="S1295" s="7" t="str">
        <f t="shared" si="20"/>
        <v xml:space="preserve"> </v>
      </c>
      <c r="AB1295" s="8" t="s">
        <v>4252</v>
      </c>
      <c r="AG1295" s="6">
        <v>18.980258719999998</v>
      </c>
    </row>
    <row r="1296" spans="1:33" x14ac:dyDescent="0.25">
      <c r="A1296" t="s">
        <v>4244</v>
      </c>
      <c r="B1296" t="s">
        <v>807</v>
      </c>
      <c r="C1296" t="s">
        <v>808</v>
      </c>
      <c r="D1296" t="s">
        <v>809</v>
      </c>
      <c r="E1296" t="s">
        <v>810</v>
      </c>
      <c r="F1296" t="s">
        <v>811</v>
      </c>
      <c r="G1296" s="1">
        <v>-223.097426030283</v>
      </c>
      <c r="H1296" s="1">
        <v>14.93</v>
      </c>
      <c r="I1296" s="2">
        <v>-3330.8445706321259</v>
      </c>
      <c r="J1296" s="3">
        <v>-1.4038800796998001E-3</v>
      </c>
      <c r="K1296" s="4">
        <v>2372599.06939071</v>
      </c>
      <c r="L1296" s="5">
        <v>125001</v>
      </c>
      <c r="M1296" s="6">
        <v>18.980640709999999</v>
      </c>
      <c r="N1296" s="7" t="str">
        <f>IF(ISNUMBER(_xll.BDP($C1296, "DELTA_MID")),_xll.BDP($C1296, "DELTA_MID")," ")</f>
        <v xml:space="preserve"> </v>
      </c>
      <c r="O1296" s="7" t="str">
        <f>IF(ISNUMBER(N1296),_xll.BDP($C1296, "OPT_UNDL_TICKER"),"")</f>
        <v/>
      </c>
      <c r="P1296" s="8" t="str">
        <f>IF(ISNUMBER(N1296),_xll.BDP($C1296, "OPT_UNDL_PX")," ")</f>
        <v xml:space="preserve"> </v>
      </c>
      <c r="Q1296" s="7" t="str">
        <f>IF(ISNUMBER(N1296),+G1296*_xll.BDP($C1296, "PX_POS_MULT_FACTOR")*P1296/K1296," ")</f>
        <v xml:space="preserve"> </v>
      </c>
      <c r="R1296" s="8" t="str">
        <f>IF(OR($A1296="TUA",$A1296="TYA"),"",IF(ISNUMBER(_xll.BDP($C1296,"DUR_ADJ_OAS_MID")),_xll.BDP($C1296,"DUR_ADJ_OAS_MID"),IF(ISNUMBER(_xll.BDP($E1296&amp;" ISIN","DUR_ADJ_OAS_MID")),_xll.BDP($E1296&amp;" ISIN","DUR_ADJ_OAS_MID")," ")))</f>
        <v xml:space="preserve"> </v>
      </c>
      <c r="S1296" s="7" t="str">
        <f t="shared" si="20"/>
        <v xml:space="preserve"> </v>
      </c>
      <c r="AB1296" s="8" t="s">
        <v>4252</v>
      </c>
      <c r="AG1296" s="6">
        <v>18.980258719999998</v>
      </c>
    </row>
    <row r="1297" spans="1:33" x14ac:dyDescent="0.25">
      <c r="A1297" t="s">
        <v>4244</v>
      </c>
      <c r="B1297" t="s">
        <v>822</v>
      </c>
      <c r="C1297" t="s">
        <v>823</v>
      </c>
      <c r="D1297" t="s">
        <v>824</v>
      </c>
      <c r="E1297" t="s">
        <v>825</v>
      </c>
      <c r="F1297" t="s">
        <v>826</v>
      </c>
      <c r="G1297" s="1">
        <v>-42.729581183299359</v>
      </c>
      <c r="H1297" s="1">
        <v>166.22</v>
      </c>
      <c r="I1297" s="2">
        <v>-7102.5109842880192</v>
      </c>
      <c r="J1297" s="3">
        <v>-2.9935571820450002E-3</v>
      </c>
      <c r="K1297" s="4">
        <v>2372599.06939071</v>
      </c>
      <c r="L1297" s="5">
        <v>125001</v>
      </c>
      <c r="M1297" s="6">
        <v>18.980640709999999</v>
      </c>
      <c r="N1297" s="7" t="str">
        <f>IF(ISNUMBER(_xll.BDP($C1297, "DELTA_MID")),_xll.BDP($C1297, "DELTA_MID")," ")</f>
        <v xml:space="preserve"> </v>
      </c>
      <c r="O1297" s="7" t="str">
        <f>IF(ISNUMBER(N1297),_xll.BDP($C1297, "OPT_UNDL_TICKER"),"")</f>
        <v/>
      </c>
      <c r="P1297" s="8" t="str">
        <f>IF(ISNUMBER(N1297),_xll.BDP($C1297, "OPT_UNDL_PX")," ")</f>
        <v xml:space="preserve"> </v>
      </c>
      <c r="Q1297" s="7" t="str">
        <f>IF(ISNUMBER(N1297),+G1297*_xll.BDP($C1297, "PX_POS_MULT_FACTOR")*P1297/K1297," ")</f>
        <v xml:space="preserve"> </v>
      </c>
      <c r="R1297" s="8" t="str">
        <f>IF(OR($A1297="TUA",$A1297="TYA"),"",IF(ISNUMBER(_xll.BDP($C1297,"DUR_ADJ_OAS_MID")),_xll.BDP($C1297,"DUR_ADJ_OAS_MID"),IF(ISNUMBER(_xll.BDP($E1297&amp;" ISIN","DUR_ADJ_OAS_MID")),_xll.BDP($E1297&amp;" ISIN","DUR_ADJ_OAS_MID")," ")))</f>
        <v xml:space="preserve"> </v>
      </c>
      <c r="S1297" s="7" t="str">
        <f t="shared" si="20"/>
        <v xml:space="preserve"> </v>
      </c>
      <c r="AB1297" s="8" t="s">
        <v>4252</v>
      </c>
      <c r="AG1297" s="6">
        <v>18.980258719999998</v>
      </c>
    </row>
    <row r="1298" spans="1:33" x14ac:dyDescent="0.25">
      <c r="A1298" t="s">
        <v>4244</v>
      </c>
      <c r="B1298" t="s">
        <v>4401</v>
      </c>
      <c r="C1298" t="s">
        <v>4402</v>
      </c>
      <c r="D1298" t="s">
        <v>4403</v>
      </c>
      <c r="E1298" t="s">
        <v>4404</v>
      </c>
      <c r="F1298" t="s">
        <v>4405</v>
      </c>
      <c r="G1298" s="1">
        <v>-204.829614123548</v>
      </c>
      <c r="H1298" s="1">
        <v>32.83</v>
      </c>
      <c r="I1298" s="2">
        <v>-6724.5562316760816</v>
      </c>
      <c r="J1298" s="3">
        <v>-2.8342572996973999E-3</v>
      </c>
      <c r="K1298" s="4">
        <v>2372599.06939071</v>
      </c>
      <c r="L1298" s="5">
        <v>125001</v>
      </c>
      <c r="M1298" s="6">
        <v>18.980640709999999</v>
      </c>
      <c r="N1298" s="7" t="str">
        <f>IF(ISNUMBER(_xll.BDP($C1298, "DELTA_MID")),_xll.BDP($C1298, "DELTA_MID")," ")</f>
        <v xml:space="preserve"> </v>
      </c>
      <c r="O1298" s="7" t="str">
        <f>IF(ISNUMBER(N1298),_xll.BDP($C1298, "OPT_UNDL_TICKER"),"")</f>
        <v/>
      </c>
      <c r="P1298" s="8" t="str">
        <f>IF(ISNUMBER(N1298),_xll.BDP($C1298, "OPT_UNDL_PX")," ")</f>
        <v xml:space="preserve"> </v>
      </c>
      <c r="Q1298" s="7" t="str">
        <f>IF(ISNUMBER(N1298),+G1298*_xll.BDP($C1298, "PX_POS_MULT_FACTOR")*P1298/K1298," ")</f>
        <v xml:space="preserve"> </v>
      </c>
      <c r="R1298" s="8" t="str">
        <f>IF(OR($A1298="TUA",$A1298="TYA"),"",IF(ISNUMBER(_xll.BDP($C1298,"DUR_ADJ_OAS_MID")),_xll.BDP($C1298,"DUR_ADJ_OAS_MID"),IF(ISNUMBER(_xll.BDP($E1298&amp;" ISIN","DUR_ADJ_OAS_MID")),_xll.BDP($E1298&amp;" ISIN","DUR_ADJ_OAS_MID")," ")))</f>
        <v xml:space="preserve"> </v>
      </c>
      <c r="S1298" s="7" t="str">
        <f t="shared" si="20"/>
        <v xml:space="preserve"> </v>
      </c>
      <c r="AB1298" s="8" t="s">
        <v>4252</v>
      </c>
      <c r="AG1298" s="6">
        <v>18.980258719999998</v>
      </c>
    </row>
    <row r="1299" spans="1:33" x14ac:dyDescent="0.25">
      <c r="A1299" t="s">
        <v>4244</v>
      </c>
      <c r="B1299" t="s">
        <v>4406</v>
      </c>
      <c r="C1299" t="s">
        <v>4407</v>
      </c>
      <c r="D1299" t="s">
        <v>4408</v>
      </c>
      <c r="E1299" t="s">
        <v>4409</v>
      </c>
      <c r="F1299" t="s">
        <v>4410</v>
      </c>
      <c r="G1299" s="1">
        <v>-296.98499441149329</v>
      </c>
      <c r="H1299" s="1">
        <v>8.6</v>
      </c>
      <c r="I1299" s="2">
        <v>-2554.0709519388429</v>
      </c>
      <c r="J1299" s="3">
        <v>-1.0764865353313001E-3</v>
      </c>
      <c r="K1299" s="4">
        <v>2372599.06939071</v>
      </c>
      <c r="L1299" s="5">
        <v>125001</v>
      </c>
      <c r="M1299" s="6">
        <v>18.980640709999999</v>
      </c>
      <c r="N1299" s="7" t="str">
        <f>IF(ISNUMBER(_xll.BDP($C1299, "DELTA_MID")),_xll.BDP($C1299, "DELTA_MID")," ")</f>
        <v xml:space="preserve"> </v>
      </c>
      <c r="O1299" s="7" t="str">
        <f>IF(ISNUMBER(N1299),_xll.BDP($C1299, "OPT_UNDL_TICKER"),"")</f>
        <v/>
      </c>
      <c r="P1299" s="8" t="str">
        <f>IF(ISNUMBER(N1299),_xll.BDP($C1299, "OPT_UNDL_PX")," ")</f>
        <v xml:space="preserve"> </v>
      </c>
      <c r="Q1299" s="7" t="str">
        <f>IF(ISNUMBER(N1299),+G1299*_xll.BDP($C1299, "PX_POS_MULT_FACTOR")*P1299/K1299," ")</f>
        <v xml:space="preserve"> </v>
      </c>
      <c r="R1299" s="8" t="str">
        <f>IF(OR($A1299="TUA",$A1299="TYA"),"",IF(ISNUMBER(_xll.BDP($C1299,"DUR_ADJ_OAS_MID")),_xll.BDP($C1299,"DUR_ADJ_OAS_MID"),IF(ISNUMBER(_xll.BDP($E1299&amp;" ISIN","DUR_ADJ_OAS_MID")),_xll.BDP($E1299&amp;" ISIN","DUR_ADJ_OAS_MID")," ")))</f>
        <v xml:space="preserve"> </v>
      </c>
      <c r="S1299" s="7" t="str">
        <f t="shared" si="20"/>
        <v xml:space="preserve"> </v>
      </c>
      <c r="AB1299" s="8" t="s">
        <v>4252</v>
      </c>
      <c r="AG1299" s="6">
        <v>18.980258719999998</v>
      </c>
    </row>
    <row r="1300" spans="1:33" x14ac:dyDescent="0.25">
      <c r="A1300" t="s">
        <v>4244</v>
      </c>
      <c r="B1300" t="s">
        <v>4411</v>
      </c>
      <c r="C1300" t="s">
        <v>4412</v>
      </c>
      <c r="D1300" t="s">
        <v>4413</v>
      </c>
      <c r="E1300" t="s">
        <v>4414</v>
      </c>
      <c r="F1300" t="s">
        <v>4415</v>
      </c>
      <c r="G1300" s="1">
        <v>-47.280469452802542</v>
      </c>
      <c r="H1300" s="1">
        <v>182.88</v>
      </c>
      <c r="I1300" s="2">
        <v>-8646.6522535285294</v>
      </c>
      <c r="J1300" s="3">
        <v>-3.6443798554421998E-3</v>
      </c>
      <c r="K1300" s="4">
        <v>2372599.06939071</v>
      </c>
      <c r="L1300" s="5">
        <v>125001</v>
      </c>
      <c r="M1300" s="6">
        <v>18.980640709999999</v>
      </c>
      <c r="N1300" s="7" t="str">
        <f>IF(ISNUMBER(_xll.BDP($C1300, "DELTA_MID")),_xll.BDP($C1300, "DELTA_MID")," ")</f>
        <v xml:space="preserve"> </v>
      </c>
      <c r="O1300" s="7" t="str">
        <f>IF(ISNUMBER(N1300),_xll.BDP($C1300, "OPT_UNDL_TICKER"),"")</f>
        <v/>
      </c>
      <c r="P1300" s="8" t="str">
        <f>IF(ISNUMBER(N1300),_xll.BDP($C1300, "OPT_UNDL_PX")," ")</f>
        <v xml:space="preserve"> </v>
      </c>
      <c r="Q1300" s="7" t="str">
        <f>IF(ISNUMBER(N1300),+G1300*_xll.BDP($C1300, "PX_POS_MULT_FACTOR")*P1300/K1300," ")</f>
        <v xml:space="preserve"> </v>
      </c>
      <c r="R1300" s="8" t="str">
        <f>IF(OR($A1300="TUA",$A1300="TYA"),"",IF(ISNUMBER(_xll.BDP($C1300,"DUR_ADJ_OAS_MID")),_xll.BDP($C1300,"DUR_ADJ_OAS_MID"),IF(ISNUMBER(_xll.BDP($E1300&amp;" ISIN","DUR_ADJ_OAS_MID")),_xll.BDP($E1300&amp;" ISIN","DUR_ADJ_OAS_MID")," ")))</f>
        <v xml:space="preserve"> </v>
      </c>
      <c r="S1300" s="7" t="str">
        <f t="shared" si="20"/>
        <v xml:space="preserve"> </v>
      </c>
      <c r="AB1300" s="8" t="s">
        <v>4252</v>
      </c>
      <c r="AG1300" s="6">
        <v>18.980258719999998</v>
      </c>
    </row>
    <row r="1301" spans="1:33" x14ac:dyDescent="0.25">
      <c r="A1301" t="s">
        <v>4244</v>
      </c>
      <c r="B1301" t="s">
        <v>842</v>
      </c>
      <c r="C1301" t="s">
        <v>843</v>
      </c>
      <c r="D1301" t="s">
        <v>844</v>
      </c>
      <c r="E1301" t="s">
        <v>845</v>
      </c>
      <c r="F1301" t="s">
        <v>846</v>
      </c>
      <c r="G1301" s="1">
        <v>-221.15714377169229</v>
      </c>
      <c r="H1301" s="1">
        <v>25.72</v>
      </c>
      <c r="I1301" s="2">
        <v>-5688.1617378079263</v>
      </c>
      <c r="J1301" s="3">
        <v>-2.3974390832365001E-3</v>
      </c>
      <c r="K1301" s="4">
        <v>2372599.06939071</v>
      </c>
      <c r="L1301" s="5">
        <v>125001</v>
      </c>
      <c r="M1301" s="6">
        <v>18.980640709999999</v>
      </c>
      <c r="N1301" s="7" t="str">
        <f>IF(ISNUMBER(_xll.BDP($C1301, "DELTA_MID")),_xll.BDP($C1301, "DELTA_MID")," ")</f>
        <v xml:space="preserve"> </v>
      </c>
      <c r="O1301" s="7" t="str">
        <f>IF(ISNUMBER(N1301),_xll.BDP($C1301, "OPT_UNDL_TICKER"),"")</f>
        <v/>
      </c>
      <c r="P1301" s="8" t="str">
        <f>IF(ISNUMBER(N1301),_xll.BDP($C1301, "OPT_UNDL_PX")," ")</f>
        <v xml:space="preserve"> </v>
      </c>
      <c r="Q1301" s="7" t="str">
        <f>IF(ISNUMBER(N1301),+G1301*_xll.BDP($C1301, "PX_POS_MULT_FACTOR")*P1301/K1301," ")</f>
        <v xml:space="preserve"> </v>
      </c>
      <c r="R1301" s="8" t="str">
        <f>IF(OR($A1301="TUA",$A1301="TYA"),"",IF(ISNUMBER(_xll.BDP($C1301,"DUR_ADJ_OAS_MID")),_xll.BDP($C1301,"DUR_ADJ_OAS_MID"),IF(ISNUMBER(_xll.BDP($E1301&amp;" ISIN","DUR_ADJ_OAS_MID")),_xll.BDP($E1301&amp;" ISIN","DUR_ADJ_OAS_MID")," ")))</f>
        <v xml:space="preserve"> </v>
      </c>
      <c r="S1301" s="7" t="str">
        <f t="shared" si="20"/>
        <v xml:space="preserve"> </v>
      </c>
      <c r="AB1301" s="8" t="s">
        <v>4252</v>
      </c>
      <c r="AG1301" s="6">
        <v>18.980258719999998</v>
      </c>
    </row>
    <row r="1302" spans="1:33" x14ac:dyDescent="0.25">
      <c r="A1302" t="s">
        <v>4244</v>
      </c>
      <c r="B1302" t="s">
        <v>847</v>
      </c>
      <c r="C1302" t="s">
        <v>848</v>
      </c>
      <c r="D1302" t="s">
        <v>849</v>
      </c>
      <c r="E1302" t="s">
        <v>850</v>
      </c>
      <c r="F1302" t="s">
        <v>851</v>
      </c>
      <c r="G1302" s="1">
        <v>-603.84573809063033</v>
      </c>
      <c r="H1302" s="1">
        <v>13.49</v>
      </c>
      <c r="I1302" s="2">
        <v>-8145.8790068426033</v>
      </c>
      <c r="J1302" s="3">
        <v>-3.4333145923952E-3</v>
      </c>
      <c r="K1302" s="4">
        <v>2372599.06939071</v>
      </c>
      <c r="L1302" s="5">
        <v>125001</v>
      </c>
      <c r="M1302" s="6">
        <v>18.980640709999999</v>
      </c>
      <c r="N1302" s="7" t="str">
        <f>IF(ISNUMBER(_xll.BDP($C1302, "DELTA_MID")),_xll.BDP($C1302, "DELTA_MID")," ")</f>
        <v xml:space="preserve"> </v>
      </c>
      <c r="O1302" s="7" t="str">
        <f>IF(ISNUMBER(N1302),_xll.BDP($C1302, "OPT_UNDL_TICKER"),"")</f>
        <v/>
      </c>
      <c r="P1302" s="8" t="str">
        <f>IF(ISNUMBER(N1302),_xll.BDP($C1302, "OPT_UNDL_PX")," ")</f>
        <v xml:space="preserve"> </v>
      </c>
      <c r="Q1302" s="7" t="str">
        <f>IF(ISNUMBER(N1302),+G1302*_xll.BDP($C1302, "PX_POS_MULT_FACTOR")*P1302/K1302," ")</f>
        <v xml:space="preserve"> </v>
      </c>
      <c r="R1302" s="8" t="str">
        <f>IF(OR($A1302="TUA",$A1302="TYA"),"",IF(ISNUMBER(_xll.BDP($C1302,"DUR_ADJ_OAS_MID")),_xll.BDP($C1302,"DUR_ADJ_OAS_MID"),IF(ISNUMBER(_xll.BDP($E1302&amp;" ISIN","DUR_ADJ_OAS_MID")),_xll.BDP($E1302&amp;" ISIN","DUR_ADJ_OAS_MID")," ")))</f>
        <v xml:space="preserve"> </v>
      </c>
      <c r="S1302" s="7" t="str">
        <f t="shared" si="20"/>
        <v xml:space="preserve"> </v>
      </c>
      <c r="AB1302" s="8" t="s">
        <v>4252</v>
      </c>
      <c r="AG1302" s="6">
        <v>18.980258719999998</v>
      </c>
    </row>
    <row r="1303" spans="1:33" x14ac:dyDescent="0.25">
      <c r="A1303" t="s">
        <v>4244</v>
      </c>
      <c r="B1303" t="s">
        <v>4249</v>
      </c>
      <c r="C1303" t="s">
        <v>4416</v>
      </c>
      <c r="F1303" t="s">
        <v>4417</v>
      </c>
      <c r="G1303" s="1">
        <v>7219</v>
      </c>
      <c r="H1303" s="1">
        <v>106.038499</v>
      </c>
      <c r="I1303" s="2">
        <v>765491.93</v>
      </c>
      <c r="J1303" s="3">
        <v>0.32264504999999999</v>
      </c>
      <c r="K1303" s="4">
        <v>2372599.06939071</v>
      </c>
      <c r="L1303" s="5">
        <v>125001</v>
      </c>
      <c r="M1303" s="6">
        <v>18.980640709999999</v>
      </c>
      <c r="N1303" s="7" t="str">
        <f>IF(ISNUMBER(_xll.BDP($C1303, "DELTA_MID")),_xll.BDP($C1303, "DELTA_MID")," ")</f>
        <v xml:space="preserve"> </v>
      </c>
      <c r="O1303" s="7" t="str">
        <f>IF(ISNUMBER(N1303),_xll.BDP($C1303, "OPT_UNDL_TICKER"),"")</f>
        <v/>
      </c>
      <c r="P1303" s="8" t="str">
        <f>IF(ISNUMBER(N1303),_xll.BDP($C1303, "OPT_UNDL_PX")," ")</f>
        <v xml:space="preserve"> </v>
      </c>
      <c r="Q1303" s="7" t="str">
        <f>IF(ISNUMBER(N1303),+G1303*_xll.BDP($C1303, "PX_POS_MULT_FACTOR")*P1303/K1303," ")</f>
        <v xml:space="preserve"> </v>
      </c>
      <c r="R1303" s="8" t="str">
        <f>IF(OR($A1303="TUA",$A1303="TYA"),"",IF(ISNUMBER(_xll.BDP($C1303,"DUR_ADJ_OAS_MID")),_xll.BDP($C1303,"DUR_ADJ_OAS_MID"),IF(ISNUMBER(_xll.BDP($E1303&amp;" ISIN","DUR_ADJ_OAS_MID")),_xll.BDP($E1303&amp;" ISIN","DUR_ADJ_OAS_MID")," ")))</f>
        <v xml:space="preserve"> </v>
      </c>
      <c r="S1303" s="7" t="str">
        <f t="shared" si="20"/>
        <v xml:space="preserve"> </v>
      </c>
      <c r="T1303" t="s">
        <v>4417</v>
      </c>
      <c r="U1303" t="s">
        <v>55</v>
      </c>
      <c r="AG1303" s="6">
        <v>18.980258719999998</v>
      </c>
    </row>
    <row r="1304" spans="1:33" x14ac:dyDescent="0.25">
      <c r="A1304" t="s">
        <v>4244</v>
      </c>
      <c r="B1304" t="s">
        <v>854</v>
      </c>
      <c r="C1304" t="s">
        <v>855</v>
      </c>
      <c r="D1304" t="s">
        <v>856</v>
      </c>
      <c r="E1304" t="s">
        <v>857</v>
      </c>
      <c r="F1304" t="s">
        <v>858</v>
      </c>
      <c r="G1304" s="1">
        <v>58.204160793641918</v>
      </c>
      <c r="H1304" s="1">
        <v>140.54</v>
      </c>
      <c r="I1304" s="2">
        <v>8180.0127579384343</v>
      </c>
      <c r="J1304" s="3">
        <v>3.4477012418449001E-3</v>
      </c>
      <c r="K1304" s="4">
        <v>2372599.06939071</v>
      </c>
      <c r="L1304" s="5">
        <v>125001</v>
      </c>
      <c r="M1304" s="6">
        <v>18.980640709999999</v>
      </c>
      <c r="N1304" s="7" t="str">
        <f>IF(ISNUMBER(_xll.BDP($C1304, "DELTA_MID")),_xll.BDP($C1304, "DELTA_MID")," ")</f>
        <v xml:space="preserve"> </v>
      </c>
      <c r="O1304" s="7" t="str">
        <f>IF(ISNUMBER(N1304),_xll.BDP($C1304, "OPT_UNDL_TICKER"),"")</f>
        <v/>
      </c>
      <c r="P1304" s="8" t="str">
        <f>IF(ISNUMBER(N1304),_xll.BDP($C1304, "OPT_UNDL_PX")," ")</f>
        <v xml:space="preserve"> </v>
      </c>
      <c r="Q1304" s="7" t="str">
        <f>IF(ISNUMBER(N1304),+G1304*_xll.BDP($C1304, "PX_POS_MULT_FACTOR")*P1304/K1304," ")</f>
        <v xml:space="preserve"> </v>
      </c>
      <c r="R1304" s="8" t="str">
        <f>IF(OR($A1304="TUA",$A1304="TYA"),"",IF(ISNUMBER(_xll.BDP($C1304,"DUR_ADJ_OAS_MID")),_xll.BDP($C1304,"DUR_ADJ_OAS_MID"),IF(ISNUMBER(_xll.BDP($E1304&amp;" ISIN","DUR_ADJ_OAS_MID")),_xll.BDP($E1304&amp;" ISIN","DUR_ADJ_OAS_MID")," ")))</f>
        <v xml:space="preserve"> </v>
      </c>
      <c r="S1304" s="7" t="str">
        <f t="shared" si="20"/>
        <v xml:space="preserve"> </v>
      </c>
      <c r="AB1304" s="8" t="s">
        <v>4417</v>
      </c>
      <c r="AG1304" s="6">
        <v>18.980258719999998</v>
      </c>
    </row>
    <row r="1305" spans="1:33" x14ac:dyDescent="0.25">
      <c r="A1305" t="s">
        <v>4244</v>
      </c>
      <c r="B1305" t="s">
        <v>859</v>
      </c>
      <c r="C1305" t="s">
        <v>860</v>
      </c>
      <c r="D1305" t="s">
        <v>861</v>
      </c>
      <c r="E1305" t="s">
        <v>862</v>
      </c>
      <c r="F1305" t="s">
        <v>863</v>
      </c>
      <c r="G1305" s="1">
        <v>25.051716394269299</v>
      </c>
      <c r="H1305" s="1">
        <v>340.08</v>
      </c>
      <c r="I1305" s="2">
        <v>8519.5877113631032</v>
      </c>
      <c r="J1305" s="3">
        <v>3.5908248558618999E-3</v>
      </c>
      <c r="K1305" s="4">
        <v>2372599.06939071</v>
      </c>
      <c r="L1305" s="5">
        <v>125001</v>
      </c>
      <c r="M1305" s="6">
        <v>18.980640709999999</v>
      </c>
      <c r="N1305" s="7" t="str">
        <f>IF(ISNUMBER(_xll.BDP($C1305, "DELTA_MID")),_xll.BDP($C1305, "DELTA_MID")," ")</f>
        <v xml:space="preserve"> </v>
      </c>
      <c r="O1305" s="7" t="str">
        <f>IF(ISNUMBER(N1305),_xll.BDP($C1305, "OPT_UNDL_TICKER"),"")</f>
        <v/>
      </c>
      <c r="P1305" s="8" t="str">
        <f>IF(ISNUMBER(N1305),_xll.BDP($C1305, "OPT_UNDL_PX")," ")</f>
        <v xml:space="preserve"> </v>
      </c>
      <c r="Q1305" s="7" t="str">
        <f>IF(ISNUMBER(N1305),+G1305*_xll.BDP($C1305, "PX_POS_MULT_FACTOR")*P1305/K1305," ")</f>
        <v xml:space="preserve"> </v>
      </c>
      <c r="R1305" s="8" t="str">
        <f>IF(OR($A1305="TUA",$A1305="TYA"),"",IF(ISNUMBER(_xll.BDP($C1305,"DUR_ADJ_OAS_MID")),_xll.BDP($C1305,"DUR_ADJ_OAS_MID"),IF(ISNUMBER(_xll.BDP($E1305&amp;" ISIN","DUR_ADJ_OAS_MID")),_xll.BDP($E1305&amp;" ISIN","DUR_ADJ_OAS_MID")," ")))</f>
        <v xml:space="preserve"> </v>
      </c>
      <c r="S1305" s="7" t="str">
        <f t="shared" si="20"/>
        <v xml:space="preserve"> </v>
      </c>
      <c r="AB1305" s="8" t="s">
        <v>4417</v>
      </c>
      <c r="AG1305" s="6">
        <v>18.980258719999998</v>
      </c>
    </row>
    <row r="1306" spans="1:33" x14ac:dyDescent="0.25">
      <c r="A1306" t="s">
        <v>4244</v>
      </c>
      <c r="B1306" t="s">
        <v>864</v>
      </c>
      <c r="C1306" t="s">
        <v>865</v>
      </c>
      <c r="D1306" t="s">
        <v>866</v>
      </c>
      <c r="E1306" t="s">
        <v>867</v>
      </c>
      <c r="F1306" t="s">
        <v>868</v>
      </c>
      <c r="G1306" s="1">
        <v>31.40535466772652</v>
      </c>
      <c r="H1306" s="1">
        <v>263.2</v>
      </c>
      <c r="I1306" s="2">
        <v>8265.889348545621</v>
      </c>
      <c r="J1306" s="3">
        <v>3.48389639665E-3</v>
      </c>
      <c r="K1306" s="4">
        <v>2372599.06939071</v>
      </c>
      <c r="L1306" s="5">
        <v>125001</v>
      </c>
      <c r="M1306" s="6">
        <v>18.980640709999999</v>
      </c>
      <c r="N1306" s="7" t="str">
        <f>IF(ISNUMBER(_xll.BDP($C1306, "DELTA_MID")),_xll.BDP($C1306, "DELTA_MID")," ")</f>
        <v xml:space="preserve"> </v>
      </c>
      <c r="O1306" s="7" t="str">
        <f>IF(ISNUMBER(N1306),_xll.BDP($C1306, "OPT_UNDL_TICKER"),"")</f>
        <v/>
      </c>
      <c r="P1306" s="8" t="str">
        <f>IF(ISNUMBER(N1306),_xll.BDP($C1306, "OPT_UNDL_PX")," ")</f>
        <v xml:space="preserve"> </v>
      </c>
      <c r="Q1306" s="7" t="str">
        <f>IF(ISNUMBER(N1306),+G1306*_xll.BDP($C1306, "PX_POS_MULT_FACTOR")*P1306/K1306," ")</f>
        <v xml:space="preserve"> </v>
      </c>
      <c r="R1306" s="8" t="str">
        <f>IF(OR($A1306="TUA",$A1306="TYA"),"",IF(ISNUMBER(_xll.BDP($C1306,"DUR_ADJ_OAS_MID")),_xll.BDP($C1306,"DUR_ADJ_OAS_MID"),IF(ISNUMBER(_xll.BDP($E1306&amp;" ISIN","DUR_ADJ_OAS_MID")),_xll.BDP($E1306&amp;" ISIN","DUR_ADJ_OAS_MID")," ")))</f>
        <v xml:space="preserve"> </v>
      </c>
      <c r="S1306" s="7" t="str">
        <f t="shared" si="20"/>
        <v xml:space="preserve"> </v>
      </c>
      <c r="AB1306" s="8" t="s">
        <v>4417</v>
      </c>
      <c r="AG1306" s="6">
        <v>18.980258719999998</v>
      </c>
    </row>
    <row r="1307" spans="1:33" x14ac:dyDescent="0.25">
      <c r="A1307" t="s">
        <v>4244</v>
      </c>
      <c r="B1307" t="s">
        <v>869</v>
      </c>
      <c r="C1307" t="s">
        <v>870</v>
      </c>
      <c r="D1307" t="s">
        <v>871</v>
      </c>
      <c r="E1307" t="s">
        <v>872</v>
      </c>
      <c r="F1307" t="s">
        <v>873</v>
      </c>
      <c r="G1307" s="1">
        <v>53.098456314983352</v>
      </c>
      <c r="H1307" s="1">
        <v>153.11000000000001</v>
      </c>
      <c r="I1307" s="2">
        <v>8129.9046463871018</v>
      </c>
      <c r="J1307" s="3">
        <v>3.4265817395245E-3</v>
      </c>
      <c r="K1307" s="4">
        <v>2372599.06939071</v>
      </c>
      <c r="L1307" s="5">
        <v>125001</v>
      </c>
      <c r="M1307" s="6">
        <v>18.980640709999999</v>
      </c>
      <c r="N1307" s="7" t="str">
        <f>IF(ISNUMBER(_xll.BDP($C1307, "DELTA_MID")),_xll.BDP($C1307, "DELTA_MID")," ")</f>
        <v xml:space="preserve"> </v>
      </c>
      <c r="O1307" s="7" t="str">
        <f>IF(ISNUMBER(N1307),_xll.BDP($C1307, "OPT_UNDL_TICKER"),"")</f>
        <v/>
      </c>
      <c r="P1307" s="8" t="str">
        <f>IF(ISNUMBER(N1307),_xll.BDP($C1307, "OPT_UNDL_PX")," ")</f>
        <v xml:space="preserve"> </v>
      </c>
      <c r="Q1307" s="7" t="str">
        <f>IF(ISNUMBER(N1307),+G1307*_xll.BDP($C1307, "PX_POS_MULT_FACTOR")*P1307/K1307," ")</f>
        <v xml:space="preserve"> </v>
      </c>
      <c r="R1307" s="8" t="str">
        <f>IF(OR($A1307="TUA",$A1307="TYA"),"",IF(ISNUMBER(_xll.BDP($C1307,"DUR_ADJ_OAS_MID")),_xll.BDP($C1307,"DUR_ADJ_OAS_MID"),IF(ISNUMBER(_xll.BDP($E1307&amp;" ISIN","DUR_ADJ_OAS_MID")),_xll.BDP($E1307&amp;" ISIN","DUR_ADJ_OAS_MID")," ")))</f>
        <v xml:space="preserve"> </v>
      </c>
      <c r="S1307" s="7" t="str">
        <f t="shared" si="20"/>
        <v xml:space="preserve"> </v>
      </c>
      <c r="AB1307" s="8" t="s">
        <v>4417</v>
      </c>
      <c r="AG1307" s="6">
        <v>18.980258719999998</v>
      </c>
    </row>
    <row r="1308" spans="1:33" x14ac:dyDescent="0.25">
      <c r="A1308" t="s">
        <v>4244</v>
      </c>
      <c r="B1308" t="s">
        <v>874</v>
      </c>
      <c r="C1308" t="s">
        <v>875</v>
      </c>
      <c r="D1308" t="s">
        <v>876</v>
      </c>
      <c r="E1308" t="s">
        <v>877</v>
      </c>
      <c r="G1308" s="1">
        <v>58.048348542735773</v>
      </c>
      <c r="H1308" s="1">
        <v>164.66</v>
      </c>
      <c r="I1308" s="2">
        <v>9558.2410710468703</v>
      </c>
      <c r="J1308" s="3">
        <v>4.0285951361775001E-3</v>
      </c>
      <c r="K1308" s="4">
        <v>2372599.06939071</v>
      </c>
      <c r="L1308" s="5">
        <v>125001</v>
      </c>
      <c r="M1308" s="6">
        <v>18.980640709999999</v>
      </c>
      <c r="N1308" s="7" t="str">
        <f>IF(ISNUMBER(_xll.BDP($C1308, "DELTA_MID")),_xll.BDP($C1308, "DELTA_MID")," ")</f>
        <v xml:space="preserve"> </v>
      </c>
      <c r="O1308" s="7" t="str">
        <f>IF(ISNUMBER(N1308),_xll.BDP($C1308, "OPT_UNDL_TICKER"),"")</f>
        <v/>
      </c>
      <c r="P1308" s="8" t="str">
        <f>IF(ISNUMBER(N1308),_xll.BDP($C1308, "OPT_UNDL_PX")," ")</f>
        <v xml:space="preserve"> </v>
      </c>
      <c r="Q1308" s="7" t="str">
        <f>IF(ISNUMBER(N1308),+G1308*_xll.BDP($C1308, "PX_POS_MULT_FACTOR")*P1308/K1308," ")</f>
        <v xml:space="preserve"> </v>
      </c>
      <c r="R1308" s="8" t="str">
        <f>IF(OR($A1308="TUA",$A1308="TYA"),"",IF(ISNUMBER(_xll.BDP($C1308,"DUR_ADJ_OAS_MID")),_xll.BDP($C1308,"DUR_ADJ_OAS_MID"),IF(ISNUMBER(_xll.BDP($E1308&amp;" ISIN","DUR_ADJ_OAS_MID")),_xll.BDP($E1308&amp;" ISIN","DUR_ADJ_OAS_MID")," ")))</f>
        <v xml:space="preserve"> </v>
      </c>
      <c r="S1308" s="7" t="str">
        <f t="shared" si="20"/>
        <v xml:space="preserve"> </v>
      </c>
      <c r="AB1308" s="8" t="s">
        <v>4417</v>
      </c>
      <c r="AG1308" s="6">
        <v>18.980258719999998</v>
      </c>
    </row>
    <row r="1309" spans="1:33" x14ac:dyDescent="0.25">
      <c r="A1309" t="s">
        <v>4244</v>
      </c>
      <c r="B1309" t="s">
        <v>4418</v>
      </c>
      <c r="C1309" t="s">
        <v>4419</v>
      </c>
      <c r="D1309" t="s">
        <v>4420</v>
      </c>
      <c r="E1309" t="s">
        <v>4421</v>
      </c>
      <c r="F1309" t="s">
        <v>4422</v>
      </c>
      <c r="G1309" s="1">
        <v>18.103229873969969</v>
      </c>
      <c r="H1309" s="1">
        <v>365.83</v>
      </c>
      <c r="I1309" s="2">
        <v>6622.7045847944319</v>
      </c>
      <c r="J1309" s="3">
        <v>2.7913289987485999E-3</v>
      </c>
      <c r="K1309" s="4">
        <v>2372599.06939071</v>
      </c>
      <c r="L1309" s="5">
        <v>125001</v>
      </c>
      <c r="M1309" s="6">
        <v>18.980640709999999</v>
      </c>
      <c r="N1309" s="7" t="str">
        <f>IF(ISNUMBER(_xll.BDP($C1309, "DELTA_MID")),_xll.BDP($C1309, "DELTA_MID")," ")</f>
        <v xml:space="preserve"> </v>
      </c>
      <c r="O1309" s="7" t="str">
        <f>IF(ISNUMBER(N1309),_xll.BDP($C1309, "OPT_UNDL_TICKER"),"")</f>
        <v/>
      </c>
      <c r="P1309" s="8" t="str">
        <f>IF(ISNUMBER(N1309),_xll.BDP($C1309, "OPT_UNDL_PX")," ")</f>
        <v xml:space="preserve"> </v>
      </c>
      <c r="Q1309" s="7" t="str">
        <f>IF(ISNUMBER(N1309),+G1309*_xll.BDP($C1309, "PX_POS_MULT_FACTOR")*P1309/K1309," ")</f>
        <v xml:space="preserve"> </v>
      </c>
      <c r="R1309" s="8" t="str">
        <f>IF(OR($A1309="TUA",$A1309="TYA"),"",IF(ISNUMBER(_xll.BDP($C1309,"DUR_ADJ_OAS_MID")),_xll.BDP($C1309,"DUR_ADJ_OAS_MID"),IF(ISNUMBER(_xll.BDP($E1309&amp;" ISIN","DUR_ADJ_OAS_MID")),_xll.BDP($E1309&amp;" ISIN","DUR_ADJ_OAS_MID")," ")))</f>
        <v xml:space="preserve"> </v>
      </c>
      <c r="S1309" s="7" t="str">
        <f t="shared" si="20"/>
        <v xml:space="preserve"> </v>
      </c>
      <c r="AB1309" s="8" t="s">
        <v>4417</v>
      </c>
      <c r="AG1309" s="6">
        <v>18.980258719999998</v>
      </c>
    </row>
    <row r="1310" spans="1:33" x14ac:dyDescent="0.25">
      <c r="A1310" t="s">
        <v>4244</v>
      </c>
      <c r="B1310" t="s">
        <v>878</v>
      </c>
      <c r="C1310" t="s">
        <v>879</v>
      </c>
      <c r="D1310" t="s">
        <v>880</v>
      </c>
      <c r="E1310" t="s">
        <v>881</v>
      </c>
      <c r="F1310" t="s">
        <v>882</v>
      </c>
      <c r="G1310" s="1">
        <v>33.436378712730502</v>
      </c>
      <c r="H1310" s="1">
        <v>264.17</v>
      </c>
      <c r="I1310" s="2">
        <v>8832.888164542017</v>
      </c>
      <c r="J1310" s="3">
        <v>3.7228743273553999E-3</v>
      </c>
      <c r="K1310" s="4">
        <v>2372599.06939071</v>
      </c>
      <c r="L1310" s="5">
        <v>125001</v>
      </c>
      <c r="M1310" s="6">
        <v>18.980640709999999</v>
      </c>
      <c r="N1310" s="7" t="str">
        <f>IF(ISNUMBER(_xll.BDP($C1310, "DELTA_MID")),_xll.BDP($C1310, "DELTA_MID")," ")</f>
        <v xml:space="preserve"> </v>
      </c>
      <c r="O1310" s="7" t="str">
        <f>IF(ISNUMBER(N1310),_xll.BDP($C1310, "OPT_UNDL_TICKER"),"")</f>
        <v/>
      </c>
      <c r="P1310" s="8" t="str">
        <f>IF(ISNUMBER(N1310),_xll.BDP($C1310, "OPT_UNDL_PX")," ")</f>
        <v xml:space="preserve"> </v>
      </c>
      <c r="Q1310" s="7" t="str">
        <f>IF(ISNUMBER(N1310),+G1310*_xll.BDP($C1310, "PX_POS_MULT_FACTOR")*P1310/K1310," ")</f>
        <v xml:space="preserve"> </v>
      </c>
      <c r="R1310" s="8" t="str">
        <f>IF(OR($A1310="TUA",$A1310="TYA"),"",IF(ISNUMBER(_xll.BDP($C1310,"DUR_ADJ_OAS_MID")),_xll.BDP($C1310,"DUR_ADJ_OAS_MID"),IF(ISNUMBER(_xll.BDP($E1310&amp;" ISIN","DUR_ADJ_OAS_MID")),_xll.BDP($E1310&amp;" ISIN","DUR_ADJ_OAS_MID")," ")))</f>
        <v xml:space="preserve"> </v>
      </c>
      <c r="S1310" s="7" t="str">
        <f t="shared" si="20"/>
        <v xml:space="preserve"> </v>
      </c>
      <c r="AB1310" s="8" t="s">
        <v>4417</v>
      </c>
      <c r="AG1310" s="6">
        <v>18.980258719999998</v>
      </c>
    </row>
    <row r="1311" spans="1:33" x14ac:dyDescent="0.25">
      <c r="A1311" t="s">
        <v>4244</v>
      </c>
      <c r="B1311" t="s">
        <v>883</v>
      </c>
      <c r="C1311" t="s">
        <v>884</v>
      </c>
      <c r="D1311" t="s">
        <v>885</v>
      </c>
      <c r="E1311" t="s">
        <v>886</v>
      </c>
      <c r="F1311" t="s">
        <v>887</v>
      </c>
      <c r="G1311" s="1">
        <v>39.054564115749344</v>
      </c>
      <c r="H1311" s="1">
        <v>237.38</v>
      </c>
      <c r="I1311" s="2">
        <v>9270.7724297965779</v>
      </c>
      <c r="J1311" s="3">
        <v>3.9074332235058996E-3</v>
      </c>
      <c r="K1311" s="4">
        <v>2372599.06939071</v>
      </c>
      <c r="L1311" s="5">
        <v>125001</v>
      </c>
      <c r="M1311" s="6">
        <v>18.980640709999999</v>
      </c>
      <c r="N1311" s="7" t="str">
        <f>IF(ISNUMBER(_xll.BDP($C1311, "DELTA_MID")),_xll.BDP($C1311, "DELTA_MID")," ")</f>
        <v xml:space="preserve"> </v>
      </c>
      <c r="O1311" s="7" t="str">
        <f>IF(ISNUMBER(N1311),_xll.BDP($C1311, "OPT_UNDL_TICKER"),"")</f>
        <v/>
      </c>
      <c r="P1311" s="8" t="str">
        <f>IF(ISNUMBER(N1311),_xll.BDP($C1311, "OPT_UNDL_PX")," ")</f>
        <v xml:space="preserve"> </v>
      </c>
      <c r="Q1311" s="7" t="str">
        <f>IF(ISNUMBER(N1311),+G1311*_xll.BDP($C1311, "PX_POS_MULT_FACTOR")*P1311/K1311," ")</f>
        <v xml:space="preserve"> </v>
      </c>
      <c r="R1311" s="8" t="str">
        <f>IF(OR($A1311="TUA",$A1311="TYA"),"",IF(ISNUMBER(_xll.BDP($C1311,"DUR_ADJ_OAS_MID")),_xll.BDP($C1311,"DUR_ADJ_OAS_MID"),IF(ISNUMBER(_xll.BDP($E1311&amp;" ISIN","DUR_ADJ_OAS_MID")),_xll.BDP($E1311&amp;" ISIN","DUR_ADJ_OAS_MID")," ")))</f>
        <v xml:space="preserve"> </v>
      </c>
      <c r="S1311" s="7" t="str">
        <f t="shared" si="20"/>
        <v xml:space="preserve"> </v>
      </c>
      <c r="AB1311" s="8" t="s">
        <v>4417</v>
      </c>
      <c r="AG1311" s="6">
        <v>18.980258719999998</v>
      </c>
    </row>
    <row r="1312" spans="1:33" x14ac:dyDescent="0.25">
      <c r="A1312" t="s">
        <v>4244</v>
      </c>
      <c r="B1312" t="s">
        <v>888</v>
      </c>
      <c r="C1312" t="s">
        <v>889</v>
      </c>
      <c r="D1312" t="s">
        <v>890</v>
      </c>
      <c r="E1312" t="s">
        <v>891</v>
      </c>
      <c r="F1312" t="s">
        <v>892</v>
      </c>
      <c r="G1312" s="1">
        <v>34.167765960260887</v>
      </c>
      <c r="H1312" s="1">
        <v>265.31</v>
      </c>
      <c r="I1312" s="2">
        <v>9065.0499869168179</v>
      </c>
      <c r="J1312" s="3">
        <v>3.8207255932392E-3</v>
      </c>
      <c r="K1312" s="4">
        <v>2372599.06939071</v>
      </c>
      <c r="L1312" s="5">
        <v>125001</v>
      </c>
      <c r="M1312" s="6">
        <v>18.980640709999999</v>
      </c>
      <c r="N1312" s="7" t="str">
        <f>IF(ISNUMBER(_xll.BDP($C1312, "DELTA_MID")),_xll.BDP($C1312, "DELTA_MID")," ")</f>
        <v xml:space="preserve"> </v>
      </c>
      <c r="O1312" s="7" t="str">
        <f>IF(ISNUMBER(N1312),_xll.BDP($C1312, "OPT_UNDL_TICKER"),"")</f>
        <v/>
      </c>
      <c r="P1312" s="8" t="str">
        <f>IF(ISNUMBER(N1312),_xll.BDP($C1312, "OPT_UNDL_PX")," ")</f>
        <v xml:space="preserve"> </v>
      </c>
      <c r="Q1312" s="7" t="str">
        <f>IF(ISNUMBER(N1312),+G1312*_xll.BDP($C1312, "PX_POS_MULT_FACTOR")*P1312/K1312," ")</f>
        <v xml:space="preserve"> </v>
      </c>
      <c r="R1312" s="8" t="str">
        <f>IF(OR($A1312="TUA",$A1312="TYA"),"",IF(ISNUMBER(_xll.BDP($C1312,"DUR_ADJ_OAS_MID")),_xll.BDP($C1312,"DUR_ADJ_OAS_MID"),IF(ISNUMBER(_xll.BDP($E1312&amp;" ISIN","DUR_ADJ_OAS_MID")),_xll.BDP($E1312&amp;" ISIN","DUR_ADJ_OAS_MID")," ")))</f>
        <v xml:space="preserve"> </v>
      </c>
      <c r="S1312" s="7" t="str">
        <f t="shared" si="20"/>
        <v xml:space="preserve"> </v>
      </c>
      <c r="AB1312" s="8" t="s">
        <v>4417</v>
      </c>
      <c r="AG1312" s="6">
        <v>18.980258719999998</v>
      </c>
    </row>
    <row r="1313" spans="1:33" x14ac:dyDescent="0.25">
      <c r="A1313" t="s">
        <v>4244</v>
      </c>
      <c r="B1313" t="s">
        <v>893</v>
      </c>
      <c r="C1313" t="s">
        <v>894</v>
      </c>
      <c r="D1313" t="s">
        <v>895</v>
      </c>
      <c r="E1313" t="s">
        <v>896</v>
      </c>
      <c r="F1313" t="s">
        <v>897</v>
      </c>
      <c r="G1313" s="1">
        <v>12.58401125561225</v>
      </c>
      <c r="H1313" s="1">
        <v>476.46</v>
      </c>
      <c r="I1313" s="2">
        <v>5995.7780028490106</v>
      </c>
      <c r="J1313" s="3">
        <v>2.5270927904344999E-3</v>
      </c>
      <c r="K1313" s="4">
        <v>2372599.06939071</v>
      </c>
      <c r="L1313" s="5">
        <v>125001</v>
      </c>
      <c r="M1313" s="6">
        <v>18.980640709999999</v>
      </c>
      <c r="N1313" s="7" t="str">
        <f>IF(ISNUMBER(_xll.BDP($C1313, "DELTA_MID")),_xll.BDP($C1313, "DELTA_MID")," ")</f>
        <v xml:space="preserve"> </v>
      </c>
      <c r="O1313" s="7" t="str">
        <f>IF(ISNUMBER(N1313),_xll.BDP($C1313, "OPT_UNDL_TICKER"),"")</f>
        <v/>
      </c>
      <c r="P1313" s="8" t="str">
        <f>IF(ISNUMBER(N1313),_xll.BDP($C1313, "OPT_UNDL_PX")," ")</f>
        <v xml:space="preserve"> </v>
      </c>
      <c r="Q1313" s="7" t="str">
        <f>IF(ISNUMBER(N1313),+G1313*_xll.BDP($C1313, "PX_POS_MULT_FACTOR")*P1313/K1313," ")</f>
        <v xml:space="preserve"> </v>
      </c>
      <c r="R1313" s="8" t="str">
        <f>IF(OR($A1313="TUA",$A1313="TYA"),"",IF(ISNUMBER(_xll.BDP($C1313,"DUR_ADJ_OAS_MID")),_xll.BDP($C1313,"DUR_ADJ_OAS_MID"),IF(ISNUMBER(_xll.BDP($E1313&amp;" ISIN","DUR_ADJ_OAS_MID")),_xll.BDP($E1313&amp;" ISIN","DUR_ADJ_OAS_MID")," ")))</f>
        <v xml:space="preserve"> </v>
      </c>
      <c r="S1313" s="7" t="str">
        <f t="shared" si="20"/>
        <v xml:space="preserve"> </v>
      </c>
      <c r="AB1313" s="8" t="s">
        <v>4417</v>
      </c>
      <c r="AG1313" s="6">
        <v>18.980258719999998</v>
      </c>
    </row>
    <row r="1314" spans="1:33" x14ac:dyDescent="0.25">
      <c r="A1314" t="s">
        <v>4244</v>
      </c>
      <c r="B1314" t="s">
        <v>898</v>
      </c>
      <c r="C1314" t="s">
        <v>899</v>
      </c>
      <c r="D1314" t="s">
        <v>900</v>
      </c>
      <c r="E1314" t="s">
        <v>901</v>
      </c>
      <c r="F1314" t="s">
        <v>902</v>
      </c>
      <c r="G1314" s="1">
        <v>31.496585780692449</v>
      </c>
      <c r="H1314" s="1">
        <v>241.43</v>
      </c>
      <c r="I1314" s="2">
        <v>7604.2207050325769</v>
      </c>
      <c r="J1314" s="3">
        <v>3.2050171489721E-3</v>
      </c>
      <c r="K1314" s="4">
        <v>2372599.06939071</v>
      </c>
      <c r="L1314" s="5">
        <v>125001</v>
      </c>
      <c r="M1314" s="6">
        <v>18.980640709999999</v>
      </c>
      <c r="N1314" s="7" t="str">
        <f>IF(ISNUMBER(_xll.BDP($C1314, "DELTA_MID")),_xll.BDP($C1314, "DELTA_MID")," ")</f>
        <v xml:space="preserve"> </v>
      </c>
      <c r="O1314" s="7" t="str">
        <f>IF(ISNUMBER(N1314),_xll.BDP($C1314, "OPT_UNDL_TICKER"),"")</f>
        <v/>
      </c>
      <c r="P1314" s="8" t="str">
        <f>IF(ISNUMBER(N1314),_xll.BDP($C1314, "OPT_UNDL_PX")," ")</f>
        <v xml:space="preserve"> </v>
      </c>
      <c r="Q1314" s="7" t="str">
        <f>IF(ISNUMBER(N1314),+G1314*_xll.BDP($C1314, "PX_POS_MULT_FACTOR")*P1314/K1314," ")</f>
        <v xml:space="preserve"> </v>
      </c>
      <c r="R1314" s="8" t="str">
        <f>IF(OR($A1314="TUA",$A1314="TYA"),"",IF(ISNUMBER(_xll.BDP($C1314,"DUR_ADJ_OAS_MID")),_xll.BDP($C1314,"DUR_ADJ_OAS_MID"),IF(ISNUMBER(_xll.BDP($E1314&amp;" ISIN","DUR_ADJ_OAS_MID")),_xll.BDP($E1314&amp;" ISIN","DUR_ADJ_OAS_MID")," ")))</f>
        <v xml:space="preserve"> </v>
      </c>
      <c r="S1314" s="7" t="str">
        <f t="shared" si="20"/>
        <v xml:space="preserve"> </v>
      </c>
      <c r="AB1314" s="8" t="s">
        <v>4417</v>
      </c>
      <c r="AG1314" s="6">
        <v>18.980258719999998</v>
      </c>
    </row>
    <row r="1315" spans="1:33" x14ac:dyDescent="0.25">
      <c r="A1315" t="s">
        <v>4244</v>
      </c>
      <c r="B1315" t="s">
        <v>908</v>
      </c>
      <c r="C1315" t="s">
        <v>909</v>
      </c>
      <c r="D1315" t="s">
        <v>910</v>
      </c>
      <c r="E1315" t="s">
        <v>911</v>
      </c>
      <c r="F1315" t="s">
        <v>912</v>
      </c>
      <c r="G1315" s="1">
        <v>45.454506537677538</v>
      </c>
      <c r="H1315" s="1">
        <v>169.71</v>
      </c>
      <c r="I1315" s="2">
        <v>7714.0843045092552</v>
      </c>
      <c r="J1315" s="3">
        <v>3.2513223173817E-3</v>
      </c>
      <c r="K1315" s="4">
        <v>2372599.06939071</v>
      </c>
      <c r="L1315" s="5">
        <v>125001</v>
      </c>
      <c r="M1315" s="6">
        <v>18.980640709999999</v>
      </c>
      <c r="N1315" s="7" t="str">
        <f>IF(ISNUMBER(_xll.BDP($C1315, "DELTA_MID")),_xll.BDP($C1315, "DELTA_MID")," ")</f>
        <v xml:space="preserve"> </v>
      </c>
      <c r="O1315" s="7" t="str">
        <f>IF(ISNUMBER(N1315),_xll.BDP($C1315, "OPT_UNDL_TICKER"),"")</f>
        <v/>
      </c>
      <c r="P1315" s="8" t="str">
        <f>IF(ISNUMBER(N1315),_xll.BDP($C1315, "OPT_UNDL_PX")," ")</f>
        <v xml:space="preserve"> </v>
      </c>
      <c r="Q1315" s="7" t="str">
        <f>IF(ISNUMBER(N1315),+G1315*_xll.BDP($C1315, "PX_POS_MULT_FACTOR")*P1315/K1315," ")</f>
        <v xml:space="preserve"> </v>
      </c>
      <c r="R1315" s="8" t="str">
        <f>IF(OR($A1315="TUA",$A1315="TYA"),"",IF(ISNUMBER(_xll.BDP($C1315,"DUR_ADJ_OAS_MID")),_xll.BDP($C1315,"DUR_ADJ_OAS_MID"),IF(ISNUMBER(_xll.BDP($E1315&amp;" ISIN","DUR_ADJ_OAS_MID")),_xll.BDP($E1315&amp;" ISIN","DUR_ADJ_OAS_MID")," ")))</f>
        <v xml:space="preserve"> </v>
      </c>
      <c r="S1315" s="7" t="str">
        <f t="shared" si="20"/>
        <v xml:space="preserve"> </v>
      </c>
      <c r="AB1315" s="8" t="s">
        <v>4417</v>
      </c>
      <c r="AG1315" s="6">
        <v>18.980258719999998</v>
      </c>
    </row>
    <row r="1316" spans="1:33" x14ac:dyDescent="0.25">
      <c r="A1316" t="s">
        <v>4244</v>
      </c>
      <c r="B1316" t="s">
        <v>913</v>
      </c>
      <c r="C1316" t="s">
        <v>914</v>
      </c>
      <c r="D1316" t="s">
        <v>915</v>
      </c>
      <c r="E1316" t="s">
        <v>916</v>
      </c>
      <c r="F1316" t="s">
        <v>917</v>
      </c>
      <c r="G1316" s="1">
        <v>46.456971939640553</v>
      </c>
      <c r="H1316" s="1">
        <v>143.85</v>
      </c>
      <c r="I1316" s="2">
        <v>6682.8354135172931</v>
      </c>
      <c r="J1316" s="3">
        <v>2.8166728629937998E-3</v>
      </c>
      <c r="K1316" s="4">
        <v>2372599.06939071</v>
      </c>
      <c r="L1316" s="5">
        <v>125001</v>
      </c>
      <c r="M1316" s="6">
        <v>18.980640709999999</v>
      </c>
      <c r="N1316" s="7" t="str">
        <f>IF(ISNUMBER(_xll.BDP($C1316, "DELTA_MID")),_xll.BDP($C1316, "DELTA_MID")," ")</f>
        <v xml:space="preserve"> </v>
      </c>
      <c r="O1316" s="7" t="str">
        <f>IF(ISNUMBER(N1316),_xll.BDP($C1316, "OPT_UNDL_TICKER"),"")</f>
        <v/>
      </c>
      <c r="P1316" s="8" t="str">
        <f>IF(ISNUMBER(N1316),_xll.BDP($C1316, "OPT_UNDL_PX")," ")</f>
        <v xml:space="preserve"> </v>
      </c>
      <c r="Q1316" s="7" t="str">
        <f>IF(ISNUMBER(N1316),+G1316*_xll.BDP($C1316, "PX_POS_MULT_FACTOR")*P1316/K1316," ")</f>
        <v xml:space="preserve"> </v>
      </c>
      <c r="R1316" s="8" t="str">
        <f>IF(OR($A1316="TUA",$A1316="TYA"),"",IF(ISNUMBER(_xll.BDP($C1316,"DUR_ADJ_OAS_MID")),_xll.BDP($C1316,"DUR_ADJ_OAS_MID"),IF(ISNUMBER(_xll.BDP($E1316&amp;" ISIN","DUR_ADJ_OAS_MID")),_xll.BDP($E1316&amp;" ISIN","DUR_ADJ_OAS_MID")," ")))</f>
        <v xml:space="preserve"> </v>
      </c>
      <c r="S1316" s="7" t="str">
        <f t="shared" si="20"/>
        <v xml:space="preserve"> </v>
      </c>
      <c r="AB1316" s="8" t="s">
        <v>4417</v>
      </c>
      <c r="AG1316" s="6">
        <v>18.980258719999998</v>
      </c>
    </row>
    <row r="1317" spans="1:33" x14ac:dyDescent="0.25">
      <c r="A1317" t="s">
        <v>4244</v>
      </c>
      <c r="B1317" t="s">
        <v>918</v>
      </c>
      <c r="C1317" t="s">
        <v>919</v>
      </c>
      <c r="D1317" t="s">
        <v>920</v>
      </c>
      <c r="E1317" t="s">
        <v>921</v>
      </c>
      <c r="F1317" t="s">
        <v>922</v>
      </c>
      <c r="G1317" s="1">
        <v>19.39424462069994</v>
      </c>
      <c r="H1317" s="1">
        <v>380.91</v>
      </c>
      <c r="I1317" s="2">
        <v>7387.461718470815</v>
      </c>
      <c r="J1317" s="3">
        <v>3.1136578504888002E-3</v>
      </c>
      <c r="K1317" s="4">
        <v>2372599.06939071</v>
      </c>
      <c r="L1317" s="5">
        <v>125001</v>
      </c>
      <c r="M1317" s="6">
        <v>18.980640709999999</v>
      </c>
      <c r="N1317" s="7" t="str">
        <f>IF(ISNUMBER(_xll.BDP($C1317, "DELTA_MID")),_xll.BDP($C1317, "DELTA_MID")," ")</f>
        <v xml:space="preserve"> </v>
      </c>
      <c r="O1317" s="7" t="str">
        <f>IF(ISNUMBER(N1317),_xll.BDP($C1317, "OPT_UNDL_TICKER"),"")</f>
        <v/>
      </c>
      <c r="P1317" s="8" t="str">
        <f>IF(ISNUMBER(N1317),_xll.BDP($C1317, "OPT_UNDL_PX")," ")</f>
        <v xml:space="preserve"> </v>
      </c>
      <c r="Q1317" s="7" t="str">
        <f>IF(ISNUMBER(N1317),+G1317*_xll.BDP($C1317, "PX_POS_MULT_FACTOR")*P1317/K1317," ")</f>
        <v xml:space="preserve"> </v>
      </c>
      <c r="R1317" s="8" t="str">
        <f>IF(OR($A1317="TUA",$A1317="TYA"),"",IF(ISNUMBER(_xll.BDP($C1317,"DUR_ADJ_OAS_MID")),_xll.BDP($C1317,"DUR_ADJ_OAS_MID"),IF(ISNUMBER(_xll.BDP($E1317&amp;" ISIN","DUR_ADJ_OAS_MID")),_xll.BDP($E1317&amp;" ISIN","DUR_ADJ_OAS_MID")," ")))</f>
        <v xml:space="preserve"> </v>
      </c>
      <c r="S1317" s="7" t="str">
        <f t="shared" si="20"/>
        <v xml:space="preserve"> </v>
      </c>
      <c r="AB1317" s="8" t="s">
        <v>4417</v>
      </c>
      <c r="AG1317" s="6">
        <v>18.980258719999998</v>
      </c>
    </row>
    <row r="1318" spans="1:33" x14ac:dyDescent="0.25">
      <c r="A1318" t="s">
        <v>4244</v>
      </c>
      <c r="B1318" t="s">
        <v>4423</v>
      </c>
      <c r="C1318" t="s">
        <v>4424</v>
      </c>
      <c r="D1318" t="s">
        <v>3466</v>
      </c>
      <c r="E1318" t="s">
        <v>3467</v>
      </c>
      <c r="F1318" t="s">
        <v>3468</v>
      </c>
      <c r="G1318" s="1">
        <v>21.82698883624656</v>
      </c>
      <c r="H1318" s="1">
        <v>336.63</v>
      </c>
      <c r="I1318" s="2">
        <v>7347.6192519456808</v>
      </c>
      <c r="J1318" s="3">
        <v>3.0968650990124999E-3</v>
      </c>
      <c r="K1318" s="4">
        <v>2372599.06939071</v>
      </c>
      <c r="L1318" s="5">
        <v>125001</v>
      </c>
      <c r="M1318" s="6">
        <v>18.980640709999999</v>
      </c>
      <c r="N1318" s="7" t="str">
        <f>IF(ISNUMBER(_xll.BDP($C1318, "DELTA_MID")),_xll.BDP($C1318, "DELTA_MID")," ")</f>
        <v xml:space="preserve"> </v>
      </c>
      <c r="O1318" s="7" t="str">
        <f>IF(ISNUMBER(N1318),_xll.BDP($C1318, "OPT_UNDL_TICKER"),"")</f>
        <v/>
      </c>
      <c r="P1318" s="8" t="str">
        <f>IF(ISNUMBER(N1318),_xll.BDP($C1318, "OPT_UNDL_PX")," ")</f>
        <v xml:space="preserve"> </v>
      </c>
      <c r="Q1318" s="7" t="str">
        <f>IF(ISNUMBER(N1318),+G1318*_xll.BDP($C1318, "PX_POS_MULT_FACTOR")*P1318/K1318," ")</f>
        <v xml:space="preserve"> </v>
      </c>
      <c r="R1318" s="8" t="str">
        <f>IF(OR($A1318="TUA",$A1318="TYA"),"",IF(ISNUMBER(_xll.BDP($C1318,"DUR_ADJ_OAS_MID")),_xll.BDP($C1318,"DUR_ADJ_OAS_MID"),IF(ISNUMBER(_xll.BDP($E1318&amp;" ISIN","DUR_ADJ_OAS_MID")),_xll.BDP($E1318&amp;" ISIN","DUR_ADJ_OAS_MID")," ")))</f>
        <v xml:space="preserve"> </v>
      </c>
      <c r="S1318" s="7" t="str">
        <f t="shared" si="20"/>
        <v xml:space="preserve"> </v>
      </c>
      <c r="AB1318" s="8" t="s">
        <v>4417</v>
      </c>
      <c r="AG1318" s="6">
        <v>18.980258719999998</v>
      </c>
    </row>
    <row r="1319" spans="1:33" x14ac:dyDescent="0.25">
      <c r="A1319" t="s">
        <v>4244</v>
      </c>
      <c r="B1319" t="s">
        <v>4425</v>
      </c>
      <c r="C1319" t="s">
        <v>4426</v>
      </c>
      <c r="D1319" t="s">
        <v>4427</v>
      </c>
      <c r="E1319" t="s">
        <v>4428</v>
      </c>
      <c r="F1319" t="s">
        <v>4429</v>
      </c>
      <c r="G1319" s="1">
        <v>270.65790088197969</v>
      </c>
      <c r="H1319" s="1">
        <v>28.9</v>
      </c>
      <c r="I1319" s="2">
        <v>7822.0133354892141</v>
      </c>
      <c r="J1319" s="3">
        <v>3.2968121063529999E-3</v>
      </c>
      <c r="K1319" s="4">
        <v>2372599.06939071</v>
      </c>
      <c r="L1319" s="5">
        <v>125001</v>
      </c>
      <c r="M1319" s="6">
        <v>18.980640709999999</v>
      </c>
      <c r="N1319" s="7" t="str">
        <f>IF(ISNUMBER(_xll.BDP($C1319, "DELTA_MID")),_xll.BDP($C1319, "DELTA_MID")," ")</f>
        <v xml:space="preserve"> </v>
      </c>
      <c r="O1319" s="7" t="str">
        <f>IF(ISNUMBER(N1319),_xll.BDP($C1319, "OPT_UNDL_TICKER"),"")</f>
        <v/>
      </c>
      <c r="P1319" s="8" t="str">
        <f>IF(ISNUMBER(N1319),_xll.BDP($C1319, "OPT_UNDL_PX")," ")</f>
        <v xml:space="preserve"> </v>
      </c>
      <c r="Q1319" s="7" t="str">
        <f>IF(ISNUMBER(N1319),+G1319*_xll.BDP($C1319, "PX_POS_MULT_FACTOR")*P1319/K1319," ")</f>
        <v xml:space="preserve"> </v>
      </c>
      <c r="R1319" s="8" t="str">
        <f>IF(OR($A1319="TUA",$A1319="TYA"),"",IF(ISNUMBER(_xll.BDP($C1319,"DUR_ADJ_OAS_MID")),_xll.BDP($C1319,"DUR_ADJ_OAS_MID"),IF(ISNUMBER(_xll.BDP($E1319&amp;" ISIN","DUR_ADJ_OAS_MID")),_xll.BDP($E1319&amp;" ISIN","DUR_ADJ_OAS_MID")," ")))</f>
        <v xml:space="preserve"> </v>
      </c>
      <c r="S1319" s="7" t="str">
        <f t="shared" si="20"/>
        <v xml:space="preserve"> </v>
      </c>
      <c r="AB1319" s="8" t="s">
        <v>4417</v>
      </c>
      <c r="AG1319" s="6">
        <v>18.980258719999998</v>
      </c>
    </row>
    <row r="1320" spans="1:33" x14ac:dyDescent="0.25">
      <c r="A1320" t="s">
        <v>4244</v>
      </c>
      <c r="B1320" t="s">
        <v>923</v>
      </c>
      <c r="C1320" t="s">
        <v>924</v>
      </c>
      <c r="D1320" t="s">
        <v>925</v>
      </c>
      <c r="E1320" t="s">
        <v>926</v>
      </c>
      <c r="F1320" t="s">
        <v>927</v>
      </c>
      <c r="G1320" s="1">
        <v>43.64106290999441</v>
      </c>
      <c r="H1320" s="1">
        <v>199.31</v>
      </c>
      <c r="I1320" s="2">
        <v>8698.1002485909867</v>
      </c>
      <c r="J1320" s="3">
        <v>3.6660640901392001E-3</v>
      </c>
      <c r="K1320" s="4">
        <v>2372599.06939071</v>
      </c>
      <c r="L1320" s="5">
        <v>125001</v>
      </c>
      <c r="M1320" s="6">
        <v>18.980640709999999</v>
      </c>
      <c r="N1320" s="7" t="str">
        <f>IF(ISNUMBER(_xll.BDP($C1320, "DELTA_MID")),_xll.BDP($C1320, "DELTA_MID")," ")</f>
        <v xml:space="preserve"> </v>
      </c>
      <c r="O1320" s="7" t="str">
        <f>IF(ISNUMBER(N1320),_xll.BDP($C1320, "OPT_UNDL_TICKER"),"")</f>
        <v/>
      </c>
      <c r="P1320" s="8" t="str">
        <f>IF(ISNUMBER(N1320),_xll.BDP($C1320, "OPT_UNDL_PX")," ")</f>
        <v xml:space="preserve"> </v>
      </c>
      <c r="Q1320" s="7" t="str">
        <f>IF(ISNUMBER(N1320),+G1320*_xll.BDP($C1320, "PX_POS_MULT_FACTOR")*P1320/K1320," ")</f>
        <v xml:space="preserve"> </v>
      </c>
      <c r="R1320" s="8" t="str">
        <f>IF(OR($A1320="TUA",$A1320="TYA"),"",IF(ISNUMBER(_xll.BDP($C1320,"DUR_ADJ_OAS_MID")),_xll.BDP($C1320,"DUR_ADJ_OAS_MID"),IF(ISNUMBER(_xll.BDP($E1320&amp;" ISIN","DUR_ADJ_OAS_MID")),_xll.BDP($E1320&amp;" ISIN","DUR_ADJ_OAS_MID")," ")))</f>
        <v xml:space="preserve"> </v>
      </c>
      <c r="S1320" s="7" t="str">
        <f t="shared" si="20"/>
        <v xml:space="preserve"> </v>
      </c>
      <c r="AB1320" s="8" t="s">
        <v>4417</v>
      </c>
      <c r="AG1320" s="6">
        <v>18.980258719999998</v>
      </c>
    </row>
    <row r="1321" spans="1:33" x14ac:dyDescent="0.25">
      <c r="A1321" t="s">
        <v>4244</v>
      </c>
      <c r="B1321" t="s">
        <v>933</v>
      </c>
      <c r="C1321" t="s">
        <v>934</v>
      </c>
      <c r="D1321" t="s">
        <v>935</v>
      </c>
      <c r="E1321" t="s">
        <v>936</v>
      </c>
      <c r="F1321" t="s">
        <v>937</v>
      </c>
      <c r="G1321" s="1">
        <v>7.2614003007274954</v>
      </c>
      <c r="H1321" s="1">
        <v>1097.55</v>
      </c>
      <c r="I1321" s="2">
        <v>7969.7499000634634</v>
      </c>
      <c r="J1321" s="3">
        <v>3.3590799233138E-3</v>
      </c>
      <c r="K1321" s="4">
        <v>2372599.06939071</v>
      </c>
      <c r="L1321" s="5">
        <v>125001</v>
      </c>
      <c r="M1321" s="6">
        <v>18.980640709999999</v>
      </c>
      <c r="N1321" s="7" t="str">
        <f>IF(ISNUMBER(_xll.BDP($C1321, "DELTA_MID")),_xll.BDP($C1321, "DELTA_MID")," ")</f>
        <v xml:space="preserve"> </v>
      </c>
      <c r="O1321" s="7" t="str">
        <f>IF(ISNUMBER(N1321),_xll.BDP($C1321, "OPT_UNDL_TICKER"),"")</f>
        <v/>
      </c>
      <c r="P1321" s="8" t="str">
        <f>IF(ISNUMBER(N1321),_xll.BDP($C1321, "OPT_UNDL_PX")," ")</f>
        <v xml:space="preserve"> </v>
      </c>
      <c r="Q1321" s="7" t="str">
        <f>IF(ISNUMBER(N1321),+G1321*_xll.BDP($C1321, "PX_POS_MULT_FACTOR")*P1321/K1321," ")</f>
        <v xml:space="preserve"> </v>
      </c>
      <c r="R1321" s="8" t="str">
        <f>IF(OR($A1321="TUA",$A1321="TYA"),"",IF(ISNUMBER(_xll.BDP($C1321,"DUR_ADJ_OAS_MID")),_xll.BDP($C1321,"DUR_ADJ_OAS_MID"),IF(ISNUMBER(_xll.BDP($E1321&amp;" ISIN","DUR_ADJ_OAS_MID")),_xll.BDP($E1321&amp;" ISIN","DUR_ADJ_OAS_MID")," ")))</f>
        <v xml:space="preserve"> </v>
      </c>
      <c r="S1321" s="7" t="str">
        <f t="shared" si="20"/>
        <v xml:space="preserve"> </v>
      </c>
      <c r="AB1321" s="8" t="s">
        <v>4417</v>
      </c>
      <c r="AG1321" s="6">
        <v>18.980258719999998</v>
      </c>
    </row>
    <row r="1322" spans="1:33" x14ac:dyDescent="0.25">
      <c r="A1322" t="s">
        <v>4244</v>
      </c>
      <c r="B1322" t="s">
        <v>938</v>
      </c>
      <c r="C1322" t="s">
        <v>939</v>
      </c>
      <c r="D1322" t="s">
        <v>940</v>
      </c>
      <c r="E1322" t="s">
        <v>941</v>
      </c>
      <c r="F1322" t="s">
        <v>942</v>
      </c>
      <c r="G1322" s="1">
        <v>161.68248295312031</v>
      </c>
      <c r="H1322" s="1">
        <v>46.06</v>
      </c>
      <c r="I1322" s="2">
        <v>7447.0951648207238</v>
      </c>
      <c r="J1322" s="3">
        <v>3.1387920786519999E-3</v>
      </c>
      <c r="K1322" s="4">
        <v>2372599.06939071</v>
      </c>
      <c r="L1322" s="5">
        <v>125001</v>
      </c>
      <c r="M1322" s="6">
        <v>18.980640709999999</v>
      </c>
      <c r="N1322" s="7" t="str">
        <f>IF(ISNUMBER(_xll.BDP($C1322, "DELTA_MID")),_xll.BDP($C1322, "DELTA_MID")," ")</f>
        <v xml:space="preserve"> </v>
      </c>
      <c r="O1322" s="7" t="str">
        <f>IF(ISNUMBER(N1322),_xll.BDP($C1322, "OPT_UNDL_TICKER"),"")</f>
        <v/>
      </c>
      <c r="P1322" s="8" t="str">
        <f>IF(ISNUMBER(N1322),_xll.BDP($C1322, "OPT_UNDL_PX")," ")</f>
        <v xml:space="preserve"> </v>
      </c>
      <c r="Q1322" s="7" t="str">
        <f>IF(ISNUMBER(N1322),+G1322*_xll.BDP($C1322, "PX_POS_MULT_FACTOR")*P1322/K1322," ")</f>
        <v xml:space="preserve"> </v>
      </c>
      <c r="R1322" s="8" t="str">
        <f>IF(OR($A1322="TUA",$A1322="TYA"),"",IF(ISNUMBER(_xll.BDP($C1322,"DUR_ADJ_OAS_MID")),_xll.BDP($C1322,"DUR_ADJ_OAS_MID"),IF(ISNUMBER(_xll.BDP($E1322&amp;" ISIN","DUR_ADJ_OAS_MID")),_xll.BDP($E1322&amp;" ISIN","DUR_ADJ_OAS_MID")," ")))</f>
        <v xml:space="preserve"> </v>
      </c>
      <c r="S1322" s="7" t="str">
        <f t="shared" si="20"/>
        <v xml:space="preserve"> </v>
      </c>
      <c r="AB1322" s="8" t="s">
        <v>4417</v>
      </c>
      <c r="AG1322" s="6">
        <v>18.980258719999998</v>
      </c>
    </row>
    <row r="1323" spans="1:33" x14ac:dyDescent="0.25">
      <c r="A1323" t="s">
        <v>4244</v>
      </c>
      <c r="B1323" t="s">
        <v>943</v>
      </c>
      <c r="C1323" t="s">
        <v>944</v>
      </c>
      <c r="D1323" t="s">
        <v>945</v>
      </c>
      <c r="E1323" t="s">
        <v>946</v>
      </c>
      <c r="F1323" t="s">
        <v>947</v>
      </c>
      <c r="G1323" s="1">
        <v>28.640826321101329</v>
      </c>
      <c r="H1323" s="1">
        <v>297.39</v>
      </c>
      <c r="I1323" s="2">
        <v>8517.4953396323253</v>
      </c>
      <c r="J1323" s="3">
        <v>3.5899429657197E-3</v>
      </c>
      <c r="K1323" s="4">
        <v>2372599.06939071</v>
      </c>
      <c r="L1323" s="5">
        <v>125001</v>
      </c>
      <c r="M1323" s="6">
        <v>18.980640709999999</v>
      </c>
      <c r="N1323" s="7" t="str">
        <f>IF(ISNUMBER(_xll.BDP($C1323, "DELTA_MID")),_xll.BDP($C1323, "DELTA_MID")," ")</f>
        <v xml:space="preserve"> </v>
      </c>
      <c r="O1323" s="7" t="str">
        <f>IF(ISNUMBER(N1323),_xll.BDP($C1323, "OPT_UNDL_TICKER"),"")</f>
        <v/>
      </c>
      <c r="P1323" s="8" t="str">
        <f>IF(ISNUMBER(N1323),_xll.BDP($C1323, "OPT_UNDL_PX")," ")</f>
        <v xml:space="preserve"> </v>
      </c>
      <c r="Q1323" s="7" t="str">
        <f>IF(ISNUMBER(N1323),+G1323*_xll.BDP($C1323, "PX_POS_MULT_FACTOR")*P1323/K1323," ")</f>
        <v xml:space="preserve"> </v>
      </c>
      <c r="R1323" s="8" t="str">
        <f>IF(OR($A1323="TUA",$A1323="TYA"),"",IF(ISNUMBER(_xll.BDP($C1323,"DUR_ADJ_OAS_MID")),_xll.BDP($C1323,"DUR_ADJ_OAS_MID"),IF(ISNUMBER(_xll.BDP($E1323&amp;" ISIN","DUR_ADJ_OAS_MID")),_xll.BDP($E1323&amp;" ISIN","DUR_ADJ_OAS_MID")," ")))</f>
        <v xml:space="preserve"> </v>
      </c>
      <c r="S1323" s="7" t="str">
        <f t="shared" si="20"/>
        <v xml:space="preserve"> </v>
      </c>
      <c r="AB1323" s="8" t="s">
        <v>4417</v>
      </c>
      <c r="AG1323" s="6">
        <v>18.980258719999998</v>
      </c>
    </row>
    <row r="1324" spans="1:33" x14ac:dyDescent="0.25">
      <c r="A1324" t="s">
        <v>4244</v>
      </c>
      <c r="B1324" t="s">
        <v>948</v>
      </c>
      <c r="C1324" t="s">
        <v>949</v>
      </c>
      <c r="D1324" t="s">
        <v>950</v>
      </c>
      <c r="E1324" t="s">
        <v>951</v>
      </c>
      <c r="F1324" t="s">
        <v>952</v>
      </c>
      <c r="G1324" s="1">
        <v>19.45001324628285</v>
      </c>
      <c r="H1324" s="1">
        <v>344.72</v>
      </c>
      <c r="I1324" s="2">
        <v>6704.8085662586236</v>
      </c>
      <c r="J1324" s="3">
        <v>2.8259340791111E-3</v>
      </c>
      <c r="K1324" s="4">
        <v>2372599.06939071</v>
      </c>
      <c r="L1324" s="5">
        <v>125001</v>
      </c>
      <c r="M1324" s="6">
        <v>18.980640709999999</v>
      </c>
      <c r="N1324" s="7" t="str">
        <f>IF(ISNUMBER(_xll.BDP($C1324, "DELTA_MID")),_xll.BDP($C1324, "DELTA_MID")," ")</f>
        <v xml:space="preserve"> </v>
      </c>
      <c r="O1324" s="7" t="str">
        <f>IF(ISNUMBER(N1324),_xll.BDP($C1324, "OPT_UNDL_TICKER"),"")</f>
        <v/>
      </c>
      <c r="P1324" s="8" t="str">
        <f>IF(ISNUMBER(N1324),_xll.BDP($C1324, "OPT_UNDL_PX")," ")</f>
        <v xml:space="preserve"> </v>
      </c>
      <c r="Q1324" s="7" t="str">
        <f>IF(ISNUMBER(N1324),+G1324*_xll.BDP($C1324, "PX_POS_MULT_FACTOR")*P1324/K1324," ")</f>
        <v xml:space="preserve"> </v>
      </c>
      <c r="R1324" s="8" t="str">
        <f>IF(OR($A1324="TUA",$A1324="TYA"),"",IF(ISNUMBER(_xll.BDP($C1324,"DUR_ADJ_OAS_MID")),_xll.BDP($C1324,"DUR_ADJ_OAS_MID"),IF(ISNUMBER(_xll.BDP($E1324&amp;" ISIN","DUR_ADJ_OAS_MID")),_xll.BDP($E1324&amp;" ISIN","DUR_ADJ_OAS_MID")," ")))</f>
        <v xml:space="preserve"> </v>
      </c>
      <c r="S1324" s="7" t="str">
        <f t="shared" si="20"/>
        <v xml:space="preserve"> </v>
      </c>
      <c r="AB1324" s="8" t="s">
        <v>4417</v>
      </c>
      <c r="AG1324" s="6">
        <v>18.980258719999998</v>
      </c>
    </row>
    <row r="1325" spans="1:33" x14ac:dyDescent="0.25">
      <c r="A1325" t="s">
        <v>4244</v>
      </c>
      <c r="B1325" t="s">
        <v>953</v>
      </c>
      <c r="C1325" t="s">
        <v>954</v>
      </c>
      <c r="D1325" t="s">
        <v>955</v>
      </c>
      <c r="E1325" t="s">
        <v>956</v>
      </c>
      <c r="F1325" t="s">
        <v>957</v>
      </c>
      <c r="G1325" s="1">
        <v>41.225233150834363</v>
      </c>
      <c r="H1325" s="1">
        <v>169.34</v>
      </c>
      <c r="I1325" s="2">
        <v>6981.0809817622912</v>
      </c>
      <c r="J1325" s="3">
        <v>2.9423770209751001E-3</v>
      </c>
      <c r="K1325" s="4">
        <v>2372599.06939071</v>
      </c>
      <c r="L1325" s="5">
        <v>125001</v>
      </c>
      <c r="M1325" s="6">
        <v>18.980640709999999</v>
      </c>
      <c r="N1325" s="7" t="str">
        <f>IF(ISNUMBER(_xll.BDP($C1325, "DELTA_MID")),_xll.BDP($C1325, "DELTA_MID")," ")</f>
        <v xml:space="preserve"> </v>
      </c>
      <c r="O1325" s="7" t="str">
        <f>IF(ISNUMBER(N1325),_xll.BDP($C1325, "OPT_UNDL_TICKER"),"")</f>
        <v/>
      </c>
      <c r="P1325" s="8" t="str">
        <f>IF(ISNUMBER(N1325),_xll.BDP($C1325, "OPT_UNDL_PX")," ")</f>
        <v xml:space="preserve"> </v>
      </c>
      <c r="Q1325" s="7" t="str">
        <f>IF(ISNUMBER(N1325),+G1325*_xll.BDP($C1325, "PX_POS_MULT_FACTOR")*P1325/K1325," ")</f>
        <v xml:space="preserve"> </v>
      </c>
      <c r="R1325" s="8" t="str">
        <f>IF(OR($A1325="TUA",$A1325="TYA"),"",IF(ISNUMBER(_xll.BDP($C1325,"DUR_ADJ_OAS_MID")),_xll.BDP($C1325,"DUR_ADJ_OAS_MID"),IF(ISNUMBER(_xll.BDP($E1325&amp;" ISIN","DUR_ADJ_OAS_MID")),_xll.BDP($E1325&amp;" ISIN","DUR_ADJ_OAS_MID")," ")))</f>
        <v xml:space="preserve"> </v>
      </c>
      <c r="S1325" s="7" t="str">
        <f t="shared" si="20"/>
        <v xml:space="preserve"> </v>
      </c>
      <c r="AB1325" s="8" t="s">
        <v>4417</v>
      </c>
      <c r="AG1325" s="6">
        <v>18.980258719999998</v>
      </c>
    </row>
    <row r="1326" spans="1:33" x14ac:dyDescent="0.25">
      <c r="A1326" t="s">
        <v>4244</v>
      </c>
      <c r="B1326" t="s">
        <v>958</v>
      </c>
      <c r="C1326" t="s">
        <v>959</v>
      </c>
      <c r="D1326" t="s">
        <v>960</v>
      </c>
      <c r="E1326" t="s">
        <v>961</v>
      </c>
      <c r="F1326" t="s">
        <v>962</v>
      </c>
      <c r="G1326" s="1">
        <v>26.044658715546941</v>
      </c>
      <c r="H1326" s="1">
        <v>301.06</v>
      </c>
      <c r="I1326" s="2">
        <v>7841.0049529025628</v>
      </c>
      <c r="J1326" s="3">
        <v>3.3048166688003002E-3</v>
      </c>
      <c r="K1326" s="4">
        <v>2372599.06939071</v>
      </c>
      <c r="L1326" s="5">
        <v>125001</v>
      </c>
      <c r="M1326" s="6">
        <v>18.980640709999999</v>
      </c>
      <c r="N1326" s="7" t="str">
        <f>IF(ISNUMBER(_xll.BDP($C1326, "DELTA_MID")),_xll.BDP($C1326, "DELTA_MID")," ")</f>
        <v xml:space="preserve"> </v>
      </c>
      <c r="O1326" s="7" t="str">
        <f>IF(ISNUMBER(N1326),_xll.BDP($C1326, "OPT_UNDL_TICKER"),"")</f>
        <v/>
      </c>
      <c r="P1326" s="8" t="str">
        <f>IF(ISNUMBER(N1326),_xll.BDP($C1326, "OPT_UNDL_PX")," ")</f>
        <v xml:space="preserve"> </v>
      </c>
      <c r="Q1326" s="7" t="str">
        <f>IF(ISNUMBER(N1326),+G1326*_xll.BDP($C1326, "PX_POS_MULT_FACTOR")*P1326/K1326," ")</f>
        <v xml:space="preserve"> </v>
      </c>
      <c r="R1326" s="8" t="str">
        <f>IF(OR($A1326="TUA",$A1326="TYA"),"",IF(ISNUMBER(_xll.BDP($C1326,"DUR_ADJ_OAS_MID")),_xll.BDP($C1326,"DUR_ADJ_OAS_MID"),IF(ISNUMBER(_xll.BDP($E1326&amp;" ISIN","DUR_ADJ_OAS_MID")),_xll.BDP($E1326&amp;" ISIN","DUR_ADJ_OAS_MID")," ")))</f>
        <v xml:space="preserve"> </v>
      </c>
      <c r="S1326" s="7" t="str">
        <f t="shared" si="20"/>
        <v xml:space="preserve"> </v>
      </c>
      <c r="AB1326" s="8" t="s">
        <v>4417</v>
      </c>
      <c r="AG1326" s="6">
        <v>18.980258719999998</v>
      </c>
    </row>
    <row r="1327" spans="1:33" x14ac:dyDescent="0.25">
      <c r="A1327" t="s">
        <v>4244</v>
      </c>
      <c r="B1327" t="s">
        <v>963</v>
      </c>
      <c r="C1327" t="s">
        <v>964</v>
      </c>
      <c r="D1327" t="s">
        <v>965</v>
      </c>
      <c r="E1327" t="s">
        <v>966</v>
      </c>
      <c r="F1327" t="s">
        <v>967</v>
      </c>
      <c r="G1327" s="1">
        <v>26.228109876780721</v>
      </c>
      <c r="H1327" s="1">
        <v>319.58</v>
      </c>
      <c r="I1327" s="2">
        <v>8381.9793544215827</v>
      </c>
      <c r="J1327" s="3">
        <v>3.5328258628096001E-3</v>
      </c>
      <c r="K1327" s="4">
        <v>2372599.06939071</v>
      </c>
      <c r="L1327" s="5">
        <v>125001</v>
      </c>
      <c r="M1327" s="6">
        <v>18.980640709999999</v>
      </c>
      <c r="N1327" s="7" t="str">
        <f>IF(ISNUMBER(_xll.BDP($C1327, "DELTA_MID")),_xll.BDP($C1327, "DELTA_MID")," ")</f>
        <v xml:space="preserve"> </v>
      </c>
      <c r="O1327" s="7" t="str">
        <f>IF(ISNUMBER(N1327),_xll.BDP($C1327, "OPT_UNDL_TICKER"),"")</f>
        <v/>
      </c>
      <c r="P1327" s="8" t="str">
        <f>IF(ISNUMBER(N1327),_xll.BDP($C1327, "OPT_UNDL_PX")," ")</f>
        <v xml:space="preserve"> </v>
      </c>
      <c r="Q1327" s="7" t="str">
        <f>IF(ISNUMBER(N1327),+G1327*_xll.BDP($C1327, "PX_POS_MULT_FACTOR")*P1327/K1327," ")</f>
        <v xml:space="preserve"> </v>
      </c>
      <c r="R1327" s="8" t="str">
        <f>IF(OR($A1327="TUA",$A1327="TYA"),"",IF(ISNUMBER(_xll.BDP($C1327,"DUR_ADJ_OAS_MID")),_xll.BDP($C1327,"DUR_ADJ_OAS_MID"),IF(ISNUMBER(_xll.BDP($E1327&amp;" ISIN","DUR_ADJ_OAS_MID")),_xll.BDP($E1327&amp;" ISIN","DUR_ADJ_OAS_MID")," ")))</f>
        <v xml:space="preserve"> </v>
      </c>
      <c r="S1327" s="7" t="str">
        <f t="shared" si="20"/>
        <v xml:space="preserve"> </v>
      </c>
      <c r="AB1327" s="8" t="s">
        <v>4417</v>
      </c>
      <c r="AG1327" s="6">
        <v>18.980258719999998</v>
      </c>
    </row>
    <row r="1328" spans="1:33" x14ac:dyDescent="0.25">
      <c r="A1328" t="s">
        <v>4244</v>
      </c>
      <c r="B1328" t="s">
        <v>973</v>
      </c>
      <c r="C1328" t="s">
        <v>974</v>
      </c>
      <c r="D1328" t="s">
        <v>975</v>
      </c>
      <c r="E1328" t="s">
        <v>976</v>
      </c>
      <c r="F1328" t="s">
        <v>977</v>
      </c>
      <c r="G1328" s="1">
        <v>60.856140977459297</v>
      </c>
      <c r="H1328" s="1">
        <v>115.58</v>
      </c>
      <c r="I1328" s="2">
        <v>7033.7527741747454</v>
      </c>
      <c r="J1328" s="3">
        <v>2.9645770602030001E-3</v>
      </c>
      <c r="K1328" s="4">
        <v>2372599.06939071</v>
      </c>
      <c r="L1328" s="5">
        <v>125001</v>
      </c>
      <c r="M1328" s="6">
        <v>18.980640709999999</v>
      </c>
      <c r="N1328" s="7" t="str">
        <f>IF(ISNUMBER(_xll.BDP($C1328, "DELTA_MID")),_xll.BDP($C1328, "DELTA_MID")," ")</f>
        <v xml:space="preserve"> </v>
      </c>
      <c r="O1328" s="7" t="str">
        <f>IF(ISNUMBER(N1328),_xll.BDP($C1328, "OPT_UNDL_TICKER"),"")</f>
        <v/>
      </c>
      <c r="P1328" s="8" t="str">
        <f>IF(ISNUMBER(N1328),_xll.BDP($C1328, "OPT_UNDL_PX")," ")</f>
        <v xml:space="preserve"> </v>
      </c>
      <c r="Q1328" s="7" t="str">
        <f>IF(ISNUMBER(N1328),+G1328*_xll.BDP($C1328, "PX_POS_MULT_FACTOR")*P1328/K1328," ")</f>
        <v xml:space="preserve"> </v>
      </c>
      <c r="R1328" s="8" t="str">
        <f>IF(OR($A1328="TUA",$A1328="TYA"),"",IF(ISNUMBER(_xll.BDP($C1328,"DUR_ADJ_OAS_MID")),_xll.BDP($C1328,"DUR_ADJ_OAS_MID"),IF(ISNUMBER(_xll.BDP($E1328&amp;" ISIN","DUR_ADJ_OAS_MID")),_xll.BDP($E1328&amp;" ISIN","DUR_ADJ_OAS_MID")," ")))</f>
        <v xml:space="preserve"> </v>
      </c>
      <c r="S1328" s="7" t="str">
        <f t="shared" si="20"/>
        <v xml:space="preserve"> </v>
      </c>
      <c r="AB1328" s="8" t="s">
        <v>4417</v>
      </c>
      <c r="AG1328" s="6">
        <v>18.980258719999998</v>
      </c>
    </row>
    <row r="1329" spans="1:33" x14ac:dyDescent="0.25">
      <c r="A1329" t="s">
        <v>4244</v>
      </c>
      <c r="B1329" t="s">
        <v>4430</v>
      </c>
      <c r="C1329" t="s">
        <v>4431</v>
      </c>
      <c r="D1329" t="s">
        <v>3572</v>
      </c>
      <c r="E1329" t="s">
        <v>3573</v>
      </c>
      <c r="F1329" t="s">
        <v>3574</v>
      </c>
      <c r="G1329" s="1">
        <v>72.587587446543054</v>
      </c>
      <c r="H1329" s="1">
        <v>109.34</v>
      </c>
      <c r="I1329" s="2">
        <v>7936.7268114050185</v>
      </c>
      <c r="J1329" s="3">
        <v>3.3451613944377998E-3</v>
      </c>
      <c r="K1329" s="4">
        <v>2372599.06939071</v>
      </c>
      <c r="L1329" s="5">
        <v>125001</v>
      </c>
      <c r="M1329" s="6">
        <v>18.980640709999999</v>
      </c>
      <c r="N1329" s="7" t="str">
        <f>IF(ISNUMBER(_xll.BDP($C1329, "DELTA_MID")),_xll.BDP($C1329, "DELTA_MID")," ")</f>
        <v xml:space="preserve"> </v>
      </c>
      <c r="O1329" s="7" t="str">
        <f>IF(ISNUMBER(N1329),_xll.BDP($C1329, "OPT_UNDL_TICKER"),"")</f>
        <v/>
      </c>
      <c r="P1329" s="8" t="str">
        <f>IF(ISNUMBER(N1329),_xll.BDP($C1329, "OPT_UNDL_PX")," ")</f>
        <v xml:space="preserve"> </v>
      </c>
      <c r="Q1329" s="7" t="str">
        <f>IF(ISNUMBER(N1329),+G1329*_xll.BDP($C1329, "PX_POS_MULT_FACTOR")*P1329/K1329," ")</f>
        <v xml:space="preserve"> </v>
      </c>
      <c r="R1329" s="8" t="str">
        <f>IF(OR($A1329="TUA",$A1329="TYA"),"",IF(ISNUMBER(_xll.BDP($C1329,"DUR_ADJ_OAS_MID")),_xll.BDP($C1329,"DUR_ADJ_OAS_MID"),IF(ISNUMBER(_xll.BDP($E1329&amp;" ISIN","DUR_ADJ_OAS_MID")),_xll.BDP($E1329&amp;" ISIN","DUR_ADJ_OAS_MID")," ")))</f>
        <v xml:space="preserve"> </v>
      </c>
      <c r="S1329" s="7" t="str">
        <f t="shared" si="20"/>
        <v xml:space="preserve"> </v>
      </c>
      <c r="AB1329" s="8" t="s">
        <v>4417</v>
      </c>
      <c r="AG1329" s="6">
        <v>18.980258719999998</v>
      </c>
    </row>
    <row r="1330" spans="1:33" x14ac:dyDescent="0.25">
      <c r="A1330" t="s">
        <v>4244</v>
      </c>
      <c r="B1330" t="s">
        <v>983</v>
      </c>
      <c r="C1330" t="s">
        <v>984</v>
      </c>
      <c r="D1330" t="s">
        <v>985</v>
      </c>
      <c r="E1330" t="s">
        <v>986</v>
      </c>
      <c r="F1330" t="s">
        <v>987</v>
      </c>
      <c r="G1330" s="1">
        <v>71.144657586541271</v>
      </c>
      <c r="H1330" s="1">
        <v>103.92</v>
      </c>
      <c r="I1330" s="2">
        <v>7393.3528163933688</v>
      </c>
      <c r="J1330" s="3">
        <v>3.1161408228538002E-3</v>
      </c>
      <c r="K1330" s="4">
        <v>2372599.06939071</v>
      </c>
      <c r="L1330" s="5">
        <v>125001</v>
      </c>
      <c r="M1330" s="6">
        <v>18.980640709999999</v>
      </c>
      <c r="N1330" s="7" t="str">
        <f>IF(ISNUMBER(_xll.BDP($C1330, "DELTA_MID")),_xll.BDP($C1330, "DELTA_MID")," ")</f>
        <v xml:space="preserve"> </v>
      </c>
      <c r="O1330" s="7" t="str">
        <f>IF(ISNUMBER(N1330),_xll.BDP($C1330, "OPT_UNDL_TICKER"),"")</f>
        <v/>
      </c>
      <c r="P1330" s="8" t="str">
        <f>IF(ISNUMBER(N1330),_xll.BDP($C1330, "OPT_UNDL_PX")," ")</f>
        <v xml:space="preserve"> </v>
      </c>
      <c r="Q1330" s="7" t="str">
        <f>IF(ISNUMBER(N1330),+G1330*_xll.BDP($C1330, "PX_POS_MULT_FACTOR")*P1330/K1330," ")</f>
        <v xml:space="preserve"> </v>
      </c>
      <c r="R1330" s="8" t="str">
        <f>IF(OR($A1330="TUA",$A1330="TYA"),"",IF(ISNUMBER(_xll.BDP($C1330,"DUR_ADJ_OAS_MID")),_xll.BDP($C1330,"DUR_ADJ_OAS_MID"),IF(ISNUMBER(_xll.BDP($E1330&amp;" ISIN","DUR_ADJ_OAS_MID")),_xll.BDP($E1330&amp;" ISIN","DUR_ADJ_OAS_MID")," ")))</f>
        <v xml:space="preserve"> </v>
      </c>
      <c r="S1330" s="7" t="str">
        <f t="shared" si="20"/>
        <v xml:space="preserve"> </v>
      </c>
      <c r="AB1330" s="8" t="s">
        <v>4417</v>
      </c>
      <c r="AG1330" s="6">
        <v>18.980258719999998</v>
      </c>
    </row>
    <row r="1331" spans="1:33" x14ac:dyDescent="0.25">
      <c r="A1331" t="s">
        <v>4244</v>
      </c>
      <c r="B1331" t="s">
        <v>988</v>
      </c>
      <c r="C1331" t="s">
        <v>989</v>
      </c>
      <c r="D1331" t="s">
        <v>990</v>
      </c>
      <c r="E1331" t="s">
        <v>991</v>
      </c>
      <c r="F1331" t="s">
        <v>992</v>
      </c>
      <c r="G1331" s="1">
        <v>17.234842122610392</v>
      </c>
      <c r="H1331" s="1">
        <v>392.1</v>
      </c>
      <c r="I1331" s="2">
        <v>6757.781596275534</v>
      </c>
      <c r="J1331" s="3">
        <v>2.8482610835764998E-3</v>
      </c>
      <c r="K1331" s="4">
        <v>2372599.06939071</v>
      </c>
      <c r="L1331" s="5">
        <v>125001</v>
      </c>
      <c r="M1331" s="6">
        <v>18.980640709999999</v>
      </c>
      <c r="N1331" s="7" t="str">
        <f>IF(ISNUMBER(_xll.BDP($C1331, "DELTA_MID")),_xll.BDP($C1331, "DELTA_MID")," ")</f>
        <v xml:space="preserve"> </v>
      </c>
      <c r="O1331" s="7" t="str">
        <f>IF(ISNUMBER(N1331),_xll.BDP($C1331, "OPT_UNDL_TICKER"),"")</f>
        <v/>
      </c>
      <c r="P1331" s="8" t="str">
        <f>IF(ISNUMBER(N1331),_xll.BDP($C1331, "OPT_UNDL_PX")," ")</f>
        <v xml:space="preserve"> </v>
      </c>
      <c r="Q1331" s="7" t="str">
        <f>IF(ISNUMBER(N1331),+G1331*_xll.BDP($C1331, "PX_POS_MULT_FACTOR")*P1331/K1331," ")</f>
        <v xml:space="preserve"> </v>
      </c>
      <c r="R1331" s="8" t="str">
        <f>IF(OR($A1331="TUA",$A1331="TYA"),"",IF(ISNUMBER(_xll.BDP($C1331,"DUR_ADJ_OAS_MID")),_xll.BDP($C1331,"DUR_ADJ_OAS_MID"),IF(ISNUMBER(_xll.BDP($E1331&amp;" ISIN","DUR_ADJ_OAS_MID")),_xll.BDP($E1331&amp;" ISIN","DUR_ADJ_OAS_MID")," ")))</f>
        <v xml:space="preserve"> </v>
      </c>
      <c r="S1331" s="7" t="str">
        <f t="shared" si="20"/>
        <v xml:space="preserve"> </v>
      </c>
      <c r="AB1331" s="8" t="s">
        <v>4417</v>
      </c>
      <c r="AG1331" s="6">
        <v>18.980258719999998</v>
      </c>
    </row>
    <row r="1332" spans="1:33" x14ac:dyDescent="0.25">
      <c r="A1332" t="s">
        <v>4244</v>
      </c>
      <c r="B1332" t="s">
        <v>4432</v>
      </c>
      <c r="C1332" t="s">
        <v>4433</v>
      </c>
      <c r="D1332" t="s">
        <v>4434</v>
      </c>
      <c r="E1332" t="s">
        <v>4435</v>
      </c>
      <c r="F1332" t="s">
        <v>4436</v>
      </c>
      <c r="G1332" s="1">
        <v>71.21337760185628</v>
      </c>
      <c r="H1332" s="1">
        <v>98.89</v>
      </c>
      <c r="I1332" s="2">
        <v>7042.2909110475684</v>
      </c>
      <c r="J1332" s="3">
        <v>2.9681757031354999E-3</v>
      </c>
      <c r="K1332" s="4">
        <v>2372599.06939071</v>
      </c>
      <c r="L1332" s="5">
        <v>125001</v>
      </c>
      <c r="M1332" s="6">
        <v>18.980640709999999</v>
      </c>
      <c r="N1332" s="7" t="str">
        <f>IF(ISNUMBER(_xll.BDP($C1332, "DELTA_MID")),_xll.BDP($C1332, "DELTA_MID")," ")</f>
        <v xml:space="preserve"> </v>
      </c>
      <c r="O1332" s="7" t="str">
        <f>IF(ISNUMBER(N1332),_xll.BDP($C1332, "OPT_UNDL_TICKER"),"")</f>
        <v/>
      </c>
      <c r="P1332" s="8" t="str">
        <f>IF(ISNUMBER(N1332),_xll.BDP($C1332, "OPT_UNDL_PX")," ")</f>
        <v xml:space="preserve"> </v>
      </c>
      <c r="Q1332" s="7" t="str">
        <f>IF(ISNUMBER(N1332),+G1332*_xll.BDP($C1332, "PX_POS_MULT_FACTOR")*P1332/K1332," ")</f>
        <v xml:space="preserve"> </v>
      </c>
      <c r="R1332" s="8" t="str">
        <f>IF(OR($A1332="TUA",$A1332="TYA"),"",IF(ISNUMBER(_xll.BDP($C1332,"DUR_ADJ_OAS_MID")),_xll.BDP($C1332,"DUR_ADJ_OAS_MID"),IF(ISNUMBER(_xll.BDP($E1332&amp;" ISIN","DUR_ADJ_OAS_MID")),_xll.BDP($E1332&amp;" ISIN","DUR_ADJ_OAS_MID")," ")))</f>
        <v xml:space="preserve"> </v>
      </c>
      <c r="S1332" s="7" t="str">
        <f t="shared" si="20"/>
        <v xml:space="preserve"> </v>
      </c>
      <c r="AB1332" s="8" t="s">
        <v>4417</v>
      </c>
      <c r="AG1332" s="6">
        <v>18.980258719999998</v>
      </c>
    </row>
    <row r="1333" spans="1:33" x14ac:dyDescent="0.25">
      <c r="A1333" t="s">
        <v>4244</v>
      </c>
      <c r="B1333" t="s">
        <v>993</v>
      </c>
      <c r="C1333" t="s">
        <v>994</v>
      </c>
      <c r="D1333" t="s">
        <v>995</v>
      </c>
      <c r="E1333" t="s">
        <v>996</v>
      </c>
      <c r="F1333" t="s">
        <v>997</v>
      </c>
      <c r="G1333" s="1">
        <v>37.808827954954992</v>
      </c>
      <c r="H1333" s="1">
        <v>193.18</v>
      </c>
      <c r="I1333" s="2">
        <v>7303.9093843382061</v>
      </c>
      <c r="J1333" s="3">
        <v>3.0784423203090001E-3</v>
      </c>
      <c r="K1333" s="4">
        <v>2372599.06939071</v>
      </c>
      <c r="L1333" s="5">
        <v>125001</v>
      </c>
      <c r="M1333" s="6">
        <v>18.980640709999999</v>
      </c>
      <c r="N1333" s="7" t="str">
        <f>IF(ISNUMBER(_xll.BDP($C1333, "DELTA_MID")),_xll.BDP($C1333, "DELTA_MID")," ")</f>
        <v xml:space="preserve"> </v>
      </c>
      <c r="O1333" s="7" t="str">
        <f>IF(ISNUMBER(N1333),_xll.BDP($C1333, "OPT_UNDL_TICKER"),"")</f>
        <v/>
      </c>
      <c r="P1333" s="8" t="str">
        <f>IF(ISNUMBER(N1333),_xll.BDP($C1333, "OPT_UNDL_PX")," ")</f>
        <v xml:space="preserve"> </v>
      </c>
      <c r="Q1333" s="7" t="str">
        <f>IF(ISNUMBER(N1333),+G1333*_xll.BDP($C1333, "PX_POS_MULT_FACTOR")*P1333/K1333," ")</f>
        <v xml:space="preserve"> </v>
      </c>
      <c r="R1333" s="8" t="str">
        <f>IF(OR($A1333="TUA",$A1333="TYA"),"",IF(ISNUMBER(_xll.BDP($C1333,"DUR_ADJ_OAS_MID")),_xll.BDP($C1333,"DUR_ADJ_OAS_MID"),IF(ISNUMBER(_xll.BDP($E1333&amp;" ISIN","DUR_ADJ_OAS_MID")),_xll.BDP($E1333&amp;" ISIN","DUR_ADJ_OAS_MID")," ")))</f>
        <v xml:space="preserve"> </v>
      </c>
      <c r="S1333" s="7" t="str">
        <f t="shared" si="20"/>
        <v xml:space="preserve"> </v>
      </c>
      <c r="AB1333" s="8" t="s">
        <v>4417</v>
      </c>
      <c r="AG1333" s="6">
        <v>18.980258719999998</v>
      </c>
    </row>
    <row r="1334" spans="1:33" x14ac:dyDescent="0.25">
      <c r="A1334" t="s">
        <v>4244</v>
      </c>
      <c r="B1334" t="s">
        <v>998</v>
      </c>
      <c r="C1334" t="s">
        <v>999</v>
      </c>
      <c r="D1334" t="s">
        <v>1000</v>
      </c>
      <c r="E1334" t="s">
        <v>1001</v>
      </c>
      <c r="F1334" t="s">
        <v>1002</v>
      </c>
      <c r="G1334" s="1">
        <v>18.660396023084711</v>
      </c>
      <c r="H1334" s="1">
        <v>385.73</v>
      </c>
      <c r="I1334" s="2">
        <v>7197.8745579844663</v>
      </c>
      <c r="J1334" s="3">
        <v>3.0337508982640001E-3</v>
      </c>
      <c r="K1334" s="4">
        <v>2372599.06939071</v>
      </c>
      <c r="L1334" s="5">
        <v>125001</v>
      </c>
      <c r="M1334" s="6">
        <v>18.980640709999999</v>
      </c>
      <c r="N1334" s="7" t="str">
        <f>IF(ISNUMBER(_xll.BDP($C1334, "DELTA_MID")),_xll.BDP($C1334, "DELTA_MID")," ")</f>
        <v xml:space="preserve"> </v>
      </c>
      <c r="O1334" s="7" t="str">
        <f>IF(ISNUMBER(N1334),_xll.BDP($C1334, "OPT_UNDL_TICKER"),"")</f>
        <v/>
      </c>
      <c r="P1334" s="8" t="str">
        <f>IF(ISNUMBER(N1334),_xll.BDP($C1334, "OPT_UNDL_PX")," ")</f>
        <v xml:space="preserve"> </v>
      </c>
      <c r="Q1334" s="7" t="str">
        <f>IF(ISNUMBER(N1334),+G1334*_xll.BDP($C1334, "PX_POS_MULT_FACTOR")*P1334/K1334," ")</f>
        <v xml:space="preserve"> </v>
      </c>
      <c r="R1334" s="8" t="str">
        <f>IF(OR($A1334="TUA",$A1334="TYA"),"",IF(ISNUMBER(_xll.BDP($C1334,"DUR_ADJ_OAS_MID")),_xll.BDP($C1334,"DUR_ADJ_OAS_MID"),IF(ISNUMBER(_xll.BDP($E1334&amp;" ISIN","DUR_ADJ_OAS_MID")),_xll.BDP($E1334&amp;" ISIN","DUR_ADJ_OAS_MID")," ")))</f>
        <v xml:space="preserve"> </v>
      </c>
      <c r="S1334" s="7" t="str">
        <f t="shared" si="20"/>
        <v xml:space="preserve"> </v>
      </c>
      <c r="AB1334" s="8" t="s">
        <v>4417</v>
      </c>
      <c r="AG1334" s="6">
        <v>18.980258719999998</v>
      </c>
    </row>
    <row r="1335" spans="1:33" x14ac:dyDescent="0.25">
      <c r="A1335" t="s">
        <v>4244</v>
      </c>
      <c r="B1335" t="s">
        <v>1003</v>
      </c>
      <c r="C1335" t="s">
        <v>1004</v>
      </c>
      <c r="D1335" t="s">
        <v>1005</v>
      </c>
      <c r="E1335" t="s">
        <v>1006</v>
      </c>
      <c r="F1335" t="s">
        <v>1007</v>
      </c>
      <c r="G1335" s="1">
        <v>8.7915982070407583</v>
      </c>
      <c r="H1335" s="1">
        <v>705.82</v>
      </c>
      <c r="I1335" s="2">
        <v>6205.2858464935089</v>
      </c>
      <c r="J1335" s="3">
        <v>2.6153958865401E-3</v>
      </c>
      <c r="K1335" s="4">
        <v>2372599.06939071</v>
      </c>
      <c r="L1335" s="5">
        <v>125001</v>
      </c>
      <c r="M1335" s="6">
        <v>18.980640709999999</v>
      </c>
      <c r="N1335" s="7" t="str">
        <f>IF(ISNUMBER(_xll.BDP($C1335, "DELTA_MID")),_xll.BDP($C1335, "DELTA_MID")," ")</f>
        <v xml:space="preserve"> </v>
      </c>
      <c r="O1335" s="7" t="str">
        <f>IF(ISNUMBER(N1335),_xll.BDP($C1335, "OPT_UNDL_TICKER"),"")</f>
        <v/>
      </c>
      <c r="P1335" s="8" t="str">
        <f>IF(ISNUMBER(N1335),_xll.BDP($C1335, "OPT_UNDL_PX")," ")</f>
        <v xml:space="preserve"> </v>
      </c>
      <c r="Q1335" s="7" t="str">
        <f>IF(ISNUMBER(N1335),+G1335*_xll.BDP($C1335, "PX_POS_MULT_FACTOR")*P1335/K1335," ")</f>
        <v xml:space="preserve"> </v>
      </c>
      <c r="R1335" s="8" t="str">
        <f>IF(OR($A1335="TUA",$A1335="TYA"),"",IF(ISNUMBER(_xll.BDP($C1335,"DUR_ADJ_OAS_MID")),_xll.BDP($C1335,"DUR_ADJ_OAS_MID"),IF(ISNUMBER(_xll.BDP($E1335&amp;" ISIN","DUR_ADJ_OAS_MID")),_xll.BDP($E1335&amp;" ISIN","DUR_ADJ_OAS_MID")," ")))</f>
        <v xml:space="preserve"> </v>
      </c>
      <c r="S1335" s="7" t="str">
        <f t="shared" si="20"/>
        <v xml:space="preserve"> </v>
      </c>
      <c r="AB1335" s="8" t="s">
        <v>4417</v>
      </c>
      <c r="AG1335" s="6">
        <v>18.980258719999998</v>
      </c>
    </row>
    <row r="1336" spans="1:33" x14ac:dyDescent="0.25">
      <c r="A1336" t="s">
        <v>4244</v>
      </c>
      <c r="B1336" t="s">
        <v>1018</v>
      </c>
      <c r="C1336" t="s">
        <v>1019</v>
      </c>
      <c r="D1336" t="s">
        <v>1020</v>
      </c>
      <c r="E1336" t="s">
        <v>1021</v>
      </c>
      <c r="F1336" t="s">
        <v>1022</v>
      </c>
      <c r="G1336" s="1">
        <v>6.6067983853079744</v>
      </c>
      <c r="H1336" s="1">
        <v>1034.8599999999999</v>
      </c>
      <c r="I1336" s="2">
        <v>6837.1113770198099</v>
      </c>
      <c r="J1336" s="3">
        <v>2.8816968973925999E-3</v>
      </c>
      <c r="K1336" s="4">
        <v>2372599.06939071</v>
      </c>
      <c r="L1336" s="5">
        <v>125001</v>
      </c>
      <c r="M1336" s="6">
        <v>18.980640709999999</v>
      </c>
      <c r="N1336" s="7" t="str">
        <f>IF(ISNUMBER(_xll.BDP($C1336, "DELTA_MID")),_xll.BDP($C1336, "DELTA_MID")," ")</f>
        <v xml:space="preserve"> </v>
      </c>
      <c r="O1336" s="7" t="str">
        <f>IF(ISNUMBER(N1336),_xll.BDP($C1336, "OPT_UNDL_TICKER"),"")</f>
        <v/>
      </c>
      <c r="P1336" s="8" t="str">
        <f>IF(ISNUMBER(N1336),_xll.BDP($C1336, "OPT_UNDL_PX")," ")</f>
        <v xml:space="preserve"> </v>
      </c>
      <c r="Q1336" s="7" t="str">
        <f>IF(ISNUMBER(N1336),+G1336*_xll.BDP($C1336, "PX_POS_MULT_FACTOR")*P1336/K1336," ")</f>
        <v xml:space="preserve"> </v>
      </c>
      <c r="R1336" s="8" t="str">
        <f>IF(OR($A1336="TUA",$A1336="TYA"),"",IF(ISNUMBER(_xll.BDP($C1336,"DUR_ADJ_OAS_MID")),_xll.BDP($C1336,"DUR_ADJ_OAS_MID"),IF(ISNUMBER(_xll.BDP($E1336&amp;" ISIN","DUR_ADJ_OAS_MID")),_xll.BDP($E1336&amp;" ISIN","DUR_ADJ_OAS_MID")," ")))</f>
        <v xml:space="preserve"> </v>
      </c>
      <c r="S1336" s="7" t="str">
        <f t="shared" si="20"/>
        <v xml:space="preserve"> </v>
      </c>
      <c r="AB1336" s="8" t="s">
        <v>4417</v>
      </c>
      <c r="AG1336" s="6">
        <v>18.980258719999998</v>
      </c>
    </row>
    <row r="1337" spans="1:33" x14ac:dyDescent="0.25">
      <c r="A1337" t="s">
        <v>4244</v>
      </c>
      <c r="B1337" t="s">
        <v>1027</v>
      </c>
      <c r="C1337" t="s">
        <v>1028</v>
      </c>
      <c r="D1337" t="s">
        <v>1029</v>
      </c>
      <c r="E1337" t="s">
        <v>1030</v>
      </c>
      <c r="F1337" t="s">
        <v>1031</v>
      </c>
      <c r="G1337" s="1">
        <v>30.084144429777229</v>
      </c>
      <c r="H1337" s="1">
        <v>295.79000000000002</v>
      </c>
      <c r="I1337" s="2">
        <v>8898.5890808838049</v>
      </c>
      <c r="J1337" s="3">
        <v>3.7505658649562E-3</v>
      </c>
      <c r="K1337" s="4">
        <v>2372599.06939071</v>
      </c>
      <c r="L1337" s="5">
        <v>125001</v>
      </c>
      <c r="M1337" s="6">
        <v>18.980640709999999</v>
      </c>
      <c r="N1337" s="7" t="str">
        <f>IF(ISNUMBER(_xll.BDP($C1337, "DELTA_MID")),_xll.BDP($C1337, "DELTA_MID")," ")</f>
        <v xml:space="preserve"> </v>
      </c>
      <c r="O1337" s="7" t="str">
        <f>IF(ISNUMBER(N1337),_xll.BDP($C1337, "OPT_UNDL_TICKER"),"")</f>
        <v/>
      </c>
      <c r="P1337" s="8" t="str">
        <f>IF(ISNUMBER(N1337),_xll.BDP($C1337, "OPT_UNDL_PX")," ")</f>
        <v xml:space="preserve"> </v>
      </c>
      <c r="Q1337" s="7" t="str">
        <f>IF(ISNUMBER(N1337),+G1337*_xll.BDP($C1337, "PX_POS_MULT_FACTOR")*P1337/K1337," ")</f>
        <v xml:space="preserve"> </v>
      </c>
      <c r="R1337" s="8" t="str">
        <f>IF(OR($A1337="TUA",$A1337="TYA"),"",IF(ISNUMBER(_xll.BDP($C1337,"DUR_ADJ_OAS_MID")),_xll.BDP($C1337,"DUR_ADJ_OAS_MID"),IF(ISNUMBER(_xll.BDP($E1337&amp;" ISIN","DUR_ADJ_OAS_MID")),_xll.BDP($E1337&amp;" ISIN","DUR_ADJ_OAS_MID")," ")))</f>
        <v xml:space="preserve"> </v>
      </c>
      <c r="S1337" s="7" t="str">
        <f t="shared" si="20"/>
        <v xml:space="preserve"> </v>
      </c>
      <c r="AB1337" s="8" t="s">
        <v>4417</v>
      </c>
      <c r="AG1337" s="6">
        <v>18.980258719999998</v>
      </c>
    </row>
    <row r="1338" spans="1:33" x14ac:dyDescent="0.25">
      <c r="A1338" t="s">
        <v>4244</v>
      </c>
      <c r="B1338" t="s">
        <v>1032</v>
      </c>
      <c r="C1338" t="s">
        <v>1033</v>
      </c>
      <c r="D1338" t="s">
        <v>1034</v>
      </c>
      <c r="E1338" t="s">
        <v>1035</v>
      </c>
      <c r="F1338" t="s">
        <v>1036</v>
      </c>
      <c r="G1338" s="1">
        <v>161.68248295312031</v>
      </c>
      <c r="H1338" s="1">
        <v>48.1</v>
      </c>
      <c r="I1338" s="2">
        <v>7776.9274300450888</v>
      </c>
      <c r="J1338" s="3">
        <v>3.2778093569944002E-3</v>
      </c>
      <c r="K1338" s="4">
        <v>2372599.06939071</v>
      </c>
      <c r="L1338" s="5">
        <v>125001</v>
      </c>
      <c r="M1338" s="6">
        <v>18.980640709999999</v>
      </c>
      <c r="N1338" s="7" t="str">
        <f>IF(ISNUMBER(_xll.BDP($C1338, "DELTA_MID")),_xll.BDP($C1338, "DELTA_MID")," ")</f>
        <v xml:space="preserve"> </v>
      </c>
      <c r="O1338" s="7" t="str">
        <f>IF(ISNUMBER(N1338),_xll.BDP($C1338, "OPT_UNDL_TICKER"),"")</f>
        <v/>
      </c>
      <c r="P1338" s="8" t="str">
        <f>IF(ISNUMBER(N1338),_xll.BDP($C1338, "OPT_UNDL_PX")," ")</f>
        <v xml:space="preserve"> </v>
      </c>
      <c r="Q1338" s="7" t="str">
        <f>IF(ISNUMBER(N1338),+G1338*_xll.BDP($C1338, "PX_POS_MULT_FACTOR")*P1338/K1338," ")</f>
        <v xml:space="preserve"> </v>
      </c>
      <c r="R1338" s="8" t="str">
        <f>IF(OR($A1338="TUA",$A1338="TYA"),"",IF(ISNUMBER(_xll.BDP($C1338,"DUR_ADJ_OAS_MID")),_xll.BDP($C1338,"DUR_ADJ_OAS_MID"),IF(ISNUMBER(_xll.BDP($E1338&amp;" ISIN","DUR_ADJ_OAS_MID")),_xll.BDP($E1338&amp;" ISIN","DUR_ADJ_OAS_MID")," ")))</f>
        <v xml:space="preserve"> </v>
      </c>
      <c r="S1338" s="7" t="str">
        <f t="shared" si="20"/>
        <v xml:space="preserve"> </v>
      </c>
      <c r="AB1338" s="8" t="s">
        <v>4417</v>
      </c>
      <c r="AG1338" s="6">
        <v>18.980258719999998</v>
      </c>
    </row>
    <row r="1339" spans="1:33" x14ac:dyDescent="0.25">
      <c r="A1339" t="s">
        <v>4244</v>
      </c>
      <c r="B1339" t="s">
        <v>1037</v>
      </c>
      <c r="C1339" t="s">
        <v>1038</v>
      </c>
      <c r="D1339" t="s">
        <v>1039</v>
      </c>
      <c r="E1339" t="s">
        <v>1040</v>
      </c>
      <c r="F1339" t="s">
        <v>1041</v>
      </c>
      <c r="G1339" s="1">
        <v>18.927225418442319</v>
      </c>
      <c r="H1339" s="1">
        <v>403.46</v>
      </c>
      <c r="I1339" s="2">
        <v>7636.3783673247381</v>
      </c>
      <c r="J1339" s="3">
        <v>3.2185709190577999E-3</v>
      </c>
      <c r="K1339" s="4">
        <v>2372599.06939071</v>
      </c>
      <c r="L1339" s="5">
        <v>125001</v>
      </c>
      <c r="M1339" s="6">
        <v>18.980640709999999</v>
      </c>
      <c r="N1339" s="7" t="str">
        <f>IF(ISNUMBER(_xll.BDP($C1339, "DELTA_MID")),_xll.BDP($C1339, "DELTA_MID")," ")</f>
        <v xml:space="preserve"> </v>
      </c>
      <c r="O1339" s="7" t="str">
        <f>IF(ISNUMBER(N1339),_xll.BDP($C1339, "OPT_UNDL_TICKER"),"")</f>
        <v/>
      </c>
      <c r="P1339" s="8" t="str">
        <f>IF(ISNUMBER(N1339),_xll.BDP($C1339, "OPT_UNDL_PX")," ")</f>
        <v xml:space="preserve"> </v>
      </c>
      <c r="Q1339" s="7" t="str">
        <f>IF(ISNUMBER(N1339),+G1339*_xll.BDP($C1339, "PX_POS_MULT_FACTOR")*P1339/K1339," ")</f>
        <v xml:space="preserve"> </v>
      </c>
      <c r="R1339" s="8" t="str">
        <f>IF(OR($A1339="TUA",$A1339="TYA"),"",IF(ISNUMBER(_xll.BDP($C1339,"DUR_ADJ_OAS_MID")),_xll.BDP($C1339,"DUR_ADJ_OAS_MID"),IF(ISNUMBER(_xll.BDP($E1339&amp;" ISIN","DUR_ADJ_OAS_MID")),_xll.BDP($E1339&amp;" ISIN","DUR_ADJ_OAS_MID")," ")))</f>
        <v xml:space="preserve"> </v>
      </c>
      <c r="S1339" s="7" t="str">
        <f t="shared" si="20"/>
        <v xml:space="preserve"> </v>
      </c>
      <c r="AB1339" s="8" t="s">
        <v>4417</v>
      </c>
      <c r="AG1339" s="6">
        <v>18.980258719999998</v>
      </c>
    </row>
    <row r="1340" spans="1:33" x14ac:dyDescent="0.25">
      <c r="A1340" t="s">
        <v>4244</v>
      </c>
      <c r="B1340" t="s">
        <v>4437</v>
      </c>
      <c r="C1340" t="s">
        <v>4438</v>
      </c>
      <c r="D1340" t="s">
        <v>3675</v>
      </c>
      <c r="E1340" t="s">
        <v>3676</v>
      </c>
      <c r="F1340" t="s">
        <v>3677</v>
      </c>
      <c r="G1340" s="1">
        <v>6.7060728387296997</v>
      </c>
      <c r="H1340" s="1">
        <v>1336.22</v>
      </c>
      <c r="I1340" s="2">
        <v>8960.7886485673989</v>
      </c>
      <c r="J1340" s="3">
        <v>3.7767816586340998E-3</v>
      </c>
      <c r="K1340" s="4">
        <v>2372599.06939071</v>
      </c>
      <c r="L1340" s="5">
        <v>125001</v>
      </c>
      <c r="M1340" s="6">
        <v>18.980640709999999</v>
      </c>
      <c r="N1340" s="7" t="str">
        <f>IF(ISNUMBER(_xll.BDP($C1340, "DELTA_MID")),_xll.BDP($C1340, "DELTA_MID")," ")</f>
        <v xml:space="preserve"> </v>
      </c>
      <c r="O1340" s="7" t="str">
        <f>IF(ISNUMBER(N1340),_xll.BDP($C1340, "OPT_UNDL_TICKER"),"")</f>
        <v/>
      </c>
      <c r="P1340" s="8" t="str">
        <f>IF(ISNUMBER(N1340),_xll.BDP($C1340, "OPT_UNDL_PX")," ")</f>
        <v xml:space="preserve"> </v>
      </c>
      <c r="Q1340" s="7" t="str">
        <f>IF(ISNUMBER(N1340),+G1340*_xll.BDP($C1340, "PX_POS_MULT_FACTOR")*P1340/K1340," ")</f>
        <v xml:space="preserve"> </v>
      </c>
      <c r="R1340" s="8" t="str">
        <f>IF(OR($A1340="TUA",$A1340="TYA"),"",IF(ISNUMBER(_xll.BDP($C1340,"DUR_ADJ_OAS_MID")),_xll.BDP($C1340,"DUR_ADJ_OAS_MID"),IF(ISNUMBER(_xll.BDP($E1340&amp;" ISIN","DUR_ADJ_OAS_MID")),_xll.BDP($E1340&amp;" ISIN","DUR_ADJ_OAS_MID")," ")))</f>
        <v xml:space="preserve"> </v>
      </c>
      <c r="S1340" s="7" t="str">
        <f t="shared" si="20"/>
        <v xml:space="preserve"> </v>
      </c>
      <c r="AB1340" s="8" t="s">
        <v>4417</v>
      </c>
      <c r="AG1340" s="6">
        <v>18.980258719999998</v>
      </c>
    </row>
    <row r="1341" spans="1:33" x14ac:dyDescent="0.25">
      <c r="A1341" t="s">
        <v>4244</v>
      </c>
      <c r="B1341" t="s">
        <v>1047</v>
      </c>
      <c r="C1341" t="s">
        <v>1048</v>
      </c>
      <c r="D1341" t="s">
        <v>1049</v>
      </c>
      <c r="E1341" t="s">
        <v>1050</v>
      </c>
      <c r="F1341" t="s">
        <v>1051</v>
      </c>
      <c r="G1341" s="1">
        <v>151.1113139838497</v>
      </c>
      <c r="H1341" s="1">
        <v>57.72</v>
      </c>
      <c r="I1341" s="2">
        <v>8722.1450431478042</v>
      </c>
      <c r="J1341" s="3">
        <v>3.6761984591806999E-3</v>
      </c>
      <c r="K1341" s="4">
        <v>2372599.06939071</v>
      </c>
      <c r="L1341" s="5">
        <v>125001</v>
      </c>
      <c r="M1341" s="6">
        <v>18.980640709999999</v>
      </c>
      <c r="N1341" s="7" t="str">
        <f>IF(ISNUMBER(_xll.BDP($C1341, "DELTA_MID")),_xll.BDP($C1341, "DELTA_MID")," ")</f>
        <v xml:space="preserve"> </v>
      </c>
      <c r="O1341" s="7" t="str">
        <f>IF(ISNUMBER(N1341),_xll.BDP($C1341, "OPT_UNDL_TICKER"),"")</f>
        <v/>
      </c>
      <c r="P1341" s="8" t="str">
        <f>IF(ISNUMBER(N1341),_xll.BDP($C1341, "OPT_UNDL_PX")," ")</f>
        <v xml:space="preserve"> </v>
      </c>
      <c r="Q1341" s="7" t="str">
        <f>IF(ISNUMBER(N1341),+G1341*_xll.BDP($C1341, "PX_POS_MULT_FACTOR")*P1341/K1341," ")</f>
        <v xml:space="preserve"> </v>
      </c>
      <c r="R1341" s="8" t="str">
        <f>IF(OR($A1341="TUA",$A1341="TYA"),"",IF(ISNUMBER(_xll.BDP($C1341,"DUR_ADJ_OAS_MID")),_xll.BDP($C1341,"DUR_ADJ_OAS_MID"),IF(ISNUMBER(_xll.BDP($E1341&amp;" ISIN","DUR_ADJ_OAS_MID")),_xll.BDP($E1341&amp;" ISIN","DUR_ADJ_OAS_MID")," ")))</f>
        <v xml:space="preserve"> </v>
      </c>
      <c r="S1341" s="7" t="str">
        <f t="shared" si="20"/>
        <v xml:space="preserve"> </v>
      </c>
      <c r="AB1341" s="8" t="s">
        <v>4417</v>
      </c>
      <c r="AG1341" s="6">
        <v>18.980258719999998</v>
      </c>
    </row>
    <row r="1342" spans="1:33" x14ac:dyDescent="0.25">
      <c r="A1342" t="s">
        <v>4244</v>
      </c>
      <c r="B1342" t="s">
        <v>4439</v>
      </c>
      <c r="C1342" t="s">
        <v>4440</v>
      </c>
      <c r="D1342" t="s">
        <v>3683</v>
      </c>
      <c r="E1342" t="s">
        <v>3684</v>
      </c>
      <c r="F1342" t="s">
        <v>3685</v>
      </c>
      <c r="G1342" s="1">
        <v>49.815681917459891</v>
      </c>
      <c r="H1342" s="1">
        <v>149.97999999999999</v>
      </c>
      <c r="I1342" s="2">
        <v>7471.3559739806342</v>
      </c>
      <c r="J1342" s="3">
        <v>3.1490174932501998E-3</v>
      </c>
      <c r="K1342" s="4">
        <v>2372599.06939071</v>
      </c>
      <c r="L1342" s="5">
        <v>125001</v>
      </c>
      <c r="M1342" s="6">
        <v>18.980640709999999</v>
      </c>
      <c r="N1342" s="7" t="str">
        <f>IF(ISNUMBER(_xll.BDP($C1342, "DELTA_MID")),_xll.BDP($C1342, "DELTA_MID")," ")</f>
        <v xml:space="preserve"> </v>
      </c>
      <c r="O1342" s="7" t="str">
        <f>IF(ISNUMBER(N1342),_xll.BDP($C1342, "OPT_UNDL_TICKER"),"")</f>
        <v/>
      </c>
      <c r="P1342" s="8" t="str">
        <f>IF(ISNUMBER(N1342),_xll.BDP($C1342, "OPT_UNDL_PX")," ")</f>
        <v xml:space="preserve"> </v>
      </c>
      <c r="Q1342" s="7" t="str">
        <f>IF(ISNUMBER(N1342),+G1342*_xll.BDP($C1342, "PX_POS_MULT_FACTOR")*P1342/K1342," ")</f>
        <v xml:space="preserve"> </v>
      </c>
      <c r="R1342" s="8" t="str">
        <f>IF(OR($A1342="TUA",$A1342="TYA"),"",IF(ISNUMBER(_xll.BDP($C1342,"DUR_ADJ_OAS_MID")),_xll.BDP($C1342,"DUR_ADJ_OAS_MID"),IF(ISNUMBER(_xll.BDP($E1342&amp;" ISIN","DUR_ADJ_OAS_MID")),_xll.BDP($E1342&amp;" ISIN","DUR_ADJ_OAS_MID")," ")))</f>
        <v xml:space="preserve"> </v>
      </c>
      <c r="S1342" s="7" t="str">
        <f t="shared" si="20"/>
        <v xml:space="preserve"> </v>
      </c>
      <c r="AB1342" s="8" t="s">
        <v>4417</v>
      </c>
      <c r="AG1342" s="6">
        <v>18.980258719999998</v>
      </c>
    </row>
    <row r="1343" spans="1:33" x14ac:dyDescent="0.25">
      <c r="A1343" t="s">
        <v>4244</v>
      </c>
      <c r="B1343" t="s">
        <v>1052</v>
      </c>
      <c r="C1343" t="s">
        <v>1057</v>
      </c>
      <c r="D1343" t="s">
        <v>1058</v>
      </c>
      <c r="E1343" t="s">
        <v>1059</v>
      </c>
      <c r="F1343" t="s">
        <v>1060</v>
      </c>
      <c r="G1343" s="1">
        <v>21.30044305425865</v>
      </c>
      <c r="H1343" s="1">
        <v>333.71</v>
      </c>
      <c r="I1343" s="2">
        <v>7108.1708516366534</v>
      </c>
      <c r="J1343" s="3">
        <v>2.9959426956455999E-3</v>
      </c>
      <c r="K1343" s="4">
        <v>2372599.06939071</v>
      </c>
      <c r="L1343" s="5">
        <v>125001</v>
      </c>
      <c r="M1343" s="6">
        <v>18.980640709999999</v>
      </c>
      <c r="N1343" s="7" t="str">
        <f>IF(ISNUMBER(_xll.BDP($C1343, "DELTA_MID")),_xll.BDP($C1343, "DELTA_MID")," ")</f>
        <v xml:space="preserve"> </v>
      </c>
      <c r="O1343" s="7" t="str">
        <f>IF(ISNUMBER(N1343),_xll.BDP($C1343, "OPT_UNDL_TICKER"),"")</f>
        <v/>
      </c>
      <c r="P1343" s="8" t="str">
        <f>IF(ISNUMBER(N1343),_xll.BDP($C1343, "OPT_UNDL_PX")," ")</f>
        <v xml:space="preserve"> </v>
      </c>
      <c r="Q1343" s="7" t="str">
        <f>IF(ISNUMBER(N1343),+G1343*_xll.BDP($C1343, "PX_POS_MULT_FACTOR")*P1343/K1343," ")</f>
        <v xml:space="preserve"> </v>
      </c>
      <c r="R1343" s="8" t="str">
        <f>IF(OR($A1343="TUA",$A1343="TYA"),"",IF(ISNUMBER(_xll.BDP($C1343,"DUR_ADJ_OAS_MID")),_xll.BDP($C1343,"DUR_ADJ_OAS_MID"),IF(ISNUMBER(_xll.BDP($E1343&amp;" ISIN","DUR_ADJ_OAS_MID")),_xll.BDP($E1343&amp;" ISIN","DUR_ADJ_OAS_MID")," ")))</f>
        <v xml:space="preserve"> </v>
      </c>
      <c r="S1343" s="7" t="str">
        <f t="shared" si="20"/>
        <v xml:space="preserve"> </v>
      </c>
      <c r="AB1343" s="8" t="s">
        <v>4417</v>
      </c>
      <c r="AG1343" s="6">
        <v>18.980258719999998</v>
      </c>
    </row>
    <row r="1344" spans="1:33" x14ac:dyDescent="0.25">
      <c r="A1344" t="s">
        <v>4244</v>
      </c>
      <c r="B1344" t="s">
        <v>1061</v>
      </c>
      <c r="C1344" t="s">
        <v>1062</v>
      </c>
      <c r="D1344" t="s">
        <v>1063</v>
      </c>
      <c r="E1344" t="s">
        <v>1064</v>
      </c>
      <c r="G1344" s="1">
        <v>31.186162652135849</v>
      </c>
      <c r="H1344" s="1">
        <v>253.65</v>
      </c>
      <c r="I1344" s="2">
        <v>7910.370156714258</v>
      </c>
      <c r="J1344" s="3">
        <v>3.3340526255645998E-3</v>
      </c>
      <c r="K1344" s="4">
        <v>2372599.06939071</v>
      </c>
      <c r="L1344" s="5">
        <v>125001</v>
      </c>
      <c r="M1344" s="6">
        <v>18.980640709999999</v>
      </c>
      <c r="N1344" s="7" t="str">
        <f>IF(ISNUMBER(_xll.BDP($C1344, "DELTA_MID")),_xll.BDP($C1344, "DELTA_MID")," ")</f>
        <v xml:space="preserve"> </v>
      </c>
      <c r="O1344" s="7" t="str">
        <f>IF(ISNUMBER(N1344),_xll.BDP($C1344, "OPT_UNDL_TICKER"),"")</f>
        <v/>
      </c>
      <c r="P1344" s="8" t="str">
        <f>IF(ISNUMBER(N1344),_xll.BDP($C1344, "OPT_UNDL_PX")," ")</f>
        <v xml:space="preserve"> </v>
      </c>
      <c r="Q1344" s="7" t="str">
        <f>IF(ISNUMBER(N1344),+G1344*_xll.BDP($C1344, "PX_POS_MULT_FACTOR")*P1344/K1344," ")</f>
        <v xml:space="preserve"> </v>
      </c>
      <c r="R1344" s="8" t="str">
        <f>IF(OR($A1344="TUA",$A1344="TYA"),"",IF(ISNUMBER(_xll.BDP($C1344,"DUR_ADJ_OAS_MID")),_xll.BDP($C1344,"DUR_ADJ_OAS_MID"),IF(ISNUMBER(_xll.BDP($E1344&amp;" ISIN","DUR_ADJ_OAS_MID")),_xll.BDP($E1344&amp;" ISIN","DUR_ADJ_OAS_MID")," ")))</f>
        <v xml:space="preserve"> </v>
      </c>
      <c r="S1344" s="7" t="str">
        <f t="shared" si="20"/>
        <v xml:space="preserve"> </v>
      </c>
      <c r="AB1344" s="8" t="s">
        <v>4417</v>
      </c>
      <c r="AG1344" s="6">
        <v>18.980258719999998</v>
      </c>
    </row>
    <row r="1345" spans="1:33" x14ac:dyDescent="0.25">
      <c r="A1345" t="s">
        <v>4244</v>
      </c>
      <c r="B1345" t="s">
        <v>1065</v>
      </c>
      <c r="C1345" t="s">
        <v>1066</v>
      </c>
      <c r="D1345" t="s">
        <v>1067</v>
      </c>
      <c r="E1345" t="s">
        <v>1068</v>
      </c>
      <c r="F1345" t="s">
        <v>1069</v>
      </c>
      <c r="G1345" s="1">
        <v>5.583367554943762</v>
      </c>
      <c r="H1345" s="1">
        <v>1398.9</v>
      </c>
      <c r="I1345" s="2">
        <v>7810.5728726108291</v>
      </c>
      <c r="J1345" s="3">
        <v>3.2919901947935999E-3</v>
      </c>
      <c r="K1345" s="4">
        <v>2372599.06939071</v>
      </c>
      <c r="L1345" s="5">
        <v>125001</v>
      </c>
      <c r="M1345" s="6">
        <v>18.980640709999999</v>
      </c>
      <c r="N1345" s="7" t="str">
        <f>IF(ISNUMBER(_xll.BDP($C1345, "DELTA_MID")),_xll.BDP($C1345, "DELTA_MID")," ")</f>
        <v xml:space="preserve"> </v>
      </c>
      <c r="O1345" s="7" t="str">
        <f>IF(ISNUMBER(N1345),_xll.BDP($C1345, "OPT_UNDL_TICKER"),"")</f>
        <v/>
      </c>
      <c r="P1345" s="8" t="str">
        <f>IF(ISNUMBER(N1345),_xll.BDP($C1345, "OPT_UNDL_PX")," ")</f>
        <v xml:space="preserve"> </v>
      </c>
      <c r="Q1345" s="7" t="str">
        <f>IF(ISNUMBER(N1345),+G1345*_xll.BDP($C1345, "PX_POS_MULT_FACTOR")*P1345/K1345," ")</f>
        <v xml:space="preserve"> </v>
      </c>
      <c r="R1345" s="8" t="str">
        <f>IF(OR($A1345="TUA",$A1345="TYA"),"",IF(ISNUMBER(_xll.BDP($C1345,"DUR_ADJ_OAS_MID")),_xll.BDP($C1345,"DUR_ADJ_OAS_MID"),IF(ISNUMBER(_xll.BDP($E1345&amp;" ISIN","DUR_ADJ_OAS_MID")),_xll.BDP($E1345&amp;" ISIN","DUR_ADJ_OAS_MID")," ")))</f>
        <v xml:space="preserve"> </v>
      </c>
      <c r="S1345" s="7" t="str">
        <f t="shared" si="20"/>
        <v xml:space="preserve"> </v>
      </c>
      <c r="AB1345" s="8" t="s">
        <v>4417</v>
      </c>
      <c r="AG1345" s="6">
        <v>18.980258719999998</v>
      </c>
    </row>
    <row r="1346" spans="1:33" x14ac:dyDescent="0.25">
      <c r="A1346" t="s">
        <v>4244</v>
      </c>
      <c r="B1346" t="s">
        <v>1070</v>
      </c>
      <c r="C1346" t="s">
        <v>1071</v>
      </c>
      <c r="D1346" t="s">
        <v>1072</v>
      </c>
      <c r="E1346" t="s">
        <v>1073</v>
      </c>
      <c r="F1346" t="s">
        <v>1074</v>
      </c>
      <c r="G1346" s="1">
        <v>22.72374804260188</v>
      </c>
      <c r="H1346" s="1">
        <v>344.47</v>
      </c>
      <c r="I1346" s="2">
        <v>7827.6494882350717</v>
      </c>
      <c r="J1346" s="3">
        <v>3.2991876247533002E-3</v>
      </c>
      <c r="K1346" s="4">
        <v>2372599.06939071</v>
      </c>
      <c r="L1346" s="5">
        <v>125001</v>
      </c>
      <c r="M1346" s="6">
        <v>18.980640709999999</v>
      </c>
      <c r="N1346" s="7" t="str">
        <f>IF(ISNUMBER(_xll.BDP($C1346, "DELTA_MID")),_xll.BDP($C1346, "DELTA_MID")," ")</f>
        <v xml:space="preserve"> </v>
      </c>
      <c r="O1346" s="7" t="str">
        <f>IF(ISNUMBER(N1346),_xll.BDP($C1346, "OPT_UNDL_TICKER"),"")</f>
        <v/>
      </c>
      <c r="P1346" s="8" t="str">
        <f>IF(ISNUMBER(N1346),_xll.BDP($C1346, "OPT_UNDL_PX")," ")</f>
        <v xml:space="preserve"> </v>
      </c>
      <c r="Q1346" s="7" t="str">
        <f>IF(ISNUMBER(N1346),+G1346*_xll.BDP($C1346, "PX_POS_MULT_FACTOR")*P1346/K1346," ")</f>
        <v xml:space="preserve"> </v>
      </c>
      <c r="R1346" s="8" t="str">
        <f>IF(OR($A1346="TUA",$A1346="TYA"),"",IF(ISNUMBER(_xll.BDP($C1346,"DUR_ADJ_OAS_MID")),_xll.BDP($C1346,"DUR_ADJ_OAS_MID"),IF(ISNUMBER(_xll.BDP($E1346&amp;" ISIN","DUR_ADJ_OAS_MID")),_xll.BDP($E1346&amp;" ISIN","DUR_ADJ_OAS_MID")," ")))</f>
        <v xml:space="preserve"> </v>
      </c>
      <c r="S1346" s="7" t="str">
        <f t="shared" si="20"/>
        <v xml:space="preserve"> </v>
      </c>
      <c r="AB1346" s="8" t="s">
        <v>4417</v>
      </c>
      <c r="AG1346" s="6">
        <v>18.980258719999998</v>
      </c>
    </row>
    <row r="1347" spans="1:33" x14ac:dyDescent="0.25">
      <c r="A1347" t="s">
        <v>4244</v>
      </c>
      <c r="B1347" t="s">
        <v>1075</v>
      </c>
      <c r="C1347" t="s">
        <v>1076</v>
      </c>
      <c r="D1347" t="s">
        <v>1077</v>
      </c>
      <c r="E1347" t="s">
        <v>1078</v>
      </c>
      <c r="F1347" t="s">
        <v>1079</v>
      </c>
      <c r="G1347" s="1">
        <v>14.457450291613251</v>
      </c>
      <c r="H1347" s="1">
        <v>483.66</v>
      </c>
      <c r="I1347" s="2">
        <v>6992.4904080416673</v>
      </c>
      <c r="J1347" s="3">
        <v>2.9471858512686998E-3</v>
      </c>
      <c r="K1347" s="4">
        <v>2372599.06939071</v>
      </c>
      <c r="L1347" s="5">
        <v>125001</v>
      </c>
      <c r="M1347" s="6">
        <v>18.980640709999999</v>
      </c>
      <c r="N1347" s="7" t="str">
        <f>IF(ISNUMBER(_xll.BDP($C1347, "DELTA_MID")),_xll.BDP($C1347, "DELTA_MID")," ")</f>
        <v xml:space="preserve"> </v>
      </c>
      <c r="O1347" s="7" t="str">
        <f>IF(ISNUMBER(N1347),_xll.BDP($C1347, "OPT_UNDL_TICKER"),"")</f>
        <v/>
      </c>
      <c r="P1347" s="8" t="str">
        <f>IF(ISNUMBER(N1347),_xll.BDP($C1347, "OPT_UNDL_PX")," ")</f>
        <v xml:space="preserve"> </v>
      </c>
      <c r="Q1347" s="7" t="str">
        <f>IF(ISNUMBER(N1347),+G1347*_xll.BDP($C1347, "PX_POS_MULT_FACTOR")*P1347/K1347," ")</f>
        <v xml:space="preserve"> </v>
      </c>
      <c r="R1347" s="8" t="str">
        <f>IF(OR($A1347="TUA",$A1347="TYA"),"",IF(ISNUMBER(_xll.BDP($C1347,"DUR_ADJ_OAS_MID")),_xll.BDP($C1347,"DUR_ADJ_OAS_MID"),IF(ISNUMBER(_xll.BDP($E1347&amp;" ISIN","DUR_ADJ_OAS_MID")),_xll.BDP($E1347&amp;" ISIN","DUR_ADJ_OAS_MID")," ")))</f>
        <v xml:space="preserve"> </v>
      </c>
      <c r="S1347" s="7" t="str">
        <f t="shared" ref="S1347:S1410" si="21">IF(ISNUMBER(N1347),Q1347*N1347,IF(ISNUMBER(R1347),J1347*R1347," "))</f>
        <v xml:space="preserve"> </v>
      </c>
      <c r="AB1347" s="8" t="s">
        <v>4417</v>
      </c>
      <c r="AG1347" s="6">
        <v>18.980258719999998</v>
      </c>
    </row>
    <row r="1348" spans="1:33" x14ac:dyDescent="0.25">
      <c r="A1348" t="s">
        <v>4244</v>
      </c>
      <c r="B1348" t="s">
        <v>1080</v>
      </c>
      <c r="C1348" t="s">
        <v>1081</v>
      </c>
      <c r="D1348" t="s">
        <v>1082</v>
      </c>
      <c r="E1348" t="s">
        <v>1083</v>
      </c>
      <c r="F1348" t="s">
        <v>1084</v>
      </c>
      <c r="G1348" s="1">
        <v>27.827892201117379</v>
      </c>
      <c r="H1348" s="1">
        <v>227.55</v>
      </c>
      <c r="I1348" s="2">
        <v>6332.2368703642596</v>
      </c>
      <c r="J1348" s="3">
        <v>2.6689030405757999E-3</v>
      </c>
      <c r="K1348" s="4">
        <v>2372599.06939071</v>
      </c>
      <c r="L1348" s="5">
        <v>125001</v>
      </c>
      <c r="M1348" s="6">
        <v>18.980640709999999</v>
      </c>
      <c r="N1348" s="7" t="str">
        <f>IF(ISNUMBER(_xll.BDP($C1348, "DELTA_MID")),_xll.BDP($C1348, "DELTA_MID")," ")</f>
        <v xml:space="preserve"> </v>
      </c>
      <c r="O1348" s="7" t="str">
        <f>IF(ISNUMBER(N1348),_xll.BDP($C1348, "OPT_UNDL_TICKER"),"")</f>
        <v/>
      </c>
      <c r="P1348" s="8" t="str">
        <f>IF(ISNUMBER(N1348),_xll.BDP($C1348, "OPT_UNDL_PX")," ")</f>
        <v xml:space="preserve"> </v>
      </c>
      <c r="Q1348" s="7" t="str">
        <f>IF(ISNUMBER(N1348),+G1348*_xll.BDP($C1348, "PX_POS_MULT_FACTOR")*P1348/K1348," ")</f>
        <v xml:space="preserve"> </v>
      </c>
      <c r="R1348" s="8" t="str">
        <f>IF(OR($A1348="TUA",$A1348="TYA"),"",IF(ISNUMBER(_xll.BDP($C1348,"DUR_ADJ_OAS_MID")),_xll.BDP($C1348,"DUR_ADJ_OAS_MID"),IF(ISNUMBER(_xll.BDP($E1348&amp;" ISIN","DUR_ADJ_OAS_MID")),_xll.BDP($E1348&amp;" ISIN","DUR_ADJ_OAS_MID")," ")))</f>
        <v xml:space="preserve"> </v>
      </c>
      <c r="S1348" s="7" t="str">
        <f t="shared" si="21"/>
        <v xml:space="preserve"> </v>
      </c>
      <c r="AB1348" s="8" t="s">
        <v>4417</v>
      </c>
      <c r="AG1348" s="6">
        <v>18.980258719999998</v>
      </c>
    </row>
    <row r="1349" spans="1:33" x14ac:dyDescent="0.25">
      <c r="A1349" t="s">
        <v>4244</v>
      </c>
      <c r="B1349" t="s">
        <v>1085</v>
      </c>
      <c r="C1349" t="s">
        <v>1086</v>
      </c>
      <c r="D1349" t="s">
        <v>1087</v>
      </c>
      <c r="E1349" t="s">
        <v>1088</v>
      </c>
      <c r="F1349" t="s">
        <v>1089</v>
      </c>
      <c r="G1349" s="1">
        <v>13.620144410521419</v>
      </c>
      <c r="H1349" s="1">
        <v>569.54</v>
      </c>
      <c r="I1349" s="2">
        <v>7757.2170475683679</v>
      </c>
      <c r="J1349" s="3">
        <v>3.2695018503738999E-3</v>
      </c>
      <c r="K1349" s="4">
        <v>2372599.06939071</v>
      </c>
      <c r="L1349" s="5">
        <v>125001</v>
      </c>
      <c r="M1349" s="6">
        <v>18.980640709999999</v>
      </c>
      <c r="N1349" s="7" t="str">
        <f>IF(ISNUMBER(_xll.BDP($C1349, "DELTA_MID")),_xll.BDP($C1349, "DELTA_MID")," ")</f>
        <v xml:space="preserve"> </v>
      </c>
      <c r="O1349" s="7" t="str">
        <f>IF(ISNUMBER(N1349),_xll.BDP($C1349, "OPT_UNDL_TICKER"),"")</f>
        <v/>
      </c>
      <c r="P1349" s="8" t="str">
        <f>IF(ISNUMBER(N1349),_xll.BDP($C1349, "OPT_UNDL_PX")," ")</f>
        <v xml:space="preserve"> </v>
      </c>
      <c r="Q1349" s="7" t="str">
        <f>IF(ISNUMBER(N1349),+G1349*_xll.BDP($C1349, "PX_POS_MULT_FACTOR")*P1349/K1349," ")</f>
        <v xml:space="preserve"> </v>
      </c>
      <c r="R1349" s="8" t="str">
        <f>IF(OR($A1349="TUA",$A1349="TYA"),"",IF(ISNUMBER(_xll.BDP($C1349,"DUR_ADJ_OAS_MID")),_xll.BDP($C1349,"DUR_ADJ_OAS_MID"),IF(ISNUMBER(_xll.BDP($E1349&amp;" ISIN","DUR_ADJ_OAS_MID")),_xll.BDP($E1349&amp;" ISIN","DUR_ADJ_OAS_MID")," ")))</f>
        <v xml:space="preserve"> </v>
      </c>
      <c r="S1349" s="7" t="str">
        <f t="shared" si="21"/>
        <v xml:space="preserve"> </v>
      </c>
      <c r="AB1349" s="8" t="s">
        <v>4417</v>
      </c>
      <c r="AG1349" s="6">
        <v>18.980258719999998</v>
      </c>
    </row>
    <row r="1350" spans="1:33" x14ac:dyDescent="0.25">
      <c r="A1350" t="s">
        <v>4244</v>
      </c>
      <c r="B1350" t="s">
        <v>1095</v>
      </c>
      <c r="C1350" t="s">
        <v>1096</v>
      </c>
      <c r="D1350" t="s">
        <v>1097</v>
      </c>
      <c r="E1350" t="s">
        <v>1098</v>
      </c>
      <c r="F1350" t="s">
        <v>1099</v>
      </c>
      <c r="G1350" s="1">
        <v>28.57090493253061</v>
      </c>
      <c r="H1350" s="1">
        <v>312.99</v>
      </c>
      <c r="I1350" s="2">
        <v>8942.4075348327569</v>
      </c>
      <c r="J1350" s="3">
        <v>3.7690344104911E-3</v>
      </c>
      <c r="K1350" s="4">
        <v>2372599.06939071</v>
      </c>
      <c r="L1350" s="5">
        <v>125001</v>
      </c>
      <c r="M1350" s="6">
        <v>18.980640709999999</v>
      </c>
      <c r="N1350" s="7" t="str">
        <f>IF(ISNUMBER(_xll.BDP($C1350, "DELTA_MID")),_xll.BDP($C1350, "DELTA_MID")," ")</f>
        <v xml:space="preserve"> </v>
      </c>
      <c r="O1350" s="7" t="str">
        <f>IF(ISNUMBER(N1350),_xll.BDP($C1350, "OPT_UNDL_TICKER"),"")</f>
        <v/>
      </c>
      <c r="P1350" s="8" t="str">
        <f>IF(ISNUMBER(N1350),_xll.BDP($C1350, "OPT_UNDL_PX")," ")</f>
        <v xml:space="preserve"> </v>
      </c>
      <c r="Q1350" s="7" t="str">
        <f>IF(ISNUMBER(N1350),+G1350*_xll.BDP($C1350, "PX_POS_MULT_FACTOR")*P1350/K1350," ")</f>
        <v xml:space="preserve"> </v>
      </c>
      <c r="R1350" s="8" t="str">
        <f>IF(OR($A1350="TUA",$A1350="TYA"),"",IF(ISNUMBER(_xll.BDP($C1350,"DUR_ADJ_OAS_MID")),_xll.BDP($C1350,"DUR_ADJ_OAS_MID"),IF(ISNUMBER(_xll.BDP($E1350&amp;" ISIN","DUR_ADJ_OAS_MID")),_xll.BDP($E1350&amp;" ISIN","DUR_ADJ_OAS_MID")," ")))</f>
        <v xml:space="preserve"> </v>
      </c>
      <c r="S1350" s="7" t="str">
        <f t="shared" si="21"/>
        <v xml:space="preserve"> </v>
      </c>
      <c r="AB1350" s="8" t="s">
        <v>4417</v>
      </c>
      <c r="AG1350" s="6">
        <v>18.980258719999998</v>
      </c>
    </row>
    <row r="1351" spans="1:33" x14ac:dyDescent="0.25">
      <c r="A1351" t="s">
        <v>4244</v>
      </c>
      <c r="B1351" t="s">
        <v>1100</v>
      </c>
      <c r="C1351" t="s">
        <v>1101</v>
      </c>
      <c r="D1351" t="s">
        <v>1102</v>
      </c>
      <c r="E1351" t="s">
        <v>1103</v>
      </c>
      <c r="F1351" t="s">
        <v>1104</v>
      </c>
      <c r="G1351" s="1">
        <v>96.199384739396478</v>
      </c>
      <c r="H1351" s="1">
        <v>86.5</v>
      </c>
      <c r="I1351" s="2">
        <v>8321.2467799577971</v>
      </c>
      <c r="J1351" s="3">
        <v>3.5072283755444998E-3</v>
      </c>
      <c r="K1351" s="4">
        <v>2372599.06939071</v>
      </c>
      <c r="L1351" s="5">
        <v>125001</v>
      </c>
      <c r="M1351" s="6">
        <v>18.980640709999999</v>
      </c>
      <c r="N1351" s="7" t="str">
        <f>IF(ISNUMBER(_xll.BDP($C1351, "DELTA_MID")),_xll.BDP($C1351, "DELTA_MID")," ")</f>
        <v xml:space="preserve"> </v>
      </c>
      <c r="O1351" s="7" t="str">
        <f>IF(ISNUMBER(N1351),_xll.BDP($C1351, "OPT_UNDL_TICKER"),"")</f>
        <v/>
      </c>
      <c r="P1351" s="8" t="str">
        <f>IF(ISNUMBER(N1351),_xll.BDP($C1351, "OPT_UNDL_PX")," ")</f>
        <v xml:space="preserve"> </v>
      </c>
      <c r="Q1351" s="7" t="str">
        <f>IF(ISNUMBER(N1351),+G1351*_xll.BDP($C1351, "PX_POS_MULT_FACTOR")*P1351/K1351," ")</f>
        <v xml:space="preserve"> </v>
      </c>
      <c r="R1351" s="8" t="str">
        <f>IF(OR($A1351="TUA",$A1351="TYA"),"",IF(ISNUMBER(_xll.BDP($C1351,"DUR_ADJ_OAS_MID")),_xll.BDP($C1351,"DUR_ADJ_OAS_MID"),IF(ISNUMBER(_xll.BDP($E1351&amp;" ISIN","DUR_ADJ_OAS_MID")),_xll.BDP($E1351&amp;" ISIN","DUR_ADJ_OAS_MID")," ")))</f>
        <v xml:space="preserve"> </v>
      </c>
      <c r="S1351" s="7" t="str">
        <f t="shared" si="21"/>
        <v xml:space="preserve"> </v>
      </c>
      <c r="AB1351" s="8" t="s">
        <v>4417</v>
      </c>
      <c r="AG1351" s="6">
        <v>18.980258719999998</v>
      </c>
    </row>
    <row r="1352" spans="1:33" x14ac:dyDescent="0.25">
      <c r="A1352" t="s">
        <v>4244</v>
      </c>
      <c r="B1352" t="s">
        <v>1105</v>
      </c>
      <c r="C1352" t="s">
        <v>1106</v>
      </c>
      <c r="D1352" t="s">
        <v>1107</v>
      </c>
      <c r="E1352" t="s">
        <v>1108</v>
      </c>
      <c r="F1352" t="s">
        <v>1109</v>
      </c>
      <c r="G1352" s="1">
        <v>28.178876327947009</v>
      </c>
      <c r="H1352" s="1">
        <v>295.16000000000003</v>
      </c>
      <c r="I1352" s="2">
        <v>8317.2771369568418</v>
      </c>
      <c r="J1352" s="3">
        <v>3.5055552555252E-3</v>
      </c>
      <c r="K1352" s="4">
        <v>2372599.06939071</v>
      </c>
      <c r="L1352" s="5">
        <v>125001</v>
      </c>
      <c r="M1352" s="6">
        <v>18.980640709999999</v>
      </c>
      <c r="N1352" s="7" t="str">
        <f>IF(ISNUMBER(_xll.BDP($C1352, "DELTA_MID")),_xll.BDP($C1352, "DELTA_MID")," ")</f>
        <v xml:space="preserve"> </v>
      </c>
      <c r="O1352" s="7" t="str">
        <f>IF(ISNUMBER(N1352),_xll.BDP($C1352, "OPT_UNDL_TICKER"),"")</f>
        <v/>
      </c>
      <c r="P1352" s="8" t="str">
        <f>IF(ISNUMBER(N1352),_xll.BDP($C1352, "OPT_UNDL_PX")," ")</f>
        <v xml:space="preserve"> </v>
      </c>
      <c r="Q1352" s="7" t="str">
        <f>IF(ISNUMBER(N1352),+G1352*_xll.BDP($C1352, "PX_POS_MULT_FACTOR")*P1352/K1352," ")</f>
        <v xml:space="preserve"> </v>
      </c>
      <c r="R1352" s="8" t="str">
        <f>IF(OR($A1352="TUA",$A1352="TYA"),"",IF(ISNUMBER(_xll.BDP($C1352,"DUR_ADJ_OAS_MID")),_xll.BDP($C1352,"DUR_ADJ_OAS_MID"),IF(ISNUMBER(_xll.BDP($E1352&amp;" ISIN","DUR_ADJ_OAS_MID")),_xll.BDP($E1352&amp;" ISIN","DUR_ADJ_OAS_MID")," ")))</f>
        <v xml:space="preserve"> </v>
      </c>
      <c r="S1352" s="7" t="str">
        <f t="shared" si="21"/>
        <v xml:space="preserve"> </v>
      </c>
      <c r="AB1352" s="8" t="s">
        <v>4417</v>
      </c>
      <c r="AG1352" s="6">
        <v>18.980258719999998</v>
      </c>
    </row>
    <row r="1353" spans="1:33" x14ac:dyDescent="0.25">
      <c r="A1353" t="s">
        <v>4244</v>
      </c>
      <c r="B1353" t="s">
        <v>1110</v>
      </c>
      <c r="C1353" t="s">
        <v>1111</v>
      </c>
      <c r="D1353" t="s">
        <v>1112</v>
      </c>
      <c r="E1353" t="s">
        <v>1113</v>
      </c>
      <c r="G1353" s="1">
        <v>272.86162233248967</v>
      </c>
      <c r="H1353" s="1">
        <v>29.43</v>
      </c>
      <c r="I1353" s="2">
        <v>8030.3175452451705</v>
      </c>
      <c r="J1353" s="3">
        <v>3.3846078963975E-3</v>
      </c>
      <c r="K1353" s="4">
        <v>2372599.06939071</v>
      </c>
      <c r="L1353" s="5">
        <v>125001</v>
      </c>
      <c r="M1353" s="6">
        <v>18.980640709999999</v>
      </c>
      <c r="N1353" s="7" t="str">
        <f>IF(ISNUMBER(_xll.BDP($C1353, "DELTA_MID")),_xll.BDP($C1353, "DELTA_MID")," ")</f>
        <v xml:space="preserve"> </v>
      </c>
      <c r="O1353" s="7" t="str">
        <f>IF(ISNUMBER(N1353),_xll.BDP($C1353, "OPT_UNDL_TICKER"),"")</f>
        <v/>
      </c>
      <c r="P1353" s="8" t="str">
        <f>IF(ISNUMBER(N1353),_xll.BDP($C1353, "OPT_UNDL_PX")," ")</f>
        <v xml:space="preserve"> </v>
      </c>
      <c r="Q1353" s="7" t="str">
        <f>IF(ISNUMBER(N1353),+G1353*_xll.BDP($C1353, "PX_POS_MULT_FACTOR")*P1353/K1353," ")</f>
        <v xml:space="preserve"> </v>
      </c>
      <c r="R1353" s="8" t="str">
        <f>IF(OR($A1353="TUA",$A1353="TYA"),"",IF(ISNUMBER(_xll.BDP($C1353,"DUR_ADJ_OAS_MID")),_xll.BDP($C1353,"DUR_ADJ_OAS_MID"),IF(ISNUMBER(_xll.BDP($E1353&amp;" ISIN","DUR_ADJ_OAS_MID")),_xll.BDP($E1353&amp;" ISIN","DUR_ADJ_OAS_MID")," ")))</f>
        <v xml:space="preserve"> </v>
      </c>
      <c r="S1353" s="7" t="str">
        <f t="shared" si="21"/>
        <v xml:space="preserve"> </v>
      </c>
      <c r="AB1353" s="8" t="s">
        <v>4417</v>
      </c>
      <c r="AG1353" s="6">
        <v>18.980258719999998</v>
      </c>
    </row>
    <row r="1354" spans="1:33" x14ac:dyDescent="0.25">
      <c r="A1354" t="s">
        <v>4244</v>
      </c>
      <c r="B1354" t="s">
        <v>1114</v>
      </c>
      <c r="C1354" t="s">
        <v>1115</v>
      </c>
      <c r="D1354" t="s">
        <v>1116</v>
      </c>
      <c r="E1354" t="s">
        <v>1117</v>
      </c>
      <c r="F1354" t="s">
        <v>1118</v>
      </c>
      <c r="G1354" s="1">
        <v>60.981977500546549</v>
      </c>
      <c r="H1354" s="1">
        <v>140.61000000000001</v>
      </c>
      <c r="I1354" s="2">
        <v>8574.6758563518506</v>
      </c>
      <c r="J1354" s="3">
        <v>3.6140433362614999E-3</v>
      </c>
      <c r="K1354" s="4">
        <v>2372599.06939071</v>
      </c>
      <c r="L1354" s="5">
        <v>125001</v>
      </c>
      <c r="M1354" s="6">
        <v>18.980640709999999</v>
      </c>
      <c r="N1354" s="7" t="str">
        <f>IF(ISNUMBER(_xll.BDP($C1354, "DELTA_MID")),_xll.BDP($C1354, "DELTA_MID")," ")</f>
        <v xml:space="preserve"> </v>
      </c>
      <c r="O1354" s="7" t="str">
        <f>IF(ISNUMBER(N1354),_xll.BDP($C1354, "OPT_UNDL_TICKER"),"")</f>
        <v/>
      </c>
      <c r="P1354" s="8" t="str">
        <f>IF(ISNUMBER(N1354),_xll.BDP($C1354, "OPT_UNDL_PX")," ")</f>
        <v xml:space="preserve"> </v>
      </c>
      <c r="Q1354" s="7" t="str">
        <f>IF(ISNUMBER(N1354),+G1354*_xll.BDP($C1354, "PX_POS_MULT_FACTOR")*P1354/K1354," ")</f>
        <v xml:space="preserve"> </v>
      </c>
      <c r="R1354" s="8" t="str">
        <f>IF(OR($A1354="TUA",$A1354="TYA"),"",IF(ISNUMBER(_xll.BDP($C1354,"DUR_ADJ_OAS_MID")),_xll.BDP($C1354,"DUR_ADJ_OAS_MID"),IF(ISNUMBER(_xll.BDP($E1354&amp;" ISIN","DUR_ADJ_OAS_MID")),_xll.BDP($E1354&amp;" ISIN","DUR_ADJ_OAS_MID")," ")))</f>
        <v xml:space="preserve"> </v>
      </c>
      <c r="S1354" s="7" t="str">
        <f t="shared" si="21"/>
        <v xml:space="preserve"> </v>
      </c>
      <c r="AB1354" s="8" t="s">
        <v>4417</v>
      </c>
      <c r="AG1354" s="6">
        <v>18.980258719999998</v>
      </c>
    </row>
    <row r="1355" spans="1:33" x14ac:dyDescent="0.25">
      <c r="A1355" t="s">
        <v>4244</v>
      </c>
      <c r="B1355" t="s">
        <v>4441</v>
      </c>
      <c r="C1355" t="s">
        <v>4442</v>
      </c>
      <c r="D1355" t="s">
        <v>4443</v>
      </c>
      <c r="E1355" t="s">
        <v>4444</v>
      </c>
      <c r="F1355" t="s">
        <v>4445</v>
      </c>
      <c r="G1355" s="1">
        <v>22.06476551006709</v>
      </c>
      <c r="H1355" s="1">
        <v>357.31</v>
      </c>
      <c r="I1355" s="2">
        <v>7883.9613644020719</v>
      </c>
      <c r="J1355" s="3">
        <v>3.3229218817937998E-3</v>
      </c>
      <c r="K1355" s="4">
        <v>2372599.06939071</v>
      </c>
      <c r="L1355" s="5">
        <v>125001</v>
      </c>
      <c r="M1355" s="6">
        <v>18.980640709999999</v>
      </c>
      <c r="N1355" s="7" t="str">
        <f>IF(ISNUMBER(_xll.BDP($C1355, "DELTA_MID")),_xll.BDP($C1355, "DELTA_MID")," ")</f>
        <v xml:space="preserve"> </v>
      </c>
      <c r="O1355" s="7" t="str">
        <f>IF(ISNUMBER(N1355),_xll.BDP($C1355, "OPT_UNDL_TICKER"),"")</f>
        <v/>
      </c>
      <c r="P1355" s="8" t="str">
        <f>IF(ISNUMBER(N1355),_xll.BDP($C1355, "OPT_UNDL_PX")," ")</f>
        <v xml:space="preserve"> </v>
      </c>
      <c r="Q1355" s="7" t="str">
        <f>IF(ISNUMBER(N1355),+G1355*_xll.BDP($C1355, "PX_POS_MULT_FACTOR")*P1355/K1355," ")</f>
        <v xml:space="preserve"> </v>
      </c>
      <c r="R1355" s="8" t="str">
        <f>IF(OR($A1355="TUA",$A1355="TYA"),"",IF(ISNUMBER(_xll.BDP($C1355,"DUR_ADJ_OAS_MID")),_xll.BDP($C1355,"DUR_ADJ_OAS_MID"),IF(ISNUMBER(_xll.BDP($E1355&amp;" ISIN","DUR_ADJ_OAS_MID")),_xll.BDP($E1355&amp;" ISIN","DUR_ADJ_OAS_MID")," ")))</f>
        <v xml:space="preserve"> </v>
      </c>
      <c r="S1355" s="7" t="str">
        <f t="shared" si="21"/>
        <v xml:space="preserve"> </v>
      </c>
      <c r="AB1355" s="8" t="s">
        <v>4417</v>
      </c>
      <c r="AG1355" s="6">
        <v>18.980258719999998</v>
      </c>
    </row>
    <row r="1356" spans="1:33" x14ac:dyDescent="0.25">
      <c r="A1356" t="s">
        <v>4244</v>
      </c>
      <c r="B1356" t="s">
        <v>1119</v>
      </c>
      <c r="C1356" t="s">
        <v>1120</v>
      </c>
      <c r="D1356" t="s">
        <v>1121</v>
      </c>
      <c r="E1356" t="s">
        <v>1122</v>
      </c>
      <c r="F1356" t="s">
        <v>1123</v>
      </c>
      <c r="G1356" s="1">
        <v>30.155508931344109</v>
      </c>
      <c r="H1356" s="1">
        <v>190.8</v>
      </c>
      <c r="I1356" s="2">
        <v>5753.6711041004564</v>
      </c>
      <c r="J1356" s="3">
        <v>2.4250498865693E-3</v>
      </c>
      <c r="K1356" s="4">
        <v>2372599.06939071</v>
      </c>
      <c r="L1356" s="5">
        <v>125001</v>
      </c>
      <c r="M1356" s="6">
        <v>18.980640709999999</v>
      </c>
      <c r="N1356" s="7" t="str">
        <f>IF(ISNUMBER(_xll.BDP($C1356, "DELTA_MID")),_xll.BDP($C1356, "DELTA_MID")," ")</f>
        <v xml:space="preserve"> </v>
      </c>
      <c r="O1356" s="7" t="str">
        <f>IF(ISNUMBER(N1356),_xll.BDP($C1356, "OPT_UNDL_TICKER"),"")</f>
        <v/>
      </c>
      <c r="P1356" s="8" t="str">
        <f>IF(ISNUMBER(N1356),_xll.BDP($C1356, "OPT_UNDL_PX")," ")</f>
        <v xml:space="preserve"> </v>
      </c>
      <c r="Q1356" s="7" t="str">
        <f>IF(ISNUMBER(N1356),+G1356*_xll.BDP($C1356, "PX_POS_MULT_FACTOR")*P1356/K1356," ")</f>
        <v xml:space="preserve"> </v>
      </c>
      <c r="R1356" s="8" t="str">
        <f>IF(OR($A1356="TUA",$A1356="TYA"),"",IF(ISNUMBER(_xll.BDP($C1356,"DUR_ADJ_OAS_MID")),_xll.BDP($C1356,"DUR_ADJ_OAS_MID"),IF(ISNUMBER(_xll.BDP($E1356&amp;" ISIN","DUR_ADJ_OAS_MID")),_xll.BDP($E1356&amp;" ISIN","DUR_ADJ_OAS_MID")," ")))</f>
        <v xml:space="preserve"> </v>
      </c>
      <c r="S1356" s="7" t="str">
        <f t="shared" si="21"/>
        <v xml:space="preserve"> </v>
      </c>
      <c r="AB1356" s="8" t="s">
        <v>4417</v>
      </c>
      <c r="AG1356" s="6">
        <v>18.980258719999998</v>
      </c>
    </row>
    <row r="1357" spans="1:33" x14ac:dyDescent="0.25">
      <c r="A1357" t="s">
        <v>4244</v>
      </c>
      <c r="B1357" t="s">
        <v>1124</v>
      </c>
      <c r="C1357" t="s">
        <v>1125</v>
      </c>
      <c r="D1357" t="s">
        <v>1126</v>
      </c>
      <c r="E1357" t="s">
        <v>1127</v>
      </c>
      <c r="F1357" t="s">
        <v>1128</v>
      </c>
      <c r="G1357" s="1">
        <v>25.09691440029145</v>
      </c>
      <c r="H1357" s="1">
        <v>305.2</v>
      </c>
      <c r="I1357" s="2">
        <v>7659.5782749689488</v>
      </c>
      <c r="J1357" s="3">
        <v>3.2283491862515998E-3</v>
      </c>
      <c r="K1357" s="4">
        <v>2372599.06939071</v>
      </c>
      <c r="L1357" s="5">
        <v>125001</v>
      </c>
      <c r="M1357" s="6">
        <v>18.980640709999999</v>
      </c>
      <c r="N1357" s="7" t="str">
        <f>IF(ISNUMBER(_xll.BDP($C1357, "DELTA_MID")),_xll.BDP($C1357, "DELTA_MID")," ")</f>
        <v xml:space="preserve"> </v>
      </c>
      <c r="O1357" s="7" t="str">
        <f>IF(ISNUMBER(N1357),_xll.BDP($C1357, "OPT_UNDL_TICKER"),"")</f>
        <v/>
      </c>
      <c r="P1357" s="8" t="str">
        <f>IF(ISNUMBER(N1357),_xll.BDP($C1357, "OPT_UNDL_PX")," ")</f>
        <v xml:space="preserve"> </v>
      </c>
      <c r="Q1357" s="7" t="str">
        <f>IF(ISNUMBER(N1357),+G1357*_xll.BDP($C1357, "PX_POS_MULT_FACTOR")*P1357/K1357," ")</f>
        <v xml:space="preserve"> </v>
      </c>
      <c r="R1357" s="8" t="str">
        <f>IF(OR($A1357="TUA",$A1357="TYA"),"",IF(ISNUMBER(_xll.BDP($C1357,"DUR_ADJ_OAS_MID")),_xll.BDP($C1357,"DUR_ADJ_OAS_MID"),IF(ISNUMBER(_xll.BDP($E1357&amp;" ISIN","DUR_ADJ_OAS_MID")),_xll.BDP($E1357&amp;" ISIN","DUR_ADJ_OAS_MID")," ")))</f>
        <v xml:space="preserve"> </v>
      </c>
      <c r="S1357" s="7" t="str">
        <f t="shared" si="21"/>
        <v xml:space="preserve"> </v>
      </c>
      <c r="AB1357" s="8" t="s">
        <v>4417</v>
      </c>
      <c r="AG1357" s="6">
        <v>18.980258719999998</v>
      </c>
    </row>
    <row r="1358" spans="1:33" x14ac:dyDescent="0.25">
      <c r="A1358" t="s">
        <v>4244</v>
      </c>
      <c r="B1358" t="s">
        <v>1129</v>
      </c>
      <c r="C1358" t="s">
        <v>1130</v>
      </c>
      <c r="D1358" t="s">
        <v>1131</v>
      </c>
      <c r="E1358" t="s">
        <v>1132</v>
      </c>
      <c r="F1358" t="s">
        <v>1133</v>
      </c>
      <c r="G1358" s="1">
        <v>14.08109814292712</v>
      </c>
      <c r="H1358" s="1">
        <v>544.11</v>
      </c>
      <c r="I1358" s="2">
        <v>7661.6663105480748</v>
      </c>
      <c r="J1358" s="3">
        <v>3.2292292487982001E-3</v>
      </c>
      <c r="K1358" s="4">
        <v>2372599.06939071</v>
      </c>
      <c r="L1358" s="5">
        <v>125001</v>
      </c>
      <c r="M1358" s="6">
        <v>18.980640709999999</v>
      </c>
      <c r="N1358" s="7" t="str">
        <f>IF(ISNUMBER(_xll.BDP($C1358, "DELTA_MID")),_xll.BDP($C1358, "DELTA_MID")," ")</f>
        <v xml:space="preserve"> </v>
      </c>
      <c r="O1358" s="7" t="str">
        <f>IF(ISNUMBER(N1358),_xll.BDP($C1358, "OPT_UNDL_TICKER"),"")</f>
        <v/>
      </c>
      <c r="P1358" s="8" t="str">
        <f>IF(ISNUMBER(N1358),_xll.BDP($C1358, "OPT_UNDL_PX")," ")</f>
        <v xml:space="preserve"> </v>
      </c>
      <c r="Q1358" s="7" t="str">
        <f>IF(ISNUMBER(N1358),+G1358*_xll.BDP($C1358, "PX_POS_MULT_FACTOR")*P1358/K1358," ")</f>
        <v xml:space="preserve"> </v>
      </c>
      <c r="R1358" s="8" t="str">
        <f>IF(OR($A1358="TUA",$A1358="TYA"),"",IF(ISNUMBER(_xll.BDP($C1358,"DUR_ADJ_OAS_MID")),_xll.BDP($C1358,"DUR_ADJ_OAS_MID"),IF(ISNUMBER(_xll.BDP($E1358&amp;" ISIN","DUR_ADJ_OAS_MID")),_xll.BDP($E1358&amp;" ISIN","DUR_ADJ_OAS_MID")," ")))</f>
        <v xml:space="preserve"> </v>
      </c>
      <c r="S1358" s="7" t="str">
        <f t="shared" si="21"/>
        <v xml:space="preserve"> </v>
      </c>
      <c r="AB1358" s="8" t="s">
        <v>4417</v>
      </c>
      <c r="AG1358" s="6">
        <v>18.980258719999998</v>
      </c>
    </row>
    <row r="1359" spans="1:33" x14ac:dyDescent="0.25">
      <c r="A1359" t="s">
        <v>4244</v>
      </c>
      <c r="B1359" t="s">
        <v>1134</v>
      </c>
      <c r="C1359" t="s">
        <v>1135</v>
      </c>
      <c r="D1359" t="s">
        <v>1136</v>
      </c>
      <c r="E1359" t="s">
        <v>1137</v>
      </c>
      <c r="F1359" t="s">
        <v>1138</v>
      </c>
      <c r="G1359" s="1">
        <v>34.526185415471787</v>
      </c>
      <c r="H1359" s="1">
        <v>218.24</v>
      </c>
      <c r="I1359" s="2">
        <v>7534.994705072565</v>
      </c>
      <c r="J1359" s="3">
        <v>3.1758398636679E-3</v>
      </c>
      <c r="K1359" s="4">
        <v>2372599.06939071</v>
      </c>
      <c r="L1359" s="5">
        <v>125001</v>
      </c>
      <c r="M1359" s="6">
        <v>18.980640709999999</v>
      </c>
      <c r="N1359" s="7" t="str">
        <f>IF(ISNUMBER(_xll.BDP($C1359, "DELTA_MID")),_xll.BDP($C1359, "DELTA_MID")," ")</f>
        <v xml:space="preserve"> </v>
      </c>
      <c r="O1359" s="7" t="str">
        <f>IF(ISNUMBER(N1359),_xll.BDP($C1359, "OPT_UNDL_TICKER"),"")</f>
        <v/>
      </c>
      <c r="P1359" s="8" t="str">
        <f>IF(ISNUMBER(N1359),_xll.BDP($C1359, "OPT_UNDL_PX")," ")</f>
        <v xml:space="preserve"> </v>
      </c>
      <c r="Q1359" s="7" t="str">
        <f>IF(ISNUMBER(N1359),+G1359*_xll.BDP($C1359, "PX_POS_MULT_FACTOR")*P1359/K1359," ")</f>
        <v xml:space="preserve"> </v>
      </c>
      <c r="R1359" s="8" t="str">
        <f>IF(OR($A1359="TUA",$A1359="TYA"),"",IF(ISNUMBER(_xll.BDP($C1359,"DUR_ADJ_OAS_MID")),_xll.BDP($C1359,"DUR_ADJ_OAS_MID"),IF(ISNUMBER(_xll.BDP($E1359&amp;" ISIN","DUR_ADJ_OAS_MID")),_xll.BDP($E1359&amp;" ISIN","DUR_ADJ_OAS_MID")," ")))</f>
        <v xml:space="preserve"> </v>
      </c>
      <c r="S1359" s="7" t="str">
        <f t="shared" si="21"/>
        <v xml:space="preserve"> </v>
      </c>
      <c r="AB1359" s="8" t="s">
        <v>4417</v>
      </c>
      <c r="AG1359" s="6">
        <v>18.980258719999998</v>
      </c>
    </row>
    <row r="1360" spans="1:33" x14ac:dyDescent="0.25">
      <c r="A1360" t="s">
        <v>4244</v>
      </c>
      <c r="B1360" t="s">
        <v>1139</v>
      </c>
      <c r="C1360" t="s">
        <v>1140</v>
      </c>
      <c r="D1360" t="s">
        <v>1141</v>
      </c>
      <c r="E1360" t="s">
        <v>1142</v>
      </c>
      <c r="F1360" t="s">
        <v>1143</v>
      </c>
      <c r="G1360" s="1">
        <v>19.854905335238399</v>
      </c>
      <c r="H1360" s="1">
        <v>269.61</v>
      </c>
      <c r="I1360" s="2">
        <v>5353.0810274336254</v>
      </c>
      <c r="J1360" s="3">
        <v>2.256209696992E-3</v>
      </c>
      <c r="K1360" s="4">
        <v>2372599.06939071</v>
      </c>
      <c r="L1360" s="5">
        <v>125001</v>
      </c>
      <c r="M1360" s="6">
        <v>18.980640709999999</v>
      </c>
      <c r="N1360" s="7" t="str">
        <f>IF(ISNUMBER(_xll.BDP($C1360, "DELTA_MID")),_xll.BDP($C1360, "DELTA_MID")," ")</f>
        <v xml:space="preserve"> </v>
      </c>
      <c r="O1360" s="7" t="str">
        <f>IF(ISNUMBER(N1360),_xll.BDP($C1360, "OPT_UNDL_TICKER"),"")</f>
        <v/>
      </c>
      <c r="P1360" s="8" t="str">
        <f>IF(ISNUMBER(N1360),_xll.BDP($C1360, "OPT_UNDL_PX")," ")</f>
        <v xml:space="preserve"> </v>
      </c>
      <c r="Q1360" s="7" t="str">
        <f>IF(ISNUMBER(N1360),+G1360*_xll.BDP($C1360, "PX_POS_MULT_FACTOR")*P1360/K1360," ")</f>
        <v xml:space="preserve"> </v>
      </c>
      <c r="R1360" s="8" t="str">
        <f>IF(OR($A1360="TUA",$A1360="TYA"),"",IF(ISNUMBER(_xll.BDP($C1360,"DUR_ADJ_OAS_MID")),_xll.BDP($C1360,"DUR_ADJ_OAS_MID"),IF(ISNUMBER(_xll.BDP($E1360&amp;" ISIN","DUR_ADJ_OAS_MID")),_xll.BDP($E1360&amp;" ISIN","DUR_ADJ_OAS_MID")," ")))</f>
        <v xml:space="preserve"> </v>
      </c>
      <c r="S1360" s="7" t="str">
        <f t="shared" si="21"/>
        <v xml:space="preserve"> </v>
      </c>
      <c r="AB1360" s="8" t="s">
        <v>4417</v>
      </c>
      <c r="AG1360" s="6">
        <v>18.980258719999998</v>
      </c>
    </row>
    <row r="1361" spans="1:33" x14ac:dyDescent="0.25">
      <c r="A1361" t="s">
        <v>4244</v>
      </c>
      <c r="B1361" t="s">
        <v>1144</v>
      </c>
      <c r="C1361" t="s">
        <v>1145</v>
      </c>
      <c r="D1361" t="s">
        <v>1146</v>
      </c>
      <c r="E1361" t="s">
        <v>1147</v>
      </c>
      <c r="F1361" t="s">
        <v>1148</v>
      </c>
      <c r="G1361" s="1">
        <v>15.10586953003396</v>
      </c>
      <c r="H1361" s="1">
        <v>562.75</v>
      </c>
      <c r="I1361" s="2">
        <v>8500.8280780266123</v>
      </c>
      <c r="J1361" s="3">
        <v>3.5829180697645002E-3</v>
      </c>
      <c r="K1361" s="4">
        <v>2372599.06939071</v>
      </c>
      <c r="L1361" s="5">
        <v>125001</v>
      </c>
      <c r="M1361" s="6">
        <v>18.980640709999999</v>
      </c>
      <c r="N1361" s="7" t="str">
        <f>IF(ISNUMBER(_xll.BDP($C1361, "DELTA_MID")),_xll.BDP($C1361, "DELTA_MID")," ")</f>
        <v xml:space="preserve"> </v>
      </c>
      <c r="O1361" s="7" t="str">
        <f>IF(ISNUMBER(N1361),_xll.BDP($C1361, "OPT_UNDL_TICKER"),"")</f>
        <v/>
      </c>
      <c r="P1361" s="8" t="str">
        <f>IF(ISNUMBER(N1361),_xll.BDP($C1361, "OPT_UNDL_PX")," ")</f>
        <v xml:space="preserve"> </v>
      </c>
      <c r="Q1361" s="7" t="str">
        <f>IF(ISNUMBER(N1361),+G1361*_xll.BDP($C1361, "PX_POS_MULT_FACTOR")*P1361/K1361," ")</f>
        <v xml:space="preserve"> </v>
      </c>
      <c r="R1361" s="8" t="str">
        <f>IF(OR($A1361="TUA",$A1361="TYA"),"",IF(ISNUMBER(_xll.BDP($C1361,"DUR_ADJ_OAS_MID")),_xll.BDP($C1361,"DUR_ADJ_OAS_MID"),IF(ISNUMBER(_xll.BDP($E1361&amp;" ISIN","DUR_ADJ_OAS_MID")),_xll.BDP($E1361&amp;" ISIN","DUR_ADJ_OAS_MID")," ")))</f>
        <v xml:space="preserve"> </v>
      </c>
      <c r="S1361" s="7" t="str">
        <f t="shared" si="21"/>
        <v xml:space="preserve"> </v>
      </c>
      <c r="AB1361" s="8" t="s">
        <v>4417</v>
      </c>
      <c r="AG1361" s="6">
        <v>18.980258719999998</v>
      </c>
    </row>
    <row r="1362" spans="1:33" x14ac:dyDescent="0.25">
      <c r="A1362" t="s">
        <v>4244</v>
      </c>
      <c r="B1362" t="s">
        <v>1149</v>
      </c>
      <c r="C1362" t="s">
        <v>1150</v>
      </c>
      <c r="D1362" t="s">
        <v>1151</v>
      </c>
      <c r="E1362" t="s">
        <v>1152</v>
      </c>
      <c r="F1362" t="s">
        <v>1153</v>
      </c>
      <c r="G1362" s="1">
        <v>19.05933252388856</v>
      </c>
      <c r="H1362" s="1">
        <v>383.52</v>
      </c>
      <c r="I1362" s="2">
        <v>7309.6352095617394</v>
      </c>
      <c r="J1362" s="3">
        <v>3.0808556337496998E-3</v>
      </c>
      <c r="K1362" s="4">
        <v>2372599.06939071</v>
      </c>
      <c r="L1362" s="5">
        <v>125001</v>
      </c>
      <c r="M1362" s="6">
        <v>18.980640709999999</v>
      </c>
      <c r="N1362" s="7" t="str">
        <f>IF(ISNUMBER(_xll.BDP($C1362, "DELTA_MID")),_xll.BDP($C1362, "DELTA_MID")," ")</f>
        <v xml:space="preserve"> </v>
      </c>
      <c r="O1362" s="7" t="str">
        <f>IF(ISNUMBER(N1362),_xll.BDP($C1362, "OPT_UNDL_TICKER"),"")</f>
        <v/>
      </c>
      <c r="P1362" s="8" t="str">
        <f>IF(ISNUMBER(N1362),_xll.BDP($C1362, "OPT_UNDL_PX")," ")</f>
        <v xml:space="preserve"> </v>
      </c>
      <c r="Q1362" s="7" t="str">
        <f>IF(ISNUMBER(N1362),+G1362*_xll.BDP($C1362, "PX_POS_MULT_FACTOR")*P1362/K1362," ")</f>
        <v xml:space="preserve"> </v>
      </c>
      <c r="R1362" s="8" t="str">
        <f>IF(OR($A1362="TUA",$A1362="TYA"),"",IF(ISNUMBER(_xll.BDP($C1362,"DUR_ADJ_OAS_MID")),_xll.BDP($C1362,"DUR_ADJ_OAS_MID"),IF(ISNUMBER(_xll.BDP($E1362&amp;" ISIN","DUR_ADJ_OAS_MID")),_xll.BDP($E1362&amp;" ISIN","DUR_ADJ_OAS_MID")," ")))</f>
        <v xml:space="preserve"> </v>
      </c>
      <c r="S1362" s="7" t="str">
        <f t="shared" si="21"/>
        <v xml:space="preserve"> </v>
      </c>
      <c r="AB1362" s="8" t="s">
        <v>4417</v>
      </c>
      <c r="AG1362" s="6">
        <v>18.980258719999998</v>
      </c>
    </row>
    <row r="1363" spans="1:33" x14ac:dyDescent="0.25">
      <c r="A1363" t="s">
        <v>4244</v>
      </c>
      <c r="B1363" t="s">
        <v>1154</v>
      </c>
      <c r="C1363" t="s">
        <v>1155</v>
      </c>
      <c r="D1363" t="s">
        <v>1156</v>
      </c>
      <c r="E1363" t="s">
        <v>1157</v>
      </c>
      <c r="F1363" t="s">
        <v>1158</v>
      </c>
      <c r="G1363" s="1">
        <v>18.424436060041089</v>
      </c>
      <c r="H1363" s="1">
        <v>21.72</v>
      </c>
      <c r="I1363" s="2">
        <v>400.17875122409242</v>
      </c>
      <c r="J1363" s="3">
        <v>1.686668246594E-4</v>
      </c>
      <c r="K1363" s="4">
        <v>2372599.06939071</v>
      </c>
      <c r="L1363" s="5">
        <v>125001</v>
      </c>
      <c r="M1363" s="6">
        <v>18.980640709999999</v>
      </c>
      <c r="N1363" s="7" t="str">
        <f>IF(ISNUMBER(_xll.BDP($C1363, "DELTA_MID")),_xll.BDP($C1363, "DELTA_MID")," ")</f>
        <v xml:space="preserve"> </v>
      </c>
      <c r="O1363" s="7" t="str">
        <f>IF(ISNUMBER(N1363),_xll.BDP($C1363, "OPT_UNDL_TICKER"),"")</f>
        <v/>
      </c>
      <c r="P1363" s="8" t="str">
        <f>IF(ISNUMBER(N1363),_xll.BDP($C1363, "OPT_UNDL_PX")," ")</f>
        <v xml:space="preserve"> </v>
      </c>
      <c r="Q1363" s="7" t="str">
        <f>IF(ISNUMBER(N1363),+G1363*_xll.BDP($C1363, "PX_POS_MULT_FACTOR")*P1363/K1363," ")</f>
        <v xml:space="preserve"> </v>
      </c>
      <c r="R1363" s="8" t="str">
        <f>IF(OR($A1363="TUA",$A1363="TYA"),"",IF(ISNUMBER(_xll.BDP($C1363,"DUR_ADJ_OAS_MID")),_xll.BDP($C1363,"DUR_ADJ_OAS_MID"),IF(ISNUMBER(_xll.BDP($E1363&amp;" ISIN","DUR_ADJ_OAS_MID")),_xll.BDP($E1363&amp;" ISIN","DUR_ADJ_OAS_MID")," ")))</f>
        <v xml:space="preserve"> </v>
      </c>
      <c r="S1363" s="7" t="str">
        <f t="shared" si="21"/>
        <v xml:space="preserve"> </v>
      </c>
      <c r="AB1363" s="8" t="s">
        <v>4417</v>
      </c>
      <c r="AG1363" s="6">
        <v>18.980258719999998</v>
      </c>
    </row>
    <row r="1364" spans="1:33" x14ac:dyDescent="0.25">
      <c r="A1364" t="s">
        <v>4244</v>
      </c>
      <c r="B1364" t="s">
        <v>1159</v>
      </c>
      <c r="C1364" t="s">
        <v>1160</v>
      </c>
      <c r="D1364" t="s">
        <v>1161</v>
      </c>
      <c r="E1364" t="s">
        <v>1162</v>
      </c>
      <c r="F1364" t="s">
        <v>1163</v>
      </c>
      <c r="G1364" s="1">
        <v>16.606348099162162</v>
      </c>
      <c r="H1364" s="1">
        <v>484.2</v>
      </c>
      <c r="I1364" s="2">
        <v>8040.7937496143186</v>
      </c>
      <c r="J1364" s="3">
        <v>3.3890233935222002E-3</v>
      </c>
      <c r="K1364" s="4">
        <v>2372599.06939071</v>
      </c>
      <c r="L1364" s="5">
        <v>125001</v>
      </c>
      <c r="M1364" s="6">
        <v>18.980640709999999</v>
      </c>
      <c r="N1364" s="7" t="str">
        <f>IF(ISNUMBER(_xll.BDP($C1364, "DELTA_MID")),_xll.BDP($C1364, "DELTA_MID")," ")</f>
        <v xml:space="preserve"> </v>
      </c>
      <c r="O1364" s="7" t="str">
        <f>IF(ISNUMBER(N1364),_xll.BDP($C1364, "OPT_UNDL_TICKER"),"")</f>
        <v/>
      </c>
      <c r="P1364" s="8" t="str">
        <f>IF(ISNUMBER(N1364),_xll.BDP($C1364, "OPT_UNDL_PX")," ")</f>
        <v xml:space="preserve"> </v>
      </c>
      <c r="Q1364" s="7" t="str">
        <f>IF(ISNUMBER(N1364),+G1364*_xll.BDP($C1364, "PX_POS_MULT_FACTOR")*P1364/K1364," ")</f>
        <v xml:space="preserve"> </v>
      </c>
      <c r="R1364" s="8" t="str">
        <f>IF(OR($A1364="TUA",$A1364="TYA"),"",IF(ISNUMBER(_xll.BDP($C1364,"DUR_ADJ_OAS_MID")),_xll.BDP($C1364,"DUR_ADJ_OAS_MID"),IF(ISNUMBER(_xll.BDP($E1364&amp;" ISIN","DUR_ADJ_OAS_MID")),_xll.BDP($E1364&amp;" ISIN","DUR_ADJ_OAS_MID")," ")))</f>
        <v xml:space="preserve"> </v>
      </c>
      <c r="S1364" s="7" t="str">
        <f t="shared" si="21"/>
        <v xml:space="preserve"> </v>
      </c>
      <c r="AB1364" s="8" t="s">
        <v>4417</v>
      </c>
      <c r="AG1364" s="6">
        <v>18.980258719999998</v>
      </c>
    </row>
    <row r="1365" spans="1:33" x14ac:dyDescent="0.25">
      <c r="A1365" t="s">
        <v>4244</v>
      </c>
      <c r="B1365" t="s">
        <v>1164</v>
      </c>
      <c r="C1365" t="s">
        <v>1165</v>
      </c>
      <c r="D1365" t="s">
        <v>1166</v>
      </c>
      <c r="E1365" t="s">
        <v>1167</v>
      </c>
      <c r="F1365" t="s">
        <v>1168</v>
      </c>
      <c r="G1365" s="1">
        <v>13.11405127566702</v>
      </c>
      <c r="H1365" s="1">
        <v>593.41</v>
      </c>
      <c r="I1365" s="2">
        <v>7782.0091674935666</v>
      </c>
      <c r="J1365" s="3">
        <v>3.2799512011491999E-3</v>
      </c>
      <c r="K1365" s="4">
        <v>2372599.06939071</v>
      </c>
      <c r="L1365" s="5">
        <v>125001</v>
      </c>
      <c r="M1365" s="6">
        <v>18.980640709999999</v>
      </c>
      <c r="N1365" s="7" t="str">
        <f>IF(ISNUMBER(_xll.BDP($C1365, "DELTA_MID")),_xll.BDP($C1365, "DELTA_MID")," ")</f>
        <v xml:space="preserve"> </v>
      </c>
      <c r="O1365" s="7" t="str">
        <f>IF(ISNUMBER(N1365),_xll.BDP($C1365, "OPT_UNDL_TICKER"),"")</f>
        <v/>
      </c>
      <c r="P1365" s="8" t="str">
        <f>IF(ISNUMBER(N1365),_xll.BDP($C1365, "OPT_UNDL_PX")," ")</f>
        <v xml:space="preserve"> </v>
      </c>
      <c r="Q1365" s="7" t="str">
        <f>IF(ISNUMBER(N1365),+G1365*_xll.BDP($C1365, "PX_POS_MULT_FACTOR")*P1365/K1365," ")</f>
        <v xml:space="preserve"> </v>
      </c>
      <c r="R1365" s="8" t="str">
        <f>IF(OR($A1365="TUA",$A1365="TYA"),"",IF(ISNUMBER(_xll.BDP($C1365,"DUR_ADJ_OAS_MID")),_xll.BDP($C1365,"DUR_ADJ_OAS_MID"),IF(ISNUMBER(_xll.BDP($E1365&amp;" ISIN","DUR_ADJ_OAS_MID")),_xll.BDP($E1365&amp;" ISIN","DUR_ADJ_OAS_MID")," ")))</f>
        <v xml:space="preserve"> </v>
      </c>
      <c r="S1365" s="7" t="str">
        <f t="shared" si="21"/>
        <v xml:space="preserve"> </v>
      </c>
      <c r="AB1365" s="8" t="s">
        <v>4417</v>
      </c>
      <c r="AG1365" s="6">
        <v>18.980258719999998</v>
      </c>
    </row>
    <row r="1366" spans="1:33" x14ac:dyDescent="0.25">
      <c r="A1366" t="s">
        <v>4244</v>
      </c>
      <c r="B1366" t="s">
        <v>1169</v>
      </c>
      <c r="C1366" t="s">
        <v>1170</v>
      </c>
      <c r="D1366" t="s">
        <v>1171</v>
      </c>
      <c r="E1366" t="s">
        <v>1172</v>
      </c>
      <c r="F1366" t="s">
        <v>1173</v>
      </c>
      <c r="G1366" s="1">
        <v>78.69272459223869</v>
      </c>
      <c r="H1366" s="1">
        <v>97.74</v>
      </c>
      <c r="I1366" s="2">
        <v>7691.4269016454091</v>
      </c>
      <c r="J1366" s="3">
        <v>3.2417727044041001E-3</v>
      </c>
      <c r="K1366" s="4">
        <v>2372599.06939071</v>
      </c>
      <c r="L1366" s="5">
        <v>125001</v>
      </c>
      <c r="M1366" s="6">
        <v>18.980640709999999</v>
      </c>
      <c r="N1366" s="7" t="str">
        <f>IF(ISNUMBER(_xll.BDP($C1366, "DELTA_MID")),_xll.BDP($C1366, "DELTA_MID")," ")</f>
        <v xml:space="preserve"> </v>
      </c>
      <c r="O1366" s="7" t="str">
        <f>IF(ISNUMBER(N1366),_xll.BDP($C1366, "OPT_UNDL_TICKER"),"")</f>
        <v/>
      </c>
      <c r="P1366" s="8" t="str">
        <f>IF(ISNUMBER(N1366),_xll.BDP($C1366, "OPT_UNDL_PX")," ")</f>
        <v xml:space="preserve"> </v>
      </c>
      <c r="Q1366" s="7" t="str">
        <f>IF(ISNUMBER(N1366),+G1366*_xll.BDP($C1366, "PX_POS_MULT_FACTOR")*P1366/K1366," ")</f>
        <v xml:space="preserve"> </v>
      </c>
      <c r="R1366" s="8" t="str">
        <f>IF(OR($A1366="TUA",$A1366="TYA"),"",IF(ISNUMBER(_xll.BDP($C1366,"DUR_ADJ_OAS_MID")),_xll.BDP($C1366,"DUR_ADJ_OAS_MID"),IF(ISNUMBER(_xll.BDP($E1366&amp;" ISIN","DUR_ADJ_OAS_MID")),_xll.BDP($E1366&amp;" ISIN","DUR_ADJ_OAS_MID")," ")))</f>
        <v xml:space="preserve"> </v>
      </c>
      <c r="S1366" s="7" t="str">
        <f t="shared" si="21"/>
        <v xml:space="preserve"> </v>
      </c>
      <c r="AB1366" s="8" t="s">
        <v>4417</v>
      </c>
      <c r="AG1366" s="6">
        <v>18.980258719999998</v>
      </c>
    </row>
    <row r="1367" spans="1:33" x14ac:dyDescent="0.25">
      <c r="A1367" t="s">
        <v>4244</v>
      </c>
      <c r="B1367" t="s">
        <v>1174</v>
      </c>
      <c r="C1367" t="s">
        <v>1175</v>
      </c>
      <c r="D1367" t="s">
        <v>1176</v>
      </c>
      <c r="E1367" t="s">
        <v>1177</v>
      </c>
      <c r="F1367" t="s">
        <v>1178</v>
      </c>
      <c r="G1367" s="1">
        <v>102.95658919596001</v>
      </c>
      <c r="H1367" s="1">
        <v>74.819999999999993</v>
      </c>
      <c r="I1367" s="2">
        <v>7703.2120036417246</v>
      </c>
      <c r="J1367" s="3">
        <v>3.2467398740149999E-3</v>
      </c>
      <c r="K1367" s="4">
        <v>2372599.06939071</v>
      </c>
      <c r="L1367" s="5">
        <v>125001</v>
      </c>
      <c r="M1367" s="6">
        <v>18.980640709999999</v>
      </c>
      <c r="N1367" s="7" t="str">
        <f>IF(ISNUMBER(_xll.BDP($C1367, "DELTA_MID")),_xll.BDP($C1367, "DELTA_MID")," ")</f>
        <v xml:space="preserve"> </v>
      </c>
      <c r="O1367" s="7" t="str">
        <f>IF(ISNUMBER(N1367),_xll.BDP($C1367, "OPT_UNDL_TICKER"),"")</f>
        <v/>
      </c>
      <c r="P1367" s="8" t="str">
        <f>IF(ISNUMBER(N1367),_xll.BDP($C1367, "OPT_UNDL_PX")," ")</f>
        <v xml:space="preserve"> </v>
      </c>
      <c r="Q1367" s="7" t="str">
        <f>IF(ISNUMBER(N1367),+G1367*_xll.BDP($C1367, "PX_POS_MULT_FACTOR")*P1367/K1367," ")</f>
        <v xml:space="preserve"> </v>
      </c>
      <c r="R1367" s="8" t="str">
        <f>IF(OR($A1367="TUA",$A1367="TYA"),"",IF(ISNUMBER(_xll.BDP($C1367,"DUR_ADJ_OAS_MID")),_xll.BDP($C1367,"DUR_ADJ_OAS_MID"),IF(ISNUMBER(_xll.BDP($E1367&amp;" ISIN","DUR_ADJ_OAS_MID")),_xll.BDP($E1367&amp;" ISIN","DUR_ADJ_OAS_MID")," ")))</f>
        <v xml:space="preserve"> </v>
      </c>
      <c r="S1367" s="7" t="str">
        <f t="shared" si="21"/>
        <v xml:space="preserve"> </v>
      </c>
      <c r="AB1367" s="8" t="s">
        <v>4417</v>
      </c>
      <c r="AG1367" s="6">
        <v>18.980258719999998</v>
      </c>
    </row>
    <row r="1368" spans="1:33" x14ac:dyDescent="0.25">
      <c r="A1368" t="s">
        <v>4244</v>
      </c>
      <c r="B1368" t="s">
        <v>1179</v>
      </c>
      <c r="C1368" t="s">
        <v>1180</v>
      </c>
      <c r="D1368" t="s">
        <v>1181</v>
      </c>
      <c r="E1368" t="s">
        <v>1182</v>
      </c>
      <c r="F1368" t="s">
        <v>1183</v>
      </c>
      <c r="G1368" s="1">
        <v>5.178343607947955</v>
      </c>
      <c r="H1368" s="1">
        <v>1282.01</v>
      </c>
      <c r="I1368" s="2">
        <v>6638.6882888253576</v>
      </c>
      <c r="J1368" s="3">
        <v>2.7980657897375E-3</v>
      </c>
      <c r="K1368" s="4">
        <v>2372599.06939071</v>
      </c>
      <c r="L1368" s="5">
        <v>125001</v>
      </c>
      <c r="M1368" s="6">
        <v>18.980640709999999</v>
      </c>
      <c r="N1368" s="7" t="str">
        <f>IF(ISNUMBER(_xll.BDP($C1368, "DELTA_MID")),_xll.BDP($C1368, "DELTA_MID")," ")</f>
        <v xml:space="preserve"> </v>
      </c>
      <c r="O1368" s="7" t="str">
        <f>IF(ISNUMBER(N1368),_xll.BDP($C1368, "OPT_UNDL_TICKER"),"")</f>
        <v/>
      </c>
      <c r="P1368" s="8" t="str">
        <f>IF(ISNUMBER(N1368),_xll.BDP($C1368, "OPT_UNDL_PX")," ")</f>
        <v xml:space="preserve"> </v>
      </c>
      <c r="Q1368" s="7" t="str">
        <f>IF(ISNUMBER(N1368),+G1368*_xll.BDP($C1368, "PX_POS_MULT_FACTOR")*P1368/K1368," ")</f>
        <v xml:space="preserve"> </v>
      </c>
      <c r="R1368" s="8" t="str">
        <f>IF(OR($A1368="TUA",$A1368="TYA"),"",IF(ISNUMBER(_xll.BDP($C1368,"DUR_ADJ_OAS_MID")),_xll.BDP($C1368,"DUR_ADJ_OAS_MID"),IF(ISNUMBER(_xll.BDP($E1368&amp;" ISIN","DUR_ADJ_OAS_MID")),_xll.BDP($E1368&amp;" ISIN","DUR_ADJ_OAS_MID")," ")))</f>
        <v xml:space="preserve"> </v>
      </c>
      <c r="S1368" s="7" t="str">
        <f t="shared" si="21"/>
        <v xml:space="preserve"> </v>
      </c>
      <c r="AB1368" s="8" t="s">
        <v>4417</v>
      </c>
      <c r="AG1368" s="6">
        <v>18.980258719999998</v>
      </c>
    </row>
    <row r="1369" spans="1:33" x14ac:dyDescent="0.25">
      <c r="A1369" t="s">
        <v>4244</v>
      </c>
      <c r="B1369" t="s">
        <v>1184</v>
      </c>
      <c r="C1369" t="s">
        <v>1185</v>
      </c>
      <c r="D1369" t="s">
        <v>1186</v>
      </c>
      <c r="E1369" t="s">
        <v>1187</v>
      </c>
      <c r="F1369" t="s">
        <v>1188</v>
      </c>
      <c r="G1369" s="1">
        <v>61.644827868928949</v>
      </c>
      <c r="H1369" s="1">
        <v>131.82</v>
      </c>
      <c r="I1369" s="2">
        <v>8126.0212096822133</v>
      </c>
      <c r="J1369" s="3">
        <v>3.4249449536237001E-3</v>
      </c>
      <c r="K1369" s="4">
        <v>2372599.06939071</v>
      </c>
      <c r="L1369" s="5">
        <v>125001</v>
      </c>
      <c r="M1369" s="6">
        <v>18.980640709999999</v>
      </c>
      <c r="N1369" s="7" t="str">
        <f>IF(ISNUMBER(_xll.BDP($C1369, "DELTA_MID")),_xll.BDP($C1369, "DELTA_MID")," ")</f>
        <v xml:space="preserve"> </v>
      </c>
      <c r="O1369" s="7" t="str">
        <f>IF(ISNUMBER(N1369),_xll.BDP($C1369, "OPT_UNDL_TICKER"),"")</f>
        <v/>
      </c>
      <c r="P1369" s="8" t="str">
        <f>IF(ISNUMBER(N1369),_xll.BDP($C1369, "OPT_UNDL_PX")," ")</f>
        <v xml:space="preserve"> </v>
      </c>
      <c r="Q1369" s="7" t="str">
        <f>IF(ISNUMBER(N1369),+G1369*_xll.BDP($C1369, "PX_POS_MULT_FACTOR")*P1369/K1369," ")</f>
        <v xml:space="preserve"> </v>
      </c>
      <c r="R1369" s="8" t="str">
        <f>IF(OR($A1369="TUA",$A1369="TYA"),"",IF(ISNUMBER(_xll.BDP($C1369,"DUR_ADJ_OAS_MID")),_xll.BDP($C1369,"DUR_ADJ_OAS_MID"),IF(ISNUMBER(_xll.BDP($E1369&amp;" ISIN","DUR_ADJ_OAS_MID")),_xll.BDP($E1369&amp;" ISIN","DUR_ADJ_OAS_MID")," ")))</f>
        <v xml:space="preserve"> </v>
      </c>
      <c r="S1369" s="7" t="str">
        <f t="shared" si="21"/>
        <v xml:space="preserve"> </v>
      </c>
      <c r="AB1369" s="8" t="s">
        <v>4417</v>
      </c>
      <c r="AG1369" s="6">
        <v>18.980258719999998</v>
      </c>
    </row>
    <row r="1370" spans="1:33" x14ac:dyDescent="0.25">
      <c r="A1370" t="s">
        <v>4244</v>
      </c>
      <c r="B1370" t="s">
        <v>1189</v>
      </c>
      <c r="C1370" t="s">
        <v>1190</v>
      </c>
      <c r="D1370" t="s">
        <v>1191</v>
      </c>
      <c r="E1370" t="s">
        <v>1192</v>
      </c>
      <c r="F1370" t="s">
        <v>1193</v>
      </c>
      <c r="G1370" s="1">
        <v>44.999515718870221</v>
      </c>
      <c r="H1370" s="1">
        <v>192.19</v>
      </c>
      <c r="I1370" s="2">
        <v>8648.4569260096669</v>
      </c>
      <c r="J1370" s="3">
        <v>3.6451404864751998E-3</v>
      </c>
      <c r="K1370" s="4">
        <v>2372599.06939071</v>
      </c>
      <c r="L1370" s="5">
        <v>125001</v>
      </c>
      <c r="M1370" s="6">
        <v>18.980640709999999</v>
      </c>
      <c r="N1370" s="7" t="str">
        <f>IF(ISNUMBER(_xll.BDP($C1370, "DELTA_MID")),_xll.BDP($C1370, "DELTA_MID")," ")</f>
        <v xml:space="preserve"> </v>
      </c>
      <c r="O1370" s="7" t="str">
        <f>IF(ISNUMBER(N1370),_xll.BDP($C1370, "OPT_UNDL_TICKER"),"")</f>
        <v/>
      </c>
      <c r="P1370" s="8" t="str">
        <f>IF(ISNUMBER(N1370),_xll.BDP($C1370, "OPT_UNDL_PX")," ")</f>
        <v xml:space="preserve"> </v>
      </c>
      <c r="Q1370" s="7" t="str">
        <f>IF(ISNUMBER(N1370),+G1370*_xll.BDP($C1370, "PX_POS_MULT_FACTOR")*P1370/K1370," ")</f>
        <v xml:space="preserve"> </v>
      </c>
      <c r="R1370" s="8" t="str">
        <f>IF(OR($A1370="TUA",$A1370="TYA"),"",IF(ISNUMBER(_xll.BDP($C1370,"DUR_ADJ_OAS_MID")),_xll.BDP($C1370,"DUR_ADJ_OAS_MID"),IF(ISNUMBER(_xll.BDP($E1370&amp;" ISIN","DUR_ADJ_OAS_MID")),_xll.BDP($E1370&amp;" ISIN","DUR_ADJ_OAS_MID")," ")))</f>
        <v xml:space="preserve"> </v>
      </c>
      <c r="S1370" s="7" t="str">
        <f t="shared" si="21"/>
        <v xml:space="preserve"> </v>
      </c>
      <c r="AB1370" s="8" t="s">
        <v>4417</v>
      </c>
      <c r="AG1370" s="6">
        <v>18.980258719999998</v>
      </c>
    </row>
    <row r="1371" spans="1:33" x14ac:dyDescent="0.25">
      <c r="A1371" t="s">
        <v>4244</v>
      </c>
      <c r="B1371" t="s">
        <v>1194</v>
      </c>
      <c r="C1371" t="s">
        <v>1195</v>
      </c>
      <c r="D1371" t="s">
        <v>1196</v>
      </c>
      <c r="E1371" t="s">
        <v>1197</v>
      </c>
      <c r="F1371" t="s">
        <v>1198</v>
      </c>
      <c r="G1371" s="1">
        <v>19.7163225349261</v>
      </c>
      <c r="H1371" s="1">
        <v>393.35</v>
      </c>
      <c r="I1371" s="2">
        <v>7755.4154691131816</v>
      </c>
      <c r="J1371" s="3">
        <v>3.2687425234069001E-3</v>
      </c>
      <c r="K1371" s="4">
        <v>2372599.06939071</v>
      </c>
      <c r="L1371" s="5">
        <v>125001</v>
      </c>
      <c r="M1371" s="6">
        <v>18.980640709999999</v>
      </c>
      <c r="N1371" s="7" t="str">
        <f>IF(ISNUMBER(_xll.BDP($C1371, "DELTA_MID")),_xll.BDP($C1371, "DELTA_MID")," ")</f>
        <v xml:space="preserve"> </v>
      </c>
      <c r="O1371" s="7" t="str">
        <f>IF(ISNUMBER(N1371),_xll.BDP($C1371, "OPT_UNDL_TICKER"),"")</f>
        <v/>
      </c>
      <c r="P1371" s="8" t="str">
        <f>IF(ISNUMBER(N1371),_xll.BDP($C1371, "OPT_UNDL_PX")," ")</f>
        <v xml:space="preserve"> </v>
      </c>
      <c r="Q1371" s="7" t="str">
        <f>IF(ISNUMBER(N1371),+G1371*_xll.BDP($C1371, "PX_POS_MULT_FACTOR")*P1371/K1371," ")</f>
        <v xml:space="preserve"> </v>
      </c>
      <c r="R1371" s="8" t="str">
        <f>IF(OR($A1371="TUA",$A1371="TYA"),"",IF(ISNUMBER(_xll.BDP($C1371,"DUR_ADJ_OAS_MID")),_xll.BDP($C1371,"DUR_ADJ_OAS_MID"),IF(ISNUMBER(_xll.BDP($E1371&amp;" ISIN","DUR_ADJ_OAS_MID")),_xll.BDP($E1371&amp;" ISIN","DUR_ADJ_OAS_MID")," ")))</f>
        <v xml:space="preserve"> </v>
      </c>
      <c r="S1371" s="7" t="str">
        <f t="shared" si="21"/>
        <v xml:space="preserve"> </v>
      </c>
      <c r="AB1371" s="8" t="s">
        <v>4417</v>
      </c>
      <c r="AG1371" s="6">
        <v>18.980258719999998</v>
      </c>
    </row>
    <row r="1372" spans="1:33" x14ac:dyDescent="0.25">
      <c r="A1372" t="s">
        <v>4244</v>
      </c>
      <c r="B1372" t="s">
        <v>1199</v>
      </c>
      <c r="C1372" t="s">
        <v>1200</v>
      </c>
      <c r="D1372" t="s">
        <v>1201</v>
      </c>
      <c r="E1372" t="s">
        <v>1202</v>
      </c>
      <c r="F1372" t="s">
        <v>1203</v>
      </c>
      <c r="G1372" s="1">
        <v>6.3742594058644046</v>
      </c>
      <c r="H1372" s="1">
        <v>1388.38</v>
      </c>
      <c r="I1372" s="2">
        <v>8849.8942739140221</v>
      </c>
      <c r="J1372" s="3">
        <v>3.7300420404306001E-3</v>
      </c>
      <c r="K1372" s="4">
        <v>2372599.06939071</v>
      </c>
      <c r="L1372" s="5">
        <v>125001</v>
      </c>
      <c r="M1372" s="6">
        <v>18.980640709999999</v>
      </c>
      <c r="N1372" s="7" t="str">
        <f>IF(ISNUMBER(_xll.BDP($C1372, "DELTA_MID")),_xll.BDP($C1372, "DELTA_MID")," ")</f>
        <v xml:space="preserve"> </v>
      </c>
      <c r="O1372" s="7" t="str">
        <f>IF(ISNUMBER(N1372),_xll.BDP($C1372, "OPT_UNDL_TICKER"),"")</f>
        <v/>
      </c>
      <c r="P1372" s="8" t="str">
        <f>IF(ISNUMBER(N1372),_xll.BDP($C1372, "OPT_UNDL_PX")," ")</f>
        <v xml:space="preserve"> </v>
      </c>
      <c r="Q1372" s="7" t="str">
        <f>IF(ISNUMBER(N1372),+G1372*_xll.BDP($C1372, "PX_POS_MULT_FACTOR")*P1372/K1372," ")</f>
        <v xml:space="preserve"> </v>
      </c>
      <c r="R1372" s="8" t="str">
        <f>IF(OR($A1372="TUA",$A1372="TYA"),"",IF(ISNUMBER(_xll.BDP($C1372,"DUR_ADJ_OAS_MID")),_xll.BDP($C1372,"DUR_ADJ_OAS_MID"),IF(ISNUMBER(_xll.BDP($E1372&amp;" ISIN","DUR_ADJ_OAS_MID")),_xll.BDP($E1372&amp;" ISIN","DUR_ADJ_OAS_MID")," ")))</f>
        <v xml:space="preserve"> </v>
      </c>
      <c r="S1372" s="7" t="str">
        <f t="shared" si="21"/>
        <v xml:space="preserve"> </v>
      </c>
      <c r="AB1372" s="8" t="s">
        <v>4417</v>
      </c>
      <c r="AG1372" s="6">
        <v>18.980258719999998</v>
      </c>
    </row>
    <row r="1373" spans="1:33" x14ac:dyDescent="0.25">
      <c r="A1373" t="s">
        <v>4244</v>
      </c>
      <c r="B1373" t="s">
        <v>1204</v>
      </c>
      <c r="C1373" t="s">
        <v>1205</v>
      </c>
      <c r="D1373" t="s">
        <v>1206</v>
      </c>
      <c r="E1373" t="s">
        <v>1207</v>
      </c>
      <c r="F1373" t="s">
        <v>1208</v>
      </c>
      <c r="G1373" s="1">
        <v>89.377152292645221</v>
      </c>
      <c r="H1373" s="1">
        <v>95.96</v>
      </c>
      <c r="I1373" s="2">
        <v>8576.6315340022356</v>
      </c>
      <c r="J1373" s="3">
        <v>3.6148676127588002E-3</v>
      </c>
      <c r="K1373" s="4">
        <v>2372599.06939071</v>
      </c>
      <c r="L1373" s="5">
        <v>125001</v>
      </c>
      <c r="M1373" s="6">
        <v>18.980640709999999</v>
      </c>
      <c r="N1373" s="7" t="str">
        <f>IF(ISNUMBER(_xll.BDP($C1373, "DELTA_MID")),_xll.BDP($C1373, "DELTA_MID")," ")</f>
        <v xml:space="preserve"> </v>
      </c>
      <c r="O1373" s="7" t="str">
        <f>IF(ISNUMBER(N1373),_xll.BDP($C1373, "OPT_UNDL_TICKER"),"")</f>
        <v/>
      </c>
      <c r="P1373" s="8" t="str">
        <f>IF(ISNUMBER(N1373),_xll.BDP($C1373, "OPT_UNDL_PX")," ")</f>
        <v xml:space="preserve"> </v>
      </c>
      <c r="Q1373" s="7" t="str">
        <f>IF(ISNUMBER(N1373),+G1373*_xll.BDP($C1373, "PX_POS_MULT_FACTOR")*P1373/K1373," ")</f>
        <v xml:space="preserve"> </v>
      </c>
      <c r="R1373" s="8" t="str">
        <f>IF(OR($A1373="TUA",$A1373="TYA"),"",IF(ISNUMBER(_xll.BDP($C1373,"DUR_ADJ_OAS_MID")),_xll.BDP($C1373,"DUR_ADJ_OAS_MID"),IF(ISNUMBER(_xll.BDP($E1373&amp;" ISIN","DUR_ADJ_OAS_MID")),_xll.BDP($E1373&amp;" ISIN","DUR_ADJ_OAS_MID")," ")))</f>
        <v xml:space="preserve"> </v>
      </c>
      <c r="S1373" s="7" t="str">
        <f t="shared" si="21"/>
        <v xml:space="preserve"> </v>
      </c>
      <c r="AB1373" s="8" t="s">
        <v>4417</v>
      </c>
      <c r="AG1373" s="6">
        <v>18.980258719999998</v>
      </c>
    </row>
    <row r="1374" spans="1:33" x14ac:dyDescent="0.25">
      <c r="A1374" t="s">
        <v>4244</v>
      </c>
      <c r="B1374" t="s">
        <v>1209</v>
      </c>
      <c r="C1374" t="s">
        <v>1210</v>
      </c>
      <c r="D1374" t="s">
        <v>1211</v>
      </c>
      <c r="E1374" t="s">
        <v>1212</v>
      </c>
      <c r="F1374" t="s">
        <v>1213</v>
      </c>
      <c r="G1374" s="1">
        <v>85.302804777659787</v>
      </c>
      <c r="H1374" s="1">
        <v>89.28</v>
      </c>
      <c r="I1374" s="2">
        <v>7615.8344105494662</v>
      </c>
      <c r="J1374" s="3">
        <v>3.2099120786155998E-3</v>
      </c>
      <c r="K1374" s="4">
        <v>2372599.06939071</v>
      </c>
      <c r="L1374" s="5">
        <v>125001</v>
      </c>
      <c r="M1374" s="6">
        <v>18.980640709999999</v>
      </c>
      <c r="N1374" s="7" t="str">
        <f>IF(ISNUMBER(_xll.BDP($C1374, "DELTA_MID")),_xll.BDP($C1374, "DELTA_MID")," ")</f>
        <v xml:space="preserve"> </v>
      </c>
      <c r="O1374" s="7" t="str">
        <f>IF(ISNUMBER(N1374),_xll.BDP($C1374, "OPT_UNDL_TICKER"),"")</f>
        <v/>
      </c>
      <c r="P1374" s="8" t="str">
        <f>IF(ISNUMBER(N1374),_xll.BDP($C1374, "OPT_UNDL_PX")," ")</f>
        <v xml:space="preserve"> </v>
      </c>
      <c r="Q1374" s="7" t="str">
        <f>IF(ISNUMBER(N1374),+G1374*_xll.BDP($C1374, "PX_POS_MULT_FACTOR")*P1374/K1374," ")</f>
        <v xml:space="preserve"> </v>
      </c>
      <c r="R1374" s="8" t="str">
        <f>IF(OR($A1374="TUA",$A1374="TYA"),"",IF(ISNUMBER(_xll.BDP($C1374,"DUR_ADJ_OAS_MID")),_xll.BDP($C1374,"DUR_ADJ_OAS_MID"),IF(ISNUMBER(_xll.BDP($E1374&amp;" ISIN","DUR_ADJ_OAS_MID")),_xll.BDP($E1374&amp;" ISIN","DUR_ADJ_OAS_MID")," ")))</f>
        <v xml:space="preserve"> </v>
      </c>
      <c r="S1374" s="7" t="str">
        <f t="shared" si="21"/>
        <v xml:space="preserve"> </v>
      </c>
      <c r="AB1374" s="8" t="s">
        <v>4417</v>
      </c>
      <c r="AG1374" s="6">
        <v>18.980258719999998</v>
      </c>
    </row>
    <row r="1375" spans="1:33" x14ac:dyDescent="0.25">
      <c r="A1375" t="s">
        <v>4244</v>
      </c>
      <c r="B1375" t="s">
        <v>4446</v>
      </c>
      <c r="C1375" t="s">
        <v>4447</v>
      </c>
      <c r="D1375" t="s">
        <v>4448</v>
      </c>
      <c r="E1375" t="s">
        <v>4449</v>
      </c>
      <c r="F1375" t="s">
        <v>4450</v>
      </c>
      <c r="G1375" s="1">
        <v>101.2458263544053</v>
      </c>
      <c r="H1375" s="1">
        <v>72.39</v>
      </c>
      <c r="I1375" s="2">
        <v>7329.1853697953984</v>
      </c>
      <c r="J1375" s="3">
        <v>3.0890956101055E-3</v>
      </c>
      <c r="K1375" s="4">
        <v>2372599.06939071</v>
      </c>
      <c r="L1375" s="5">
        <v>125001</v>
      </c>
      <c r="M1375" s="6">
        <v>18.980640709999999</v>
      </c>
      <c r="N1375" s="7" t="str">
        <f>IF(ISNUMBER(_xll.BDP($C1375, "DELTA_MID")),_xll.BDP($C1375, "DELTA_MID")," ")</f>
        <v xml:space="preserve"> </v>
      </c>
      <c r="O1375" s="7" t="str">
        <f>IF(ISNUMBER(N1375),_xll.BDP($C1375, "OPT_UNDL_TICKER"),"")</f>
        <v/>
      </c>
      <c r="P1375" s="8" t="str">
        <f>IF(ISNUMBER(N1375),_xll.BDP($C1375, "OPT_UNDL_PX")," ")</f>
        <v xml:space="preserve"> </v>
      </c>
      <c r="Q1375" s="7" t="str">
        <f>IF(ISNUMBER(N1375),+G1375*_xll.BDP($C1375, "PX_POS_MULT_FACTOR")*P1375/K1375," ")</f>
        <v xml:space="preserve"> </v>
      </c>
      <c r="R1375" s="8" t="str">
        <f>IF(OR($A1375="TUA",$A1375="TYA"),"",IF(ISNUMBER(_xll.BDP($C1375,"DUR_ADJ_OAS_MID")),_xll.BDP($C1375,"DUR_ADJ_OAS_MID"),IF(ISNUMBER(_xll.BDP($E1375&amp;" ISIN","DUR_ADJ_OAS_MID")),_xll.BDP($E1375&amp;" ISIN","DUR_ADJ_OAS_MID")," ")))</f>
        <v xml:space="preserve"> </v>
      </c>
      <c r="S1375" s="7" t="str">
        <f t="shared" si="21"/>
        <v xml:space="preserve"> </v>
      </c>
      <c r="AB1375" s="8" t="s">
        <v>4417</v>
      </c>
      <c r="AG1375" s="6">
        <v>18.980258719999998</v>
      </c>
    </row>
    <row r="1376" spans="1:33" x14ac:dyDescent="0.25">
      <c r="A1376" t="s">
        <v>4244</v>
      </c>
      <c r="B1376" t="s">
        <v>1219</v>
      </c>
      <c r="C1376" t="s">
        <v>1220</v>
      </c>
      <c r="D1376" t="s">
        <v>1221</v>
      </c>
      <c r="E1376" t="s">
        <v>1222</v>
      </c>
      <c r="F1376" t="s">
        <v>1223</v>
      </c>
      <c r="G1376" s="1">
        <v>46.716014385176202</v>
      </c>
      <c r="H1376" s="1">
        <v>174.53</v>
      </c>
      <c r="I1376" s="2">
        <v>8153.3459906448024</v>
      </c>
      <c r="J1376" s="3">
        <v>3.4364617671112001E-3</v>
      </c>
      <c r="K1376" s="4">
        <v>2372599.06939071</v>
      </c>
      <c r="L1376" s="5">
        <v>125001</v>
      </c>
      <c r="M1376" s="6">
        <v>18.980640709999999</v>
      </c>
      <c r="N1376" s="7" t="str">
        <f>IF(ISNUMBER(_xll.BDP($C1376, "DELTA_MID")),_xll.BDP($C1376, "DELTA_MID")," ")</f>
        <v xml:space="preserve"> </v>
      </c>
      <c r="O1376" s="7" t="str">
        <f>IF(ISNUMBER(N1376),_xll.BDP($C1376, "OPT_UNDL_TICKER"),"")</f>
        <v/>
      </c>
      <c r="P1376" s="8" t="str">
        <f>IF(ISNUMBER(N1376),_xll.BDP($C1376, "OPT_UNDL_PX")," ")</f>
        <v xml:space="preserve"> </v>
      </c>
      <c r="Q1376" s="7" t="str">
        <f>IF(ISNUMBER(N1376),+G1376*_xll.BDP($C1376, "PX_POS_MULT_FACTOR")*P1376/K1376," ")</f>
        <v xml:space="preserve"> </v>
      </c>
      <c r="R1376" s="8" t="str">
        <f>IF(OR($A1376="TUA",$A1376="TYA"),"",IF(ISNUMBER(_xll.BDP($C1376,"DUR_ADJ_OAS_MID")),_xll.BDP($C1376,"DUR_ADJ_OAS_MID"),IF(ISNUMBER(_xll.BDP($E1376&amp;" ISIN","DUR_ADJ_OAS_MID")),_xll.BDP($E1376&amp;" ISIN","DUR_ADJ_OAS_MID")," ")))</f>
        <v xml:space="preserve"> </v>
      </c>
      <c r="S1376" s="7" t="str">
        <f t="shared" si="21"/>
        <v xml:space="preserve"> </v>
      </c>
      <c r="AB1376" s="8" t="s">
        <v>4417</v>
      </c>
      <c r="AG1376" s="6">
        <v>18.980258719999998</v>
      </c>
    </row>
    <row r="1377" spans="1:33" x14ac:dyDescent="0.25">
      <c r="A1377" t="s">
        <v>4244</v>
      </c>
      <c r="B1377" t="s">
        <v>4451</v>
      </c>
      <c r="C1377" t="s">
        <v>4452</v>
      </c>
      <c r="D1377" t="s">
        <v>4453</v>
      </c>
      <c r="E1377" t="s">
        <v>4454</v>
      </c>
      <c r="F1377" t="s">
        <v>4455</v>
      </c>
      <c r="G1377" s="1">
        <v>36.856234193996642</v>
      </c>
      <c r="H1377" s="1">
        <v>197.01</v>
      </c>
      <c r="I1377" s="2">
        <v>7261.0466985592784</v>
      </c>
      <c r="J1377" s="3">
        <v>3.0603766107115001E-3</v>
      </c>
      <c r="K1377" s="4">
        <v>2372599.06939071</v>
      </c>
      <c r="L1377" s="5">
        <v>125001</v>
      </c>
      <c r="M1377" s="6">
        <v>18.980640709999999</v>
      </c>
      <c r="N1377" s="7" t="str">
        <f>IF(ISNUMBER(_xll.BDP($C1377, "DELTA_MID")),_xll.BDP($C1377, "DELTA_MID")," ")</f>
        <v xml:space="preserve"> </v>
      </c>
      <c r="O1377" s="7" t="str">
        <f>IF(ISNUMBER(N1377),_xll.BDP($C1377, "OPT_UNDL_TICKER"),"")</f>
        <v/>
      </c>
      <c r="P1377" s="8" t="str">
        <f>IF(ISNUMBER(N1377),_xll.BDP($C1377, "OPT_UNDL_PX")," ")</f>
        <v xml:space="preserve"> </v>
      </c>
      <c r="Q1377" s="7" t="str">
        <f>IF(ISNUMBER(N1377),+G1377*_xll.BDP($C1377, "PX_POS_MULT_FACTOR")*P1377/K1377," ")</f>
        <v xml:space="preserve"> </v>
      </c>
      <c r="R1377" s="8" t="str">
        <f>IF(OR($A1377="TUA",$A1377="TYA"),"",IF(ISNUMBER(_xll.BDP($C1377,"DUR_ADJ_OAS_MID")),_xll.BDP($C1377,"DUR_ADJ_OAS_MID"),IF(ISNUMBER(_xll.BDP($E1377&amp;" ISIN","DUR_ADJ_OAS_MID")),_xll.BDP($E1377&amp;" ISIN","DUR_ADJ_OAS_MID")," ")))</f>
        <v xml:space="preserve"> </v>
      </c>
      <c r="S1377" s="7" t="str">
        <f t="shared" si="21"/>
        <v xml:space="preserve"> </v>
      </c>
      <c r="AB1377" s="8" t="s">
        <v>4417</v>
      </c>
      <c r="AG1377" s="6">
        <v>18.980258719999998</v>
      </c>
    </row>
    <row r="1378" spans="1:33" x14ac:dyDescent="0.25">
      <c r="A1378" t="s">
        <v>4244</v>
      </c>
      <c r="B1378" t="s">
        <v>1229</v>
      </c>
      <c r="C1378" t="s">
        <v>1230</v>
      </c>
      <c r="D1378" t="s">
        <v>1231</v>
      </c>
      <c r="E1378" t="s">
        <v>1232</v>
      </c>
      <c r="F1378" t="s">
        <v>1233</v>
      </c>
      <c r="G1378" s="1">
        <v>7.780576683354262</v>
      </c>
      <c r="H1378" s="1">
        <v>990.96</v>
      </c>
      <c r="I1378" s="2">
        <v>7710.24027013674</v>
      </c>
      <c r="J1378" s="3">
        <v>3.2497021387253001E-3</v>
      </c>
      <c r="K1378" s="4">
        <v>2372599.06939071</v>
      </c>
      <c r="L1378" s="5">
        <v>125001</v>
      </c>
      <c r="M1378" s="6">
        <v>18.980640709999999</v>
      </c>
      <c r="N1378" s="7" t="str">
        <f>IF(ISNUMBER(_xll.BDP($C1378, "DELTA_MID")),_xll.BDP($C1378, "DELTA_MID")," ")</f>
        <v xml:space="preserve"> </v>
      </c>
      <c r="O1378" s="7" t="str">
        <f>IF(ISNUMBER(N1378),_xll.BDP($C1378, "OPT_UNDL_TICKER"),"")</f>
        <v/>
      </c>
      <c r="P1378" s="8" t="str">
        <f>IF(ISNUMBER(N1378),_xll.BDP($C1378, "OPT_UNDL_PX")," ")</f>
        <v xml:space="preserve"> </v>
      </c>
      <c r="Q1378" s="7" t="str">
        <f>IF(ISNUMBER(N1378),+G1378*_xll.BDP($C1378, "PX_POS_MULT_FACTOR")*P1378/K1378," ")</f>
        <v xml:space="preserve"> </v>
      </c>
      <c r="R1378" s="8" t="str">
        <f>IF(OR($A1378="TUA",$A1378="TYA"),"",IF(ISNUMBER(_xll.BDP($C1378,"DUR_ADJ_OAS_MID")),_xll.BDP($C1378,"DUR_ADJ_OAS_MID"),IF(ISNUMBER(_xll.BDP($E1378&amp;" ISIN","DUR_ADJ_OAS_MID")),_xll.BDP($E1378&amp;" ISIN","DUR_ADJ_OAS_MID")," ")))</f>
        <v xml:space="preserve"> </v>
      </c>
      <c r="S1378" s="7" t="str">
        <f t="shared" si="21"/>
        <v xml:space="preserve"> </v>
      </c>
      <c r="AB1378" s="8" t="s">
        <v>4417</v>
      </c>
      <c r="AG1378" s="6">
        <v>18.980258719999998</v>
      </c>
    </row>
    <row r="1379" spans="1:33" x14ac:dyDescent="0.25">
      <c r="A1379" t="s">
        <v>4244</v>
      </c>
      <c r="B1379" t="s">
        <v>1234</v>
      </c>
      <c r="C1379" t="s">
        <v>1235</v>
      </c>
      <c r="D1379" t="s">
        <v>1236</v>
      </c>
      <c r="E1379" t="s">
        <v>1237</v>
      </c>
      <c r="F1379" t="s">
        <v>1238</v>
      </c>
      <c r="G1379" s="1">
        <v>41.259838560955693</v>
      </c>
      <c r="H1379" s="1">
        <v>200.17</v>
      </c>
      <c r="I1379" s="2">
        <v>8258.9818847464994</v>
      </c>
      <c r="J1379" s="3">
        <v>3.4809850477044001E-3</v>
      </c>
      <c r="K1379" s="4">
        <v>2372599.06939071</v>
      </c>
      <c r="L1379" s="5">
        <v>125001</v>
      </c>
      <c r="M1379" s="6">
        <v>18.980640709999999</v>
      </c>
      <c r="N1379" s="7" t="str">
        <f>IF(ISNUMBER(_xll.BDP($C1379, "DELTA_MID")),_xll.BDP($C1379, "DELTA_MID")," ")</f>
        <v xml:space="preserve"> </v>
      </c>
      <c r="O1379" s="7" t="str">
        <f>IF(ISNUMBER(N1379),_xll.BDP($C1379, "OPT_UNDL_TICKER"),"")</f>
        <v/>
      </c>
      <c r="P1379" s="8" t="str">
        <f>IF(ISNUMBER(N1379),_xll.BDP($C1379, "OPT_UNDL_PX")," ")</f>
        <v xml:space="preserve"> </v>
      </c>
      <c r="Q1379" s="7" t="str">
        <f>IF(ISNUMBER(N1379),+G1379*_xll.BDP($C1379, "PX_POS_MULT_FACTOR")*P1379/K1379," ")</f>
        <v xml:space="preserve"> </v>
      </c>
      <c r="R1379" s="8" t="str">
        <f>IF(OR($A1379="TUA",$A1379="TYA"),"",IF(ISNUMBER(_xll.BDP($C1379,"DUR_ADJ_OAS_MID")),_xll.BDP($C1379,"DUR_ADJ_OAS_MID"),IF(ISNUMBER(_xll.BDP($E1379&amp;" ISIN","DUR_ADJ_OAS_MID")),_xll.BDP($E1379&amp;" ISIN","DUR_ADJ_OAS_MID")," ")))</f>
        <v xml:space="preserve"> </v>
      </c>
      <c r="S1379" s="7" t="str">
        <f t="shared" si="21"/>
        <v xml:space="preserve"> </v>
      </c>
      <c r="AB1379" s="8" t="s">
        <v>4417</v>
      </c>
      <c r="AG1379" s="6">
        <v>18.980258719999998</v>
      </c>
    </row>
    <row r="1380" spans="1:33" x14ac:dyDescent="0.25">
      <c r="A1380" t="s">
        <v>4244</v>
      </c>
      <c r="B1380" t="s">
        <v>1239</v>
      </c>
      <c r="C1380" t="s">
        <v>1240</v>
      </c>
      <c r="D1380" t="s">
        <v>1241</v>
      </c>
      <c r="E1380" t="s">
        <v>1242</v>
      </c>
      <c r="F1380" t="s">
        <v>1243</v>
      </c>
      <c r="G1380" s="1">
        <v>62.639938522424181</v>
      </c>
      <c r="H1380" s="1">
        <v>119.01</v>
      </c>
      <c r="I1380" s="2">
        <v>7454.7790835537025</v>
      </c>
      <c r="J1380" s="3">
        <v>3.1420306868231002E-3</v>
      </c>
      <c r="K1380" s="4">
        <v>2372599.06939071</v>
      </c>
      <c r="L1380" s="5">
        <v>125001</v>
      </c>
      <c r="M1380" s="6">
        <v>18.980640709999999</v>
      </c>
      <c r="N1380" s="7" t="str">
        <f>IF(ISNUMBER(_xll.BDP($C1380, "DELTA_MID")),_xll.BDP($C1380, "DELTA_MID")," ")</f>
        <v xml:space="preserve"> </v>
      </c>
      <c r="O1380" s="7" t="str">
        <f>IF(ISNUMBER(N1380),_xll.BDP($C1380, "OPT_UNDL_TICKER"),"")</f>
        <v/>
      </c>
      <c r="P1380" s="8" t="str">
        <f>IF(ISNUMBER(N1380),_xll.BDP($C1380, "OPT_UNDL_PX")," ")</f>
        <v xml:space="preserve"> </v>
      </c>
      <c r="Q1380" s="7" t="str">
        <f>IF(ISNUMBER(N1380),+G1380*_xll.BDP($C1380, "PX_POS_MULT_FACTOR")*P1380/K1380," ")</f>
        <v xml:space="preserve"> </v>
      </c>
      <c r="R1380" s="8" t="str">
        <f>IF(OR($A1380="TUA",$A1380="TYA"),"",IF(ISNUMBER(_xll.BDP($C1380,"DUR_ADJ_OAS_MID")),_xll.BDP($C1380,"DUR_ADJ_OAS_MID"),IF(ISNUMBER(_xll.BDP($E1380&amp;" ISIN","DUR_ADJ_OAS_MID")),_xll.BDP($E1380&amp;" ISIN","DUR_ADJ_OAS_MID")," ")))</f>
        <v xml:space="preserve"> </v>
      </c>
      <c r="S1380" s="7" t="str">
        <f t="shared" si="21"/>
        <v xml:space="preserve"> </v>
      </c>
      <c r="AB1380" s="8" t="s">
        <v>4417</v>
      </c>
      <c r="AG1380" s="6">
        <v>18.980258719999998</v>
      </c>
    </row>
    <row r="1381" spans="1:33" x14ac:dyDescent="0.25">
      <c r="A1381" t="s">
        <v>4244</v>
      </c>
      <c r="B1381" t="s">
        <v>1244</v>
      </c>
      <c r="C1381" t="s">
        <v>1245</v>
      </c>
      <c r="D1381" t="s">
        <v>1246</v>
      </c>
      <c r="E1381" t="s">
        <v>1247</v>
      </c>
      <c r="F1381" t="s">
        <v>1248</v>
      </c>
      <c r="G1381" s="1">
        <v>45.739319904637149</v>
      </c>
      <c r="H1381" s="1">
        <v>127.89</v>
      </c>
      <c r="I1381" s="2">
        <v>5849.6016226040447</v>
      </c>
      <c r="J1381" s="3">
        <v>2.4654825579553999E-3</v>
      </c>
      <c r="K1381" s="4">
        <v>2372599.06939071</v>
      </c>
      <c r="L1381" s="5">
        <v>125001</v>
      </c>
      <c r="M1381" s="6">
        <v>18.980640709999999</v>
      </c>
      <c r="N1381" s="7" t="str">
        <f>IF(ISNUMBER(_xll.BDP($C1381, "DELTA_MID")),_xll.BDP($C1381, "DELTA_MID")," ")</f>
        <v xml:space="preserve"> </v>
      </c>
      <c r="O1381" s="7" t="str">
        <f>IF(ISNUMBER(N1381),_xll.BDP($C1381, "OPT_UNDL_TICKER"),"")</f>
        <v/>
      </c>
      <c r="P1381" s="8" t="str">
        <f>IF(ISNUMBER(N1381),_xll.BDP($C1381, "OPT_UNDL_PX")," ")</f>
        <v xml:space="preserve"> </v>
      </c>
      <c r="Q1381" s="7" t="str">
        <f>IF(ISNUMBER(N1381),+G1381*_xll.BDP($C1381, "PX_POS_MULT_FACTOR")*P1381/K1381," ")</f>
        <v xml:space="preserve"> </v>
      </c>
      <c r="R1381" s="8" t="str">
        <f>IF(OR($A1381="TUA",$A1381="TYA"),"",IF(ISNUMBER(_xll.BDP($C1381,"DUR_ADJ_OAS_MID")),_xll.BDP($C1381,"DUR_ADJ_OAS_MID"),IF(ISNUMBER(_xll.BDP($E1381&amp;" ISIN","DUR_ADJ_OAS_MID")),_xll.BDP($E1381&amp;" ISIN","DUR_ADJ_OAS_MID")," ")))</f>
        <v xml:space="preserve"> </v>
      </c>
      <c r="S1381" s="7" t="str">
        <f t="shared" si="21"/>
        <v xml:space="preserve"> </v>
      </c>
      <c r="AB1381" s="8" t="s">
        <v>4417</v>
      </c>
      <c r="AG1381" s="6">
        <v>18.980258719999998</v>
      </c>
    </row>
    <row r="1382" spans="1:33" x14ac:dyDescent="0.25">
      <c r="A1382" t="s">
        <v>4244</v>
      </c>
      <c r="B1382" t="s">
        <v>4456</v>
      </c>
      <c r="C1382" t="s">
        <v>4457</v>
      </c>
      <c r="D1382" t="s">
        <v>4008</v>
      </c>
      <c r="E1382" t="s">
        <v>4009</v>
      </c>
      <c r="F1382" t="s">
        <v>4010</v>
      </c>
      <c r="G1382" s="1">
        <v>46.828767660491081</v>
      </c>
      <c r="H1382" s="1">
        <v>177.18</v>
      </c>
      <c r="I1382" s="2">
        <v>8297.1210540858101</v>
      </c>
      <c r="J1382" s="3">
        <v>3.4970598956764998E-3</v>
      </c>
      <c r="K1382" s="4">
        <v>2372599.06939071</v>
      </c>
      <c r="L1382" s="5">
        <v>125001</v>
      </c>
      <c r="M1382" s="6">
        <v>18.980640709999999</v>
      </c>
      <c r="N1382" s="7" t="str">
        <f>IF(ISNUMBER(_xll.BDP($C1382, "DELTA_MID")),_xll.BDP($C1382, "DELTA_MID")," ")</f>
        <v xml:space="preserve"> </v>
      </c>
      <c r="O1382" s="7" t="str">
        <f>IF(ISNUMBER(N1382),_xll.BDP($C1382, "OPT_UNDL_TICKER"),"")</f>
        <v/>
      </c>
      <c r="P1382" s="8" t="str">
        <f>IF(ISNUMBER(N1382),_xll.BDP($C1382, "OPT_UNDL_PX")," ")</f>
        <v xml:space="preserve"> </v>
      </c>
      <c r="Q1382" s="7" t="str">
        <f>IF(ISNUMBER(N1382),+G1382*_xll.BDP($C1382, "PX_POS_MULT_FACTOR")*P1382/K1382," ")</f>
        <v xml:space="preserve"> </v>
      </c>
      <c r="R1382" s="8" t="str">
        <f>IF(OR($A1382="TUA",$A1382="TYA"),"",IF(ISNUMBER(_xll.BDP($C1382,"DUR_ADJ_OAS_MID")),_xll.BDP($C1382,"DUR_ADJ_OAS_MID"),IF(ISNUMBER(_xll.BDP($E1382&amp;" ISIN","DUR_ADJ_OAS_MID")),_xll.BDP($E1382&amp;" ISIN","DUR_ADJ_OAS_MID")," ")))</f>
        <v xml:space="preserve"> </v>
      </c>
      <c r="S1382" s="7" t="str">
        <f t="shared" si="21"/>
        <v xml:space="preserve"> </v>
      </c>
      <c r="AB1382" s="8" t="s">
        <v>4417</v>
      </c>
      <c r="AG1382" s="6">
        <v>18.980258719999998</v>
      </c>
    </row>
    <row r="1383" spans="1:33" x14ac:dyDescent="0.25">
      <c r="A1383" t="s">
        <v>4244</v>
      </c>
      <c r="B1383" t="s">
        <v>1249</v>
      </c>
      <c r="C1383" t="s">
        <v>1250</v>
      </c>
      <c r="D1383" t="s">
        <v>1251</v>
      </c>
      <c r="E1383" t="s">
        <v>1252</v>
      </c>
      <c r="F1383" t="s">
        <v>1253</v>
      </c>
      <c r="G1383" s="1">
        <v>165.15952087117881</v>
      </c>
      <c r="H1383" s="1">
        <v>39.01</v>
      </c>
      <c r="I1383" s="2">
        <v>6442.8729091846863</v>
      </c>
      <c r="J1383" s="3">
        <v>2.7155337757251998E-3</v>
      </c>
      <c r="K1383" s="4">
        <v>2372599.06939071</v>
      </c>
      <c r="L1383" s="5">
        <v>125001</v>
      </c>
      <c r="M1383" s="6">
        <v>18.980640709999999</v>
      </c>
      <c r="N1383" s="7" t="str">
        <f>IF(ISNUMBER(_xll.BDP($C1383, "DELTA_MID")),_xll.BDP($C1383, "DELTA_MID")," ")</f>
        <v xml:space="preserve"> </v>
      </c>
      <c r="O1383" s="7" t="str">
        <f>IF(ISNUMBER(N1383),_xll.BDP($C1383, "OPT_UNDL_TICKER"),"")</f>
        <v/>
      </c>
      <c r="P1383" s="8" t="str">
        <f>IF(ISNUMBER(N1383),_xll.BDP($C1383, "OPT_UNDL_PX")," ")</f>
        <v xml:space="preserve"> </v>
      </c>
      <c r="Q1383" s="7" t="str">
        <f>IF(ISNUMBER(N1383),+G1383*_xll.BDP($C1383, "PX_POS_MULT_FACTOR")*P1383/K1383," ")</f>
        <v xml:space="preserve"> </v>
      </c>
      <c r="R1383" s="8" t="str">
        <f>IF(OR($A1383="TUA",$A1383="TYA"),"",IF(ISNUMBER(_xll.BDP($C1383,"DUR_ADJ_OAS_MID")),_xll.BDP($C1383,"DUR_ADJ_OAS_MID"),IF(ISNUMBER(_xll.BDP($E1383&amp;" ISIN","DUR_ADJ_OAS_MID")),_xll.BDP($E1383&amp;" ISIN","DUR_ADJ_OAS_MID")," ")))</f>
        <v xml:space="preserve"> </v>
      </c>
      <c r="S1383" s="7" t="str">
        <f t="shared" si="21"/>
        <v xml:space="preserve"> </v>
      </c>
      <c r="AB1383" s="8" t="s">
        <v>4417</v>
      </c>
      <c r="AG1383" s="6">
        <v>18.980258719999998</v>
      </c>
    </row>
    <row r="1384" spans="1:33" x14ac:dyDescent="0.25">
      <c r="A1384" t="s">
        <v>4244</v>
      </c>
      <c r="B1384" t="s">
        <v>4458</v>
      </c>
      <c r="C1384" t="s">
        <v>4459</v>
      </c>
      <c r="D1384" t="s">
        <v>4460</v>
      </c>
      <c r="E1384" t="s">
        <v>4461</v>
      </c>
      <c r="F1384" t="s">
        <v>4462</v>
      </c>
      <c r="G1384" s="1">
        <v>32.188261781764808</v>
      </c>
      <c r="H1384" s="1">
        <v>251.03</v>
      </c>
      <c r="I1384" s="2">
        <v>8080.2193550764196</v>
      </c>
      <c r="J1384" s="3">
        <v>3.4056404469346001E-3</v>
      </c>
      <c r="K1384" s="4">
        <v>2372599.06939071</v>
      </c>
      <c r="L1384" s="5">
        <v>125001</v>
      </c>
      <c r="M1384" s="6">
        <v>18.980640709999999</v>
      </c>
      <c r="N1384" s="7" t="str">
        <f>IF(ISNUMBER(_xll.BDP($C1384, "DELTA_MID")),_xll.BDP($C1384, "DELTA_MID")," ")</f>
        <v xml:space="preserve"> </v>
      </c>
      <c r="O1384" s="7" t="str">
        <f>IF(ISNUMBER(N1384),_xll.BDP($C1384, "OPT_UNDL_TICKER"),"")</f>
        <v/>
      </c>
      <c r="P1384" s="8" t="str">
        <f>IF(ISNUMBER(N1384),_xll.BDP($C1384, "OPT_UNDL_PX")," ")</f>
        <v xml:space="preserve"> </v>
      </c>
      <c r="Q1384" s="7" t="str">
        <f>IF(ISNUMBER(N1384),+G1384*_xll.BDP($C1384, "PX_POS_MULT_FACTOR")*P1384/K1384," ")</f>
        <v xml:space="preserve"> </v>
      </c>
      <c r="R1384" s="8" t="str">
        <f>IF(OR($A1384="TUA",$A1384="TYA"),"",IF(ISNUMBER(_xll.BDP($C1384,"DUR_ADJ_OAS_MID")),_xll.BDP($C1384,"DUR_ADJ_OAS_MID"),IF(ISNUMBER(_xll.BDP($E1384&amp;" ISIN","DUR_ADJ_OAS_MID")),_xll.BDP($E1384&amp;" ISIN","DUR_ADJ_OAS_MID")," ")))</f>
        <v xml:space="preserve"> </v>
      </c>
      <c r="S1384" s="7" t="str">
        <f t="shared" si="21"/>
        <v xml:space="preserve"> </v>
      </c>
      <c r="AB1384" s="8" t="s">
        <v>4417</v>
      </c>
      <c r="AG1384" s="6">
        <v>18.980258719999998</v>
      </c>
    </row>
    <row r="1385" spans="1:33" x14ac:dyDescent="0.25">
      <c r="A1385" t="s">
        <v>4244</v>
      </c>
      <c r="B1385" t="s">
        <v>1254</v>
      </c>
      <c r="C1385" t="s">
        <v>1255</v>
      </c>
      <c r="D1385" t="s">
        <v>1256</v>
      </c>
      <c r="E1385" t="s">
        <v>1257</v>
      </c>
      <c r="F1385" t="s">
        <v>1258</v>
      </c>
      <c r="G1385" s="1">
        <v>41.287565376643492</v>
      </c>
      <c r="H1385" s="1">
        <v>178.96</v>
      </c>
      <c r="I1385" s="2">
        <v>7388.82269980412</v>
      </c>
      <c r="J1385" s="3">
        <v>3.1142314751482999E-3</v>
      </c>
      <c r="K1385" s="4">
        <v>2372599.06939071</v>
      </c>
      <c r="L1385" s="5">
        <v>125001</v>
      </c>
      <c r="M1385" s="6">
        <v>18.980640709999999</v>
      </c>
      <c r="N1385" s="7" t="str">
        <f>IF(ISNUMBER(_xll.BDP($C1385, "DELTA_MID")),_xll.BDP($C1385, "DELTA_MID")," ")</f>
        <v xml:space="preserve"> </v>
      </c>
      <c r="O1385" s="7" t="str">
        <f>IF(ISNUMBER(N1385),_xll.BDP($C1385, "OPT_UNDL_TICKER"),"")</f>
        <v/>
      </c>
      <c r="P1385" s="8" t="str">
        <f>IF(ISNUMBER(N1385),_xll.BDP($C1385, "OPT_UNDL_PX")," ")</f>
        <v xml:space="preserve"> </v>
      </c>
      <c r="Q1385" s="7" t="str">
        <f>IF(ISNUMBER(N1385),+G1385*_xll.BDP($C1385, "PX_POS_MULT_FACTOR")*P1385/K1385," ")</f>
        <v xml:space="preserve"> </v>
      </c>
      <c r="R1385" s="8" t="str">
        <f>IF(OR($A1385="TUA",$A1385="TYA"),"",IF(ISNUMBER(_xll.BDP($C1385,"DUR_ADJ_OAS_MID")),_xll.BDP($C1385,"DUR_ADJ_OAS_MID"),IF(ISNUMBER(_xll.BDP($E1385&amp;" ISIN","DUR_ADJ_OAS_MID")),_xll.BDP($E1385&amp;" ISIN","DUR_ADJ_OAS_MID")," ")))</f>
        <v xml:space="preserve"> </v>
      </c>
      <c r="S1385" s="7" t="str">
        <f t="shared" si="21"/>
        <v xml:space="preserve"> </v>
      </c>
      <c r="AB1385" s="8" t="s">
        <v>4417</v>
      </c>
      <c r="AG1385" s="6">
        <v>18.980258719999998</v>
      </c>
    </row>
    <row r="1386" spans="1:33" x14ac:dyDescent="0.25">
      <c r="A1386" t="s">
        <v>4244</v>
      </c>
      <c r="B1386" t="s">
        <v>4463</v>
      </c>
      <c r="C1386" t="s">
        <v>4464</v>
      </c>
      <c r="D1386" t="s">
        <v>4465</v>
      </c>
      <c r="E1386" t="s">
        <v>4466</v>
      </c>
      <c r="F1386" t="s">
        <v>4467</v>
      </c>
      <c r="G1386" s="1">
        <v>79.131921748001645</v>
      </c>
      <c r="H1386" s="1">
        <v>105.97</v>
      </c>
      <c r="I1386" s="2">
        <v>8385.6097476357336</v>
      </c>
      <c r="J1386" s="3">
        <v>3.5343559962658002E-3</v>
      </c>
      <c r="K1386" s="4">
        <v>2372599.06939071</v>
      </c>
      <c r="L1386" s="5">
        <v>125001</v>
      </c>
      <c r="M1386" s="6">
        <v>18.980640709999999</v>
      </c>
      <c r="N1386" s="7" t="str">
        <f>IF(ISNUMBER(_xll.BDP($C1386, "DELTA_MID")),_xll.BDP($C1386, "DELTA_MID")," ")</f>
        <v xml:space="preserve"> </v>
      </c>
      <c r="O1386" s="7" t="str">
        <f>IF(ISNUMBER(N1386),_xll.BDP($C1386, "OPT_UNDL_TICKER"),"")</f>
        <v/>
      </c>
      <c r="P1386" s="8" t="str">
        <f>IF(ISNUMBER(N1386),_xll.BDP($C1386, "OPT_UNDL_PX")," ")</f>
        <v xml:space="preserve"> </v>
      </c>
      <c r="Q1386" s="7" t="str">
        <f>IF(ISNUMBER(N1386),+G1386*_xll.BDP($C1386, "PX_POS_MULT_FACTOR")*P1386/K1386," ")</f>
        <v xml:space="preserve"> </v>
      </c>
      <c r="R1386" s="8" t="str">
        <f>IF(OR($A1386="TUA",$A1386="TYA"),"",IF(ISNUMBER(_xll.BDP($C1386,"DUR_ADJ_OAS_MID")),_xll.BDP($C1386,"DUR_ADJ_OAS_MID"),IF(ISNUMBER(_xll.BDP($E1386&amp;" ISIN","DUR_ADJ_OAS_MID")),_xll.BDP($E1386&amp;" ISIN","DUR_ADJ_OAS_MID")," ")))</f>
        <v xml:space="preserve"> </v>
      </c>
      <c r="S1386" s="7" t="str">
        <f t="shared" si="21"/>
        <v xml:space="preserve"> </v>
      </c>
      <c r="AB1386" s="8" t="s">
        <v>4417</v>
      </c>
      <c r="AG1386" s="6">
        <v>18.980258719999998</v>
      </c>
    </row>
    <row r="1387" spans="1:33" x14ac:dyDescent="0.25">
      <c r="A1387" t="s">
        <v>4244</v>
      </c>
      <c r="B1387" t="s">
        <v>1264</v>
      </c>
      <c r="C1387" t="s">
        <v>1265</v>
      </c>
      <c r="D1387" t="s">
        <v>1266</v>
      </c>
      <c r="E1387" t="s">
        <v>1267</v>
      </c>
      <c r="F1387" t="s">
        <v>1268</v>
      </c>
      <c r="G1387" s="1">
        <v>15.97556121090277</v>
      </c>
      <c r="H1387" s="1">
        <v>383.82</v>
      </c>
      <c r="I1387" s="2">
        <v>6131.7399039687007</v>
      </c>
      <c r="J1387" s="3">
        <v>2.5843978374075999E-3</v>
      </c>
      <c r="K1387" s="4">
        <v>2372599.06939071</v>
      </c>
      <c r="L1387" s="5">
        <v>125001</v>
      </c>
      <c r="M1387" s="6">
        <v>18.980640709999999</v>
      </c>
      <c r="N1387" s="7" t="str">
        <f>IF(ISNUMBER(_xll.BDP($C1387, "DELTA_MID")),_xll.BDP($C1387, "DELTA_MID")," ")</f>
        <v xml:space="preserve"> </v>
      </c>
      <c r="O1387" s="7" t="str">
        <f>IF(ISNUMBER(N1387),_xll.BDP($C1387, "OPT_UNDL_TICKER"),"")</f>
        <v/>
      </c>
      <c r="P1387" s="8" t="str">
        <f>IF(ISNUMBER(N1387),_xll.BDP($C1387, "OPT_UNDL_PX")," ")</f>
        <v xml:space="preserve"> </v>
      </c>
      <c r="Q1387" s="7" t="str">
        <f>IF(ISNUMBER(N1387),+G1387*_xll.BDP($C1387, "PX_POS_MULT_FACTOR")*P1387/K1387," ")</f>
        <v xml:space="preserve"> </v>
      </c>
      <c r="R1387" s="8" t="str">
        <f>IF(OR($A1387="TUA",$A1387="TYA"),"",IF(ISNUMBER(_xll.BDP($C1387,"DUR_ADJ_OAS_MID")),_xll.BDP($C1387,"DUR_ADJ_OAS_MID"),IF(ISNUMBER(_xll.BDP($E1387&amp;" ISIN","DUR_ADJ_OAS_MID")),_xll.BDP($E1387&amp;" ISIN","DUR_ADJ_OAS_MID")," ")))</f>
        <v xml:space="preserve"> </v>
      </c>
      <c r="S1387" s="7" t="str">
        <f t="shared" si="21"/>
        <v xml:space="preserve"> </v>
      </c>
      <c r="AB1387" s="8" t="s">
        <v>4417</v>
      </c>
      <c r="AG1387" s="6">
        <v>18.980258719999998</v>
      </c>
    </row>
    <row r="1388" spans="1:33" x14ac:dyDescent="0.25">
      <c r="A1388" t="s">
        <v>4244</v>
      </c>
      <c r="B1388" t="s">
        <v>1269</v>
      </c>
      <c r="C1388" t="s">
        <v>1270</v>
      </c>
      <c r="D1388" t="s">
        <v>1271</v>
      </c>
      <c r="E1388" t="s">
        <v>1272</v>
      </c>
      <c r="F1388" t="s">
        <v>1273</v>
      </c>
      <c r="G1388" s="1">
        <v>87.075958448597078</v>
      </c>
      <c r="H1388" s="1">
        <v>57.31</v>
      </c>
      <c r="I1388" s="2">
        <v>4990.3231786890983</v>
      </c>
      <c r="J1388" s="3">
        <v>2.1033149861137E-3</v>
      </c>
      <c r="K1388" s="4">
        <v>2372599.06939071</v>
      </c>
      <c r="L1388" s="5">
        <v>125001</v>
      </c>
      <c r="M1388" s="6">
        <v>18.980640709999999</v>
      </c>
      <c r="N1388" s="7" t="str">
        <f>IF(ISNUMBER(_xll.BDP($C1388, "DELTA_MID")),_xll.BDP($C1388, "DELTA_MID")," ")</f>
        <v xml:space="preserve"> </v>
      </c>
      <c r="O1388" s="7" t="str">
        <f>IF(ISNUMBER(N1388),_xll.BDP($C1388, "OPT_UNDL_TICKER"),"")</f>
        <v/>
      </c>
      <c r="P1388" s="8" t="str">
        <f>IF(ISNUMBER(N1388),_xll.BDP($C1388, "OPT_UNDL_PX")," ")</f>
        <v xml:space="preserve"> </v>
      </c>
      <c r="Q1388" s="7" t="str">
        <f>IF(ISNUMBER(N1388),+G1388*_xll.BDP($C1388, "PX_POS_MULT_FACTOR")*P1388/K1388," ")</f>
        <v xml:space="preserve"> </v>
      </c>
      <c r="R1388" s="8" t="str">
        <f>IF(OR($A1388="TUA",$A1388="TYA"),"",IF(ISNUMBER(_xll.BDP($C1388,"DUR_ADJ_OAS_MID")),_xll.BDP($C1388,"DUR_ADJ_OAS_MID"),IF(ISNUMBER(_xll.BDP($E1388&amp;" ISIN","DUR_ADJ_OAS_MID")),_xll.BDP($E1388&amp;" ISIN","DUR_ADJ_OAS_MID")," ")))</f>
        <v xml:space="preserve"> </v>
      </c>
      <c r="S1388" s="7" t="str">
        <f t="shared" si="21"/>
        <v xml:space="preserve"> </v>
      </c>
      <c r="AB1388" s="8" t="s">
        <v>4417</v>
      </c>
      <c r="AG1388" s="6">
        <v>18.980258719999998</v>
      </c>
    </row>
    <row r="1389" spans="1:33" x14ac:dyDescent="0.25">
      <c r="A1389" t="s">
        <v>4244</v>
      </c>
      <c r="B1389" t="s">
        <v>1274</v>
      </c>
      <c r="C1389" t="s">
        <v>1275</v>
      </c>
      <c r="D1389" t="s">
        <v>1276</v>
      </c>
      <c r="E1389" t="s">
        <v>1277</v>
      </c>
      <c r="F1389" t="s">
        <v>1278</v>
      </c>
      <c r="G1389" s="1">
        <v>18.424436060041089</v>
      </c>
      <c r="H1389" s="1">
        <v>424.36</v>
      </c>
      <c r="I1389" s="2">
        <v>7818.5936864390351</v>
      </c>
      <c r="J1389" s="3">
        <v>3.2953707970756001E-3</v>
      </c>
      <c r="K1389" s="4">
        <v>2372599.06939071</v>
      </c>
      <c r="L1389" s="5">
        <v>125001</v>
      </c>
      <c r="M1389" s="6">
        <v>18.980640709999999</v>
      </c>
      <c r="N1389" s="7" t="str">
        <f>IF(ISNUMBER(_xll.BDP($C1389, "DELTA_MID")),_xll.BDP($C1389, "DELTA_MID")," ")</f>
        <v xml:space="preserve"> </v>
      </c>
      <c r="O1389" s="7" t="str">
        <f>IF(ISNUMBER(N1389),_xll.BDP($C1389, "OPT_UNDL_TICKER"),"")</f>
        <v/>
      </c>
      <c r="P1389" s="8" t="str">
        <f>IF(ISNUMBER(N1389),_xll.BDP($C1389, "OPT_UNDL_PX")," ")</f>
        <v xml:space="preserve"> </v>
      </c>
      <c r="Q1389" s="7" t="str">
        <f>IF(ISNUMBER(N1389),+G1389*_xll.BDP($C1389, "PX_POS_MULT_FACTOR")*P1389/K1389," ")</f>
        <v xml:space="preserve"> </v>
      </c>
      <c r="R1389" s="8" t="str">
        <f>IF(OR($A1389="TUA",$A1389="TYA"),"",IF(ISNUMBER(_xll.BDP($C1389,"DUR_ADJ_OAS_MID")),_xll.BDP($C1389,"DUR_ADJ_OAS_MID"),IF(ISNUMBER(_xll.BDP($E1389&amp;" ISIN","DUR_ADJ_OAS_MID")),_xll.BDP($E1389&amp;" ISIN","DUR_ADJ_OAS_MID")," ")))</f>
        <v xml:space="preserve"> </v>
      </c>
      <c r="S1389" s="7" t="str">
        <f t="shared" si="21"/>
        <v xml:space="preserve"> </v>
      </c>
      <c r="AB1389" s="8" t="s">
        <v>4417</v>
      </c>
      <c r="AG1389" s="6">
        <v>18.980258719999998</v>
      </c>
    </row>
    <row r="1390" spans="1:33" x14ac:dyDescent="0.25">
      <c r="A1390" t="s">
        <v>4244</v>
      </c>
      <c r="B1390" t="s">
        <v>1279</v>
      </c>
      <c r="C1390" t="s">
        <v>1280</v>
      </c>
      <c r="D1390" t="s">
        <v>1281</v>
      </c>
      <c r="E1390" t="s">
        <v>1282</v>
      </c>
      <c r="F1390" t="s">
        <v>1283</v>
      </c>
      <c r="G1390" s="1">
        <v>23.78297100544976</v>
      </c>
      <c r="H1390" s="1">
        <v>346.6</v>
      </c>
      <c r="I1390" s="2">
        <v>8243.1777504888869</v>
      </c>
      <c r="J1390" s="3">
        <v>3.4743239415523002E-3</v>
      </c>
      <c r="K1390" s="4">
        <v>2372599.06939071</v>
      </c>
      <c r="L1390" s="5">
        <v>125001</v>
      </c>
      <c r="M1390" s="6">
        <v>18.980640709999999</v>
      </c>
      <c r="N1390" s="7" t="str">
        <f>IF(ISNUMBER(_xll.BDP($C1390, "DELTA_MID")),_xll.BDP($C1390, "DELTA_MID")," ")</f>
        <v xml:space="preserve"> </v>
      </c>
      <c r="O1390" s="7" t="str">
        <f>IF(ISNUMBER(N1390),_xll.BDP($C1390, "OPT_UNDL_TICKER"),"")</f>
        <v/>
      </c>
      <c r="P1390" s="8" t="str">
        <f>IF(ISNUMBER(N1390),_xll.BDP($C1390, "OPT_UNDL_PX")," ")</f>
        <v xml:space="preserve"> </v>
      </c>
      <c r="Q1390" s="7" t="str">
        <f>IF(ISNUMBER(N1390),+G1390*_xll.BDP($C1390, "PX_POS_MULT_FACTOR")*P1390/K1390," ")</f>
        <v xml:space="preserve"> </v>
      </c>
      <c r="R1390" s="8" t="str">
        <f>IF(OR($A1390="TUA",$A1390="TYA"),"",IF(ISNUMBER(_xll.BDP($C1390,"DUR_ADJ_OAS_MID")),_xll.BDP($C1390,"DUR_ADJ_OAS_MID"),IF(ISNUMBER(_xll.BDP($E1390&amp;" ISIN","DUR_ADJ_OAS_MID")),_xll.BDP($E1390&amp;" ISIN","DUR_ADJ_OAS_MID")," ")))</f>
        <v xml:space="preserve"> </v>
      </c>
      <c r="S1390" s="7" t="str">
        <f t="shared" si="21"/>
        <v xml:space="preserve"> </v>
      </c>
      <c r="AB1390" s="8" t="s">
        <v>4417</v>
      </c>
      <c r="AG1390" s="6">
        <v>18.980258719999998</v>
      </c>
    </row>
    <row r="1391" spans="1:33" x14ac:dyDescent="0.25">
      <c r="A1391" t="s">
        <v>4244</v>
      </c>
      <c r="B1391" t="s">
        <v>1284</v>
      </c>
      <c r="C1391" t="s">
        <v>1285</v>
      </c>
      <c r="D1391" t="s">
        <v>1286</v>
      </c>
      <c r="E1391" t="s">
        <v>1287</v>
      </c>
      <c r="F1391" t="s">
        <v>1288</v>
      </c>
      <c r="G1391" s="1">
        <v>5.6814626114498372</v>
      </c>
      <c r="H1391" s="1">
        <v>1307.97</v>
      </c>
      <c r="I1391" s="2">
        <v>7431.1826518980433</v>
      </c>
      <c r="J1391" s="3">
        <v>3.1320852931996999E-3</v>
      </c>
      <c r="K1391" s="4">
        <v>2372599.06939071</v>
      </c>
      <c r="L1391" s="5">
        <v>125001</v>
      </c>
      <c r="M1391" s="6">
        <v>18.980640709999999</v>
      </c>
      <c r="N1391" s="7" t="str">
        <f>IF(ISNUMBER(_xll.BDP($C1391, "DELTA_MID")),_xll.BDP($C1391, "DELTA_MID")," ")</f>
        <v xml:space="preserve"> </v>
      </c>
      <c r="O1391" s="7" t="str">
        <f>IF(ISNUMBER(N1391),_xll.BDP($C1391, "OPT_UNDL_TICKER"),"")</f>
        <v/>
      </c>
      <c r="P1391" s="8" t="str">
        <f>IF(ISNUMBER(N1391),_xll.BDP($C1391, "OPT_UNDL_PX")," ")</f>
        <v xml:space="preserve"> </v>
      </c>
      <c r="Q1391" s="7" t="str">
        <f>IF(ISNUMBER(N1391),+G1391*_xll.BDP($C1391, "PX_POS_MULT_FACTOR")*P1391/K1391," ")</f>
        <v xml:space="preserve"> </v>
      </c>
      <c r="R1391" s="8" t="str">
        <f>IF(OR($A1391="TUA",$A1391="TYA"),"",IF(ISNUMBER(_xll.BDP($C1391,"DUR_ADJ_OAS_MID")),_xll.BDP($C1391,"DUR_ADJ_OAS_MID"),IF(ISNUMBER(_xll.BDP($E1391&amp;" ISIN","DUR_ADJ_OAS_MID")),_xll.BDP($E1391&amp;" ISIN","DUR_ADJ_OAS_MID")," ")))</f>
        <v xml:space="preserve"> </v>
      </c>
      <c r="S1391" s="7" t="str">
        <f t="shared" si="21"/>
        <v xml:space="preserve"> </v>
      </c>
      <c r="AB1391" s="8" t="s">
        <v>4417</v>
      </c>
      <c r="AG1391" s="6">
        <v>18.980258719999998</v>
      </c>
    </row>
    <row r="1392" spans="1:33" x14ac:dyDescent="0.25">
      <c r="A1392" t="s">
        <v>4244</v>
      </c>
      <c r="B1392" t="s">
        <v>1289</v>
      </c>
      <c r="C1392" t="s">
        <v>1290</v>
      </c>
      <c r="D1392" t="s">
        <v>1291</v>
      </c>
      <c r="E1392" t="s">
        <v>1292</v>
      </c>
      <c r="F1392" t="s">
        <v>1293</v>
      </c>
      <c r="G1392" s="1">
        <v>12.02904274050182</v>
      </c>
      <c r="H1392" s="1">
        <v>649.66999999999996</v>
      </c>
      <c r="I1392" s="2">
        <v>7814.9081972218182</v>
      </c>
      <c r="J1392" s="3">
        <v>3.293817441827E-3</v>
      </c>
      <c r="K1392" s="4">
        <v>2372599.06939071</v>
      </c>
      <c r="L1392" s="5">
        <v>125001</v>
      </c>
      <c r="M1392" s="6">
        <v>18.980640709999999</v>
      </c>
      <c r="N1392" s="7" t="str">
        <f>IF(ISNUMBER(_xll.BDP($C1392, "DELTA_MID")),_xll.BDP($C1392, "DELTA_MID")," ")</f>
        <v xml:space="preserve"> </v>
      </c>
      <c r="O1392" s="7" t="str">
        <f>IF(ISNUMBER(N1392),_xll.BDP($C1392, "OPT_UNDL_TICKER"),"")</f>
        <v/>
      </c>
      <c r="P1392" s="8" t="str">
        <f>IF(ISNUMBER(N1392),_xll.BDP($C1392, "OPT_UNDL_PX")," ")</f>
        <v xml:space="preserve"> </v>
      </c>
      <c r="Q1392" s="7" t="str">
        <f>IF(ISNUMBER(N1392),+G1392*_xll.BDP($C1392, "PX_POS_MULT_FACTOR")*P1392/K1392," ")</f>
        <v xml:space="preserve"> </v>
      </c>
      <c r="R1392" s="8" t="str">
        <f>IF(OR($A1392="TUA",$A1392="TYA"),"",IF(ISNUMBER(_xll.BDP($C1392,"DUR_ADJ_OAS_MID")),_xll.BDP($C1392,"DUR_ADJ_OAS_MID"),IF(ISNUMBER(_xll.BDP($E1392&amp;" ISIN","DUR_ADJ_OAS_MID")),_xll.BDP($E1392&amp;" ISIN","DUR_ADJ_OAS_MID")," ")))</f>
        <v xml:space="preserve"> </v>
      </c>
      <c r="S1392" s="7" t="str">
        <f t="shared" si="21"/>
        <v xml:space="preserve"> </v>
      </c>
      <c r="AB1392" s="8" t="s">
        <v>4417</v>
      </c>
      <c r="AG1392" s="6">
        <v>18.980258719999998</v>
      </c>
    </row>
    <row r="1393" spans="1:33" x14ac:dyDescent="0.25">
      <c r="A1393" t="s">
        <v>4244</v>
      </c>
      <c r="B1393" t="s">
        <v>1294</v>
      </c>
      <c r="C1393" t="s">
        <v>1295</v>
      </c>
      <c r="D1393" t="s">
        <v>1296</v>
      </c>
      <c r="E1393" t="s">
        <v>1297</v>
      </c>
      <c r="F1393" t="s">
        <v>1298</v>
      </c>
      <c r="G1393" s="1">
        <v>36.372578902326332</v>
      </c>
      <c r="H1393" s="1">
        <v>186.06</v>
      </c>
      <c r="I1393" s="2">
        <v>6767.4820305668372</v>
      </c>
      <c r="J1393" s="3">
        <v>2.8523496101279999E-3</v>
      </c>
      <c r="K1393" s="4">
        <v>2372599.06939071</v>
      </c>
      <c r="L1393" s="5">
        <v>125001</v>
      </c>
      <c r="M1393" s="6">
        <v>18.980640709999999</v>
      </c>
      <c r="N1393" s="7" t="str">
        <f>IF(ISNUMBER(_xll.BDP($C1393, "DELTA_MID")),_xll.BDP($C1393, "DELTA_MID")," ")</f>
        <v xml:space="preserve"> </v>
      </c>
      <c r="O1393" s="7" t="str">
        <f>IF(ISNUMBER(N1393),_xll.BDP($C1393, "OPT_UNDL_TICKER"),"")</f>
        <v/>
      </c>
      <c r="P1393" s="8" t="str">
        <f>IF(ISNUMBER(N1393),_xll.BDP($C1393, "OPT_UNDL_PX")," ")</f>
        <v xml:space="preserve"> </v>
      </c>
      <c r="Q1393" s="7" t="str">
        <f>IF(ISNUMBER(N1393),+G1393*_xll.BDP($C1393, "PX_POS_MULT_FACTOR")*P1393/K1393," ")</f>
        <v xml:space="preserve"> </v>
      </c>
      <c r="R1393" s="8" t="str">
        <f>IF(OR($A1393="TUA",$A1393="TYA"),"",IF(ISNUMBER(_xll.BDP($C1393,"DUR_ADJ_OAS_MID")),_xll.BDP($C1393,"DUR_ADJ_OAS_MID"),IF(ISNUMBER(_xll.BDP($E1393&amp;" ISIN","DUR_ADJ_OAS_MID")),_xll.BDP($E1393&amp;" ISIN","DUR_ADJ_OAS_MID")," ")))</f>
        <v xml:space="preserve"> </v>
      </c>
      <c r="S1393" s="7" t="str">
        <f t="shared" si="21"/>
        <v xml:space="preserve"> </v>
      </c>
      <c r="AB1393" s="8" t="s">
        <v>4417</v>
      </c>
      <c r="AG1393" s="6">
        <v>18.980258719999998</v>
      </c>
    </row>
    <row r="1394" spans="1:33" x14ac:dyDescent="0.25">
      <c r="A1394" t="s">
        <v>4244</v>
      </c>
      <c r="B1394" t="s">
        <v>4468</v>
      </c>
      <c r="C1394" t="s">
        <v>4469</v>
      </c>
      <c r="D1394" t="s">
        <v>4470</v>
      </c>
      <c r="E1394" t="s">
        <v>4471</v>
      </c>
      <c r="F1394" t="s">
        <v>4472</v>
      </c>
      <c r="G1394" s="1">
        <v>39.945389710293</v>
      </c>
      <c r="H1394" s="1">
        <v>182.39</v>
      </c>
      <c r="I1394" s="2">
        <v>7285.6396292603386</v>
      </c>
      <c r="J1394" s="3">
        <v>3.0707420074691E-3</v>
      </c>
      <c r="K1394" s="4">
        <v>2372599.06939071</v>
      </c>
      <c r="L1394" s="5">
        <v>125001</v>
      </c>
      <c r="M1394" s="6">
        <v>18.980640709999999</v>
      </c>
      <c r="N1394" s="7" t="str">
        <f>IF(ISNUMBER(_xll.BDP($C1394, "DELTA_MID")),_xll.BDP($C1394, "DELTA_MID")," ")</f>
        <v xml:space="preserve"> </v>
      </c>
      <c r="O1394" s="7" t="str">
        <f>IF(ISNUMBER(N1394),_xll.BDP($C1394, "OPT_UNDL_TICKER"),"")</f>
        <v/>
      </c>
      <c r="P1394" s="8" t="str">
        <f>IF(ISNUMBER(N1394),_xll.BDP($C1394, "OPT_UNDL_PX")," ")</f>
        <v xml:space="preserve"> </v>
      </c>
      <c r="Q1394" s="7" t="str">
        <f>IF(ISNUMBER(N1394),+G1394*_xll.BDP($C1394, "PX_POS_MULT_FACTOR")*P1394/K1394," ")</f>
        <v xml:space="preserve"> </v>
      </c>
      <c r="R1394" s="8" t="str">
        <f>IF(OR($A1394="TUA",$A1394="TYA"),"",IF(ISNUMBER(_xll.BDP($C1394,"DUR_ADJ_OAS_MID")),_xll.BDP($C1394,"DUR_ADJ_OAS_MID"),IF(ISNUMBER(_xll.BDP($E1394&amp;" ISIN","DUR_ADJ_OAS_MID")),_xll.BDP($E1394&amp;" ISIN","DUR_ADJ_OAS_MID")," ")))</f>
        <v xml:space="preserve"> </v>
      </c>
      <c r="S1394" s="7" t="str">
        <f t="shared" si="21"/>
        <v xml:space="preserve"> </v>
      </c>
      <c r="AB1394" s="8" t="s">
        <v>4417</v>
      </c>
      <c r="AG1394" s="6">
        <v>18.980258719999998</v>
      </c>
    </row>
    <row r="1395" spans="1:33" x14ac:dyDescent="0.25">
      <c r="A1395" t="s">
        <v>4244</v>
      </c>
      <c r="B1395" t="s">
        <v>1299</v>
      </c>
      <c r="C1395" t="s">
        <v>1300</v>
      </c>
      <c r="D1395" t="s">
        <v>1301</v>
      </c>
      <c r="E1395" t="s">
        <v>1302</v>
      </c>
      <c r="F1395" t="s">
        <v>1303</v>
      </c>
      <c r="G1395" s="1">
        <v>19.93166136556254</v>
      </c>
      <c r="H1395" s="1">
        <v>389.42</v>
      </c>
      <c r="I1395" s="2">
        <v>7761.7875689773664</v>
      </c>
      <c r="J1395" s="3">
        <v>3.2714282278508001E-3</v>
      </c>
      <c r="K1395" s="4">
        <v>2372599.06939071</v>
      </c>
      <c r="L1395" s="5">
        <v>125001</v>
      </c>
      <c r="M1395" s="6">
        <v>18.980640709999999</v>
      </c>
      <c r="N1395" s="7" t="str">
        <f>IF(ISNUMBER(_xll.BDP($C1395, "DELTA_MID")),_xll.BDP($C1395, "DELTA_MID")," ")</f>
        <v xml:space="preserve"> </v>
      </c>
      <c r="O1395" s="7" t="str">
        <f>IF(ISNUMBER(N1395),_xll.BDP($C1395, "OPT_UNDL_TICKER"),"")</f>
        <v/>
      </c>
      <c r="P1395" s="8" t="str">
        <f>IF(ISNUMBER(N1395),_xll.BDP($C1395, "OPT_UNDL_PX")," ")</f>
        <v xml:space="preserve"> </v>
      </c>
      <c r="Q1395" s="7" t="str">
        <f>IF(ISNUMBER(N1395),+G1395*_xll.BDP($C1395, "PX_POS_MULT_FACTOR")*P1395/K1395," ")</f>
        <v xml:space="preserve"> </v>
      </c>
      <c r="R1395" s="8" t="str">
        <f>IF(OR($A1395="TUA",$A1395="TYA"),"",IF(ISNUMBER(_xll.BDP($C1395,"DUR_ADJ_OAS_MID")),_xll.BDP($C1395,"DUR_ADJ_OAS_MID"),IF(ISNUMBER(_xll.BDP($E1395&amp;" ISIN","DUR_ADJ_OAS_MID")),_xll.BDP($E1395&amp;" ISIN","DUR_ADJ_OAS_MID")," ")))</f>
        <v xml:space="preserve"> </v>
      </c>
      <c r="S1395" s="7" t="str">
        <f t="shared" si="21"/>
        <v xml:space="preserve"> </v>
      </c>
      <c r="AB1395" s="8" t="s">
        <v>4417</v>
      </c>
      <c r="AG1395" s="6">
        <v>18.980258719999998</v>
      </c>
    </row>
    <row r="1396" spans="1:33" x14ac:dyDescent="0.25">
      <c r="A1396" t="s">
        <v>4244</v>
      </c>
      <c r="B1396" t="s">
        <v>1304</v>
      </c>
      <c r="C1396" t="s">
        <v>1305</v>
      </c>
      <c r="D1396" t="s">
        <v>1306</v>
      </c>
      <c r="E1396" t="s">
        <v>1307</v>
      </c>
      <c r="F1396" t="s">
        <v>1308</v>
      </c>
      <c r="G1396" s="1">
        <v>48.978419989048128</v>
      </c>
      <c r="H1396" s="1">
        <v>150.9</v>
      </c>
      <c r="I1396" s="2">
        <v>7390.8435763473626</v>
      </c>
      <c r="J1396" s="3">
        <v>3.1150832315908999E-3</v>
      </c>
      <c r="K1396" s="4">
        <v>2372599.06939071</v>
      </c>
      <c r="L1396" s="5">
        <v>125001</v>
      </c>
      <c r="M1396" s="6">
        <v>18.980640709999999</v>
      </c>
      <c r="N1396" s="7" t="str">
        <f>IF(ISNUMBER(_xll.BDP($C1396, "DELTA_MID")),_xll.BDP($C1396, "DELTA_MID")," ")</f>
        <v xml:space="preserve"> </v>
      </c>
      <c r="O1396" s="7" t="str">
        <f>IF(ISNUMBER(N1396),_xll.BDP($C1396, "OPT_UNDL_TICKER"),"")</f>
        <v/>
      </c>
      <c r="P1396" s="8" t="str">
        <f>IF(ISNUMBER(N1396),_xll.BDP($C1396, "OPT_UNDL_PX")," ")</f>
        <v xml:space="preserve"> </v>
      </c>
      <c r="Q1396" s="7" t="str">
        <f>IF(ISNUMBER(N1396),+G1396*_xll.BDP($C1396, "PX_POS_MULT_FACTOR")*P1396/K1396," ")</f>
        <v xml:space="preserve"> </v>
      </c>
      <c r="R1396" s="8" t="str">
        <f>IF(OR($A1396="TUA",$A1396="TYA"),"",IF(ISNUMBER(_xll.BDP($C1396,"DUR_ADJ_OAS_MID")),_xll.BDP($C1396,"DUR_ADJ_OAS_MID"),IF(ISNUMBER(_xll.BDP($E1396&amp;" ISIN","DUR_ADJ_OAS_MID")),_xll.BDP($E1396&amp;" ISIN","DUR_ADJ_OAS_MID")," ")))</f>
        <v xml:space="preserve"> </v>
      </c>
      <c r="S1396" s="7" t="str">
        <f t="shared" si="21"/>
        <v xml:space="preserve"> </v>
      </c>
      <c r="AB1396" s="8" t="s">
        <v>4417</v>
      </c>
      <c r="AG1396" s="6">
        <v>18.980258719999998</v>
      </c>
    </row>
    <row r="1397" spans="1:33" x14ac:dyDescent="0.25">
      <c r="A1397" t="s">
        <v>4244</v>
      </c>
      <c r="B1397" t="s">
        <v>1309</v>
      </c>
      <c r="C1397" t="s">
        <v>1310</v>
      </c>
      <c r="D1397" t="s">
        <v>1311</v>
      </c>
      <c r="E1397" t="s">
        <v>1312</v>
      </c>
      <c r="F1397" t="s">
        <v>1313</v>
      </c>
      <c r="G1397" s="1">
        <v>27.436442306821579</v>
      </c>
      <c r="H1397" s="1">
        <v>261.64999999999998</v>
      </c>
      <c r="I1397" s="2">
        <v>7178.7451295798646</v>
      </c>
      <c r="J1397" s="3">
        <v>3.0256882514176002E-3</v>
      </c>
      <c r="K1397" s="4">
        <v>2372599.06939071</v>
      </c>
      <c r="L1397" s="5">
        <v>125001</v>
      </c>
      <c r="M1397" s="6">
        <v>18.980640709999999</v>
      </c>
      <c r="N1397" s="7" t="str">
        <f>IF(ISNUMBER(_xll.BDP($C1397, "DELTA_MID")),_xll.BDP($C1397, "DELTA_MID")," ")</f>
        <v xml:space="preserve"> </v>
      </c>
      <c r="O1397" s="7" t="str">
        <f>IF(ISNUMBER(N1397),_xll.BDP($C1397, "OPT_UNDL_TICKER"),"")</f>
        <v/>
      </c>
      <c r="P1397" s="8" t="str">
        <f>IF(ISNUMBER(N1397),_xll.BDP($C1397, "OPT_UNDL_PX")," ")</f>
        <v xml:space="preserve"> </v>
      </c>
      <c r="Q1397" s="7" t="str">
        <f>IF(ISNUMBER(N1397),+G1397*_xll.BDP($C1397, "PX_POS_MULT_FACTOR")*P1397/K1397," ")</f>
        <v xml:space="preserve"> </v>
      </c>
      <c r="R1397" s="8" t="str">
        <f>IF(OR($A1397="TUA",$A1397="TYA"),"",IF(ISNUMBER(_xll.BDP($C1397,"DUR_ADJ_OAS_MID")),_xll.BDP($C1397,"DUR_ADJ_OAS_MID"),IF(ISNUMBER(_xll.BDP($E1397&amp;" ISIN","DUR_ADJ_OAS_MID")),_xll.BDP($E1397&amp;" ISIN","DUR_ADJ_OAS_MID")," ")))</f>
        <v xml:space="preserve"> </v>
      </c>
      <c r="S1397" s="7" t="str">
        <f t="shared" si="21"/>
        <v xml:space="preserve"> </v>
      </c>
      <c r="AB1397" s="8" t="s">
        <v>4417</v>
      </c>
      <c r="AG1397" s="6">
        <v>18.980258719999998</v>
      </c>
    </row>
    <row r="1398" spans="1:33" x14ac:dyDescent="0.25">
      <c r="A1398" t="s">
        <v>4244</v>
      </c>
      <c r="B1398" t="s">
        <v>1314</v>
      </c>
      <c r="C1398" t="s">
        <v>1315</v>
      </c>
      <c r="D1398" t="s">
        <v>1316</v>
      </c>
      <c r="E1398" t="s">
        <v>1317</v>
      </c>
      <c r="G1398" s="1">
        <v>15.54311811697975</v>
      </c>
      <c r="H1398" s="1">
        <v>470.03</v>
      </c>
      <c r="I1398" s="2">
        <v>7305.7318085239931</v>
      </c>
      <c r="J1398" s="3">
        <v>3.0792104333076001E-3</v>
      </c>
      <c r="K1398" s="4">
        <v>2372599.06939071</v>
      </c>
      <c r="L1398" s="5">
        <v>125001</v>
      </c>
      <c r="M1398" s="6">
        <v>18.980640709999999</v>
      </c>
      <c r="N1398" s="7" t="str">
        <f>IF(ISNUMBER(_xll.BDP($C1398, "DELTA_MID")),_xll.BDP($C1398, "DELTA_MID")," ")</f>
        <v xml:space="preserve"> </v>
      </c>
      <c r="O1398" s="7" t="str">
        <f>IF(ISNUMBER(N1398),_xll.BDP($C1398, "OPT_UNDL_TICKER"),"")</f>
        <v/>
      </c>
      <c r="P1398" s="8" t="str">
        <f>IF(ISNUMBER(N1398),_xll.BDP($C1398, "OPT_UNDL_PX")," ")</f>
        <v xml:space="preserve"> </v>
      </c>
      <c r="Q1398" s="7" t="str">
        <f>IF(ISNUMBER(N1398),+G1398*_xll.BDP($C1398, "PX_POS_MULT_FACTOR")*P1398/K1398," ")</f>
        <v xml:space="preserve"> </v>
      </c>
      <c r="R1398" s="8" t="str">
        <f>IF(OR($A1398="TUA",$A1398="TYA"),"",IF(ISNUMBER(_xll.BDP($C1398,"DUR_ADJ_OAS_MID")),_xll.BDP($C1398,"DUR_ADJ_OAS_MID"),IF(ISNUMBER(_xll.BDP($E1398&amp;" ISIN","DUR_ADJ_OAS_MID")),_xll.BDP($E1398&amp;" ISIN","DUR_ADJ_OAS_MID")," ")))</f>
        <v xml:space="preserve"> </v>
      </c>
      <c r="S1398" s="7" t="str">
        <f t="shared" si="21"/>
        <v xml:space="preserve"> </v>
      </c>
      <c r="AB1398" s="8" t="s">
        <v>4417</v>
      </c>
      <c r="AG1398" s="6">
        <v>18.980258719999998</v>
      </c>
    </row>
    <row r="1399" spans="1:33" x14ac:dyDescent="0.25">
      <c r="A1399" t="s">
        <v>4244</v>
      </c>
      <c r="B1399" t="s">
        <v>4473</v>
      </c>
      <c r="C1399" t="s">
        <v>4474</v>
      </c>
      <c r="D1399" t="s">
        <v>4134</v>
      </c>
      <c r="E1399" t="s">
        <v>4135</v>
      </c>
      <c r="F1399" t="s">
        <v>4136</v>
      </c>
      <c r="G1399" s="1">
        <v>30.385432726322531</v>
      </c>
      <c r="H1399" s="1">
        <v>247.62</v>
      </c>
      <c r="I1399" s="2">
        <v>7524.040851691987</v>
      </c>
      <c r="J1399" s="3">
        <v>3.171223047653E-3</v>
      </c>
      <c r="K1399" s="4">
        <v>2372599.06939071</v>
      </c>
      <c r="L1399" s="5">
        <v>125001</v>
      </c>
      <c r="M1399" s="6">
        <v>18.980640709999999</v>
      </c>
      <c r="N1399" s="7" t="str">
        <f>IF(ISNUMBER(_xll.BDP($C1399, "DELTA_MID")),_xll.BDP($C1399, "DELTA_MID")," ")</f>
        <v xml:space="preserve"> </v>
      </c>
      <c r="O1399" s="7" t="str">
        <f>IF(ISNUMBER(N1399),_xll.BDP($C1399, "OPT_UNDL_TICKER"),"")</f>
        <v/>
      </c>
      <c r="P1399" s="8" t="str">
        <f>IF(ISNUMBER(N1399),_xll.BDP($C1399, "OPT_UNDL_PX")," ")</f>
        <v xml:space="preserve"> </v>
      </c>
      <c r="Q1399" s="7" t="str">
        <f>IF(ISNUMBER(N1399),+G1399*_xll.BDP($C1399, "PX_POS_MULT_FACTOR")*P1399/K1399," ")</f>
        <v xml:space="preserve"> </v>
      </c>
      <c r="R1399" s="8" t="str">
        <f>IF(OR($A1399="TUA",$A1399="TYA"),"",IF(ISNUMBER(_xll.BDP($C1399,"DUR_ADJ_OAS_MID")),_xll.BDP($C1399,"DUR_ADJ_OAS_MID"),IF(ISNUMBER(_xll.BDP($E1399&amp;" ISIN","DUR_ADJ_OAS_MID")),_xll.BDP($E1399&amp;" ISIN","DUR_ADJ_OAS_MID")," ")))</f>
        <v xml:space="preserve"> </v>
      </c>
      <c r="S1399" s="7" t="str">
        <f t="shared" si="21"/>
        <v xml:space="preserve"> </v>
      </c>
      <c r="AB1399" s="8" t="s">
        <v>4417</v>
      </c>
      <c r="AG1399" s="6">
        <v>18.980258719999998</v>
      </c>
    </row>
    <row r="1400" spans="1:33" x14ac:dyDescent="0.25">
      <c r="A1400" t="s">
        <v>4244</v>
      </c>
      <c r="B1400" t="s">
        <v>1318</v>
      </c>
      <c r="C1400" t="s">
        <v>1319</v>
      </c>
      <c r="D1400" t="s">
        <v>1320</v>
      </c>
      <c r="E1400" t="s">
        <v>1321</v>
      </c>
      <c r="F1400" t="s">
        <v>1322</v>
      </c>
      <c r="G1400" s="1">
        <v>18.015199981203669</v>
      </c>
      <c r="H1400" s="1">
        <v>428.79</v>
      </c>
      <c r="I1400" s="2">
        <v>7724.7375999403212</v>
      </c>
      <c r="J1400" s="3">
        <v>3.2558124546192002E-3</v>
      </c>
      <c r="K1400" s="4">
        <v>2372599.06939071</v>
      </c>
      <c r="L1400" s="5">
        <v>125001</v>
      </c>
      <c r="M1400" s="6">
        <v>18.980640709999999</v>
      </c>
      <c r="N1400" s="7" t="str">
        <f>IF(ISNUMBER(_xll.BDP($C1400, "DELTA_MID")),_xll.BDP($C1400, "DELTA_MID")," ")</f>
        <v xml:space="preserve"> </v>
      </c>
      <c r="O1400" s="7" t="str">
        <f>IF(ISNUMBER(N1400),_xll.BDP($C1400, "OPT_UNDL_TICKER"),"")</f>
        <v/>
      </c>
      <c r="P1400" s="8" t="str">
        <f>IF(ISNUMBER(N1400),_xll.BDP($C1400, "OPT_UNDL_PX")," ")</f>
        <v xml:space="preserve"> </v>
      </c>
      <c r="Q1400" s="7" t="str">
        <f>IF(ISNUMBER(N1400),+G1400*_xll.BDP($C1400, "PX_POS_MULT_FACTOR")*P1400/K1400," ")</f>
        <v xml:space="preserve"> </v>
      </c>
      <c r="R1400" s="8" t="str">
        <f>IF(OR($A1400="TUA",$A1400="TYA"),"",IF(ISNUMBER(_xll.BDP($C1400,"DUR_ADJ_OAS_MID")),_xll.BDP($C1400,"DUR_ADJ_OAS_MID"),IF(ISNUMBER(_xll.BDP($E1400&amp;" ISIN","DUR_ADJ_OAS_MID")),_xll.BDP($E1400&amp;" ISIN","DUR_ADJ_OAS_MID")," ")))</f>
        <v xml:space="preserve"> </v>
      </c>
      <c r="S1400" s="7" t="str">
        <f t="shared" si="21"/>
        <v xml:space="preserve"> </v>
      </c>
      <c r="AB1400" s="8" t="s">
        <v>4417</v>
      </c>
      <c r="AG1400" s="6">
        <v>18.980258719999998</v>
      </c>
    </row>
    <row r="1401" spans="1:33" x14ac:dyDescent="0.25">
      <c r="A1401" t="s">
        <v>4244</v>
      </c>
      <c r="B1401" t="s">
        <v>1323</v>
      </c>
      <c r="C1401" t="s">
        <v>1324</v>
      </c>
      <c r="D1401" t="s">
        <v>1325</v>
      </c>
      <c r="E1401" t="s">
        <v>1326</v>
      </c>
      <c r="F1401" t="s">
        <v>1327</v>
      </c>
      <c r="G1401" s="1">
        <v>22.444963518260781</v>
      </c>
      <c r="H1401" s="1">
        <v>366.59</v>
      </c>
      <c r="I1401" s="2">
        <v>8228.0991761592195</v>
      </c>
      <c r="J1401" s="3">
        <v>3.4679686434640998E-3</v>
      </c>
      <c r="K1401" s="4">
        <v>2372599.06939071</v>
      </c>
      <c r="L1401" s="5">
        <v>125001</v>
      </c>
      <c r="M1401" s="6">
        <v>18.980640709999999</v>
      </c>
      <c r="N1401" s="7" t="str">
        <f>IF(ISNUMBER(_xll.BDP($C1401, "DELTA_MID")),_xll.BDP($C1401, "DELTA_MID")," ")</f>
        <v xml:space="preserve"> </v>
      </c>
      <c r="O1401" s="7" t="str">
        <f>IF(ISNUMBER(N1401),_xll.BDP($C1401, "OPT_UNDL_TICKER"),"")</f>
        <v/>
      </c>
      <c r="P1401" s="8" t="str">
        <f>IF(ISNUMBER(N1401),_xll.BDP($C1401, "OPT_UNDL_PX")," ")</f>
        <v xml:space="preserve"> </v>
      </c>
      <c r="Q1401" s="7" t="str">
        <f>IF(ISNUMBER(N1401),+G1401*_xll.BDP($C1401, "PX_POS_MULT_FACTOR")*P1401/K1401," ")</f>
        <v xml:space="preserve"> </v>
      </c>
      <c r="R1401" s="8" t="str">
        <f>IF(OR($A1401="TUA",$A1401="TYA"),"",IF(ISNUMBER(_xll.BDP($C1401,"DUR_ADJ_OAS_MID")),_xll.BDP($C1401,"DUR_ADJ_OAS_MID"),IF(ISNUMBER(_xll.BDP($E1401&amp;" ISIN","DUR_ADJ_OAS_MID")),_xll.BDP($E1401&amp;" ISIN","DUR_ADJ_OAS_MID")," ")))</f>
        <v xml:space="preserve"> </v>
      </c>
      <c r="S1401" s="7" t="str">
        <f t="shared" si="21"/>
        <v xml:space="preserve"> </v>
      </c>
      <c r="AB1401" s="8" t="s">
        <v>4417</v>
      </c>
      <c r="AG1401" s="6">
        <v>18.980258719999998</v>
      </c>
    </row>
    <row r="1402" spans="1:33" x14ac:dyDescent="0.25">
      <c r="A1402" t="s">
        <v>4244</v>
      </c>
      <c r="B1402" t="s">
        <v>1328</v>
      </c>
      <c r="C1402" t="s">
        <v>1329</v>
      </c>
      <c r="D1402" t="s">
        <v>1330</v>
      </c>
      <c r="E1402" t="s">
        <v>1331</v>
      </c>
      <c r="F1402" t="s">
        <v>1332</v>
      </c>
      <c r="G1402" s="1">
        <v>24.65050900499433</v>
      </c>
      <c r="H1402" s="1">
        <v>288.42</v>
      </c>
      <c r="I1402" s="2">
        <v>7109.6998072204651</v>
      </c>
      <c r="J1402" s="3">
        <v>2.9965871178758E-3</v>
      </c>
      <c r="K1402" s="4">
        <v>2372599.06939071</v>
      </c>
      <c r="L1402" s="5">
        <v>125001</v>
      </c>
      <c r="M1402" s="6">
        <v>18.980640709999999</v>
      </c>
      <c r="N1402" s="7" t="str">
        <f>IF(ISNUMBER(_xll.BDP($C1402, "DELTA_MID")),_xll.BDP($C1402, "DELTA_MID")," ")</f>
        <v xml:space="preserve"> </v>
      </c>
      <c r="O1402" s="7" t="str">
        <f>IF(ISNUMBER(N1402),_xll.BDP($C1402, "OPT_UNDL_TICKER"),"")</f>
        <v/>
      </c>
      <c r="P1402" s="8" t="str">
        <f>IF(ISNUMBER(N1402),_xll.BDP($C1402, "OPT_UNDL_PX")," ")</f>
        <v xml:space="preserve"> </v>
      </c>
      <c r="Q1402" s="7" t="str">
        <f>IF(ISNUMBER(N1402),+G1402*_xll.BDP($C1402, "PX_POS_MULT_FACTOR")*P1402/K1402," ")</f>
        <v xml:space="preserve"> </v>
      </c>
      <c r="R1402" s="8" t="str">
        <f>IF(OR($A1402="TUA",$A1402="TYA"),"",IF(ISNUMBER(_xll.BDP($C1402,"DUR_ADJ_OAS_MID")),_xll.BDP($C1402,"DUR_ADJ_OAS_MID"),IF(ISNUMBER(_xll.BDP($E1402&amp;" ISIN","DUR_ADJ_OAS_MID")),_xll.BDP($E1402&amp;" ISIN","DUR_ADJ_OAS_MID")," ")))</f>
        <v xml:space="preserve"> </v>
      </c>
      <c r="S1402" s="7" t="str">
        <f t="shared" si="21"/>
        <v xml:space="preserve"> </v>
      </c>
      <c r="AB1402" s="8" t="s">
        <v>4417</v>
      </c>
      <c r="AG1402" s="6">
        <v>18.980258719999998</v>
      </c>
    </row>
    <row r="1403" spans="1:33" x14ac:dyDescent="0.25">
      <c r="A1403" t="s">
        <v>4244</v>
      </c>
      <c r="B1403" t="s">
        <v>1333</v>
      </c>
      <c r="C1403" t="s">
        <v>1334</v>
      </c>
      <c r="D1403" t="s">
        <v>1335</v>
      </c>
      <c r="E1403" t="s">
        <v>1336</v>
      </c>
      <c r="F1403" t="s">
        <v>1337</v>
      </c>
      <c r="G1403" s="1">
        <v>27.280102623754399</v>
      </c>
      <c r="H1403" s="1">
        <v>305.79000000000002</v>
      </c>
      <c r="I1403" s="2">
        <v>8341.9825813178577</v>
      </c>
      <c r="J1403" s="3">
        <v>3.5159680743953002E-3</v>
      </c>
      <c r="K1403" s="4">
        <v>2372599.06939071</v>
      </c>
      <c r="L1403" s="5">
        <v>125001</v>
      </c>
      <c r="M1403" s="6">
        <v>18.980640709999999</v>
      </c>
      <c r="N1403" s="7" t="str">
        <f>IF(ISNUMBER(_xll.BDP($C1403, "DELTA_MID")),_xll.BDP($C1403, "DELTA_MID")," ")</f>
        <v xml:space="preserve"> </v>
      </c>
      <c r="O1403" s="7" t="str">
        <f>IF(ISNUMBER(N1403),_xll.BDP($C1403, "OPT_UNDL_TICKER"),"")</f>
        <v/>
      </c>
      <c r="P1403" s="8" t="str">
        <f>IF(ISNUMBER(N1403),_xll.BDP($C1403, "OPT_UNDL_PX")," ")</f>
        <v xml:space="preserve"> </v>
      </c>
      <c r="Q1403" s="7" t="str">
        <f>IF(ISNUMBER(N1403),+G1403*_xll.BDP($C1403, "PX_POS_MULT_FACTOR")*P1403/K1403," ")</f>
        <v xml:space="preserve"> </v>
      </c>
      <c r="R1403" s="8" t="str">
        <f>IF(OR($A1403="TUA",$A1403="TYA"),"",IF(ISNUMBER(_xll.BDP($C1403,"DUR_ADJ_OAS_MID")),_xll.BDP($C1403,"DUR_ADJ_OAS_MID"),IF(ISNUMBER(_xll.BDP($E1403&amp;" ISIN","DUR_ADJ_OAS_MID")),_xll.BDP($E1403&amp;" ISIN","DUR_ADJ_OAS_MID")," ")))</f>
        <v xml:space="preserve"> </v>
      </c>
      <c r="S1403" s="7" t="str">
        <f t="shared" si="21"/>
        <v xml:space="preserve"> </v>
      </c>
      <c r="AB1403" s="8" t="s">
        <v>4417</v>
      </c>
      <c r="AG1403" s="6">
        <v>18.980258719999998</v>
      </c>
    </row>
    <row r="1404" spans="1:33" x14ac:dyDescent="0.25">
      <c r="A1404" t="s">
        <v>4244</v>
      </c>
      <c r="B1404" t="s">
        <v>1353</v>
      </c>
      <c r="C1404" t="s">
        <v>1354</v>
      </c>
      <c r="D1404" t="s">
        <v>1355</v>
      </c>
      <c r="E1404" t="s">
        <v>1356</v>
      </c>
      <c r="F1404" t="s">
        <v>1357</v>
      </c>
      <c r="G1404" s="1">
        <v>32.602464513451991</v>
      </c>
      <c r="H1404" s="1">
        <v>236.32</v>
      </c>
      <c r="I1404" s="2">
        <v>7704.6144138189748</v>
      </c>
      <c r="J1404" s="3">
        <v>3.2473309600502E-3</v>
      </c>
      <c r="K1404" s="4">
        <v>2372599.06939071</v>
      </c>
      <c r="L1404" s="5">
        <v>125001</v>
      </c>
      <c r="M1404" s="6">
        <v>18.980640709999999</v>
      </c>
      <c r="N1404" s="7" t="str">
        <f>IF(ISNUMBER(_xll.BDP($C1404, "DELTA_MID")),_xll.BDP($C1404, "DELTA_MID")," ")</f>
        <v xml:space="preserve"> </v>
      </c>
      <c r="O1404" s="7" t="str">
        <f>IF(ISNUMBER(N1404),_xll.BDP($C1404, "OPT_UNDL_TICKER"),"")</f>
        <v/>
      </c>
      <c r="P1404" s="8" t="str">
        <f>IF(ISNUMBER(N1404),_xll.BDP($C1404, "OPT_UNDL_PX")," ")</f>
        <v xml:space="preserve"> </v>
      </c>
      <c r="Q1404" s="7" t="str">
        <f>IF(ISNUMBER(N1404),+G1404*_xll.BDP($C1404, "PX_POS_MULT_FACTOR")*P1404/K1404," ")</f>
        <v xml:space="preserve"> </v>
      </c>
      <c r="R1404" s="8" t="str">
        <f>IF(OR($A1404="TUA",$A1404="TYA"),"",IF(ISNUMBER(_xll.BDP($C1404,"DUR_ADJ_OAS_MID")),_xll.BDP($C1404,"DUR_ADJ_OAS_MID"),IF(ISNUMBER(_xll.BDP($E1404&amp;" ISIN","DUR_ADJ_OAS_MID")),_xll.BDP($E1404&amp;" ISIN","DUR_ADJ_OAS_MID")," ")))</f>
        <v xml:space="preserve"> </v>
      </c>
      <c r="S1404" s="7" t="str">
        <f t="shared" si="21"/>
        <v xml:space="preserve"> </v>
      </c>
      <c r="AB1404" s="8" t="s">
        <v>4417</v>
      </c>
      <c r="AG1404" s="6">
        <v>18.980258719999998</v>
      </c>
    </row>
    <row r="1405" spans="1:33" x14ac:dyDescent="0.25">
      <c r="A1405" t="s">
        <v>4244</v>
      </c>
      <c r="B1405" t="s">
        <v>4245</v>
      </c>
      <c r="C1405" t="s">
        <v>4475</v>
      </c>
      <c r="F1405" t="s">
        <v>4476</v>
      </c>
      <c r="G1405" s="1">
        <v>3699</v>
      </c>
      <c r="H1405" s="1">
        <v>657.16</v>
      </c>
      <c r="I1405" s="2">
        <v>2430834.84</v>
      </c>
      <c r="J1405" s="3">
        <v>1.02456576</v>
      </c>
      <c r="K1405" s="4">
        <v>2372599.06939071</v>
      </c>
      <c r="L1405" s="5">
        <v>125001</v>
      </c>
      <c r="M1405" s="6">
        <v>18.980640709999999</v>
      </c>
      <c r="N1405" s="7" t="str">
        <f>IF(ISNUMBER(_xll.BDP($C1405, "DELTA_MID")),_xll.BDP($C1405, "DELTA_MID")," ")</f>
        <v xml:space="preserve"> </v>
      </c>
      <c r="O1405" s="7" t="str">
        <f>IF(ISNUMBER(N1405),_xll.BDP($C1405, "OPT_UNDL_TICKER"),"")</f>
        <v/>
      </c>
      <c r="P1405" s="8" t="str">
        <f>IF(ISNUMBER(N1405),_xll.BDP($C1405, "OPT_UNDL_PX")," ")</f>
        <v xml:space="preserve"> </v>
      </c>
      <c r="Q1405" s="7" t="str">
        <f>IF(ISNUMBER(N1405),+G1405*_xll.BDP($C1405, "PX_POS_MULT_FACTOR")*P1405/K1405," ")</f>
        <v xml:space="preserve"> </v>
      </c>
      <c r="R1405" s="8" t="str">
        <f>IF(OR($A1405="TUA",$A1405="TYA"),"",IF(ISNUMBER(_xll.BDP($C1405,"DUR_ADJ_OAS_MID")),_xll.BDP($C1405,"DUR_ADJ_OAS_MID"),IF(ISNUMBER(_xll.BDP($E1405&amp;" ISIN","DUR_ADJ_OAS_MID")),_xll.BDP($E1405&amp;" ISIN","DUR_ADJ_OAS_MID")," ")))</f>
        <v xml:space="preserve"> </v>
      </c>
      <c r="S1405" s="7" t="str">
        <f t="shared" si="21"/>
        <v xml:space="preserve"> </v>
      </c>
      <c r="T1405" t="s">
        <v>4476</v>
      </c>
      <c r="U1405" t="s">
        <v>55</v>
      </c>
      <c r="AG1405" s="6">
        <v>18.980258719999998</v>
      </c>
    </row>
    <row r="1406" spans="1:33" x14ac:dyDescent="0.25">
      <c r="A1406" t="s">
        <v>4244</v>
      </c>
      <c r="B1406" t="s">
        <v>4477</v>
      </c>
      <c r="C1406" t="s">
        <v>4478</v>
      </c>
      <c r="D1406" t="s">
        <v>4479</v>
      </c>
      <c r="E1406" t="s">
        <v>4480</v>
      </c>
      <c r="F1406" t="s">
        <v>4481</v>
      </c>
      <c r="G1406" s="1">
        <v>4186.3984748554176</v>
      </c>
      <c r="H1406" s="1">
        <v>5.03</v>
      </c>
      <c r="I1406" s="2">
        <v>21057.58432852276</v>
      </c>
      <c r="J1406" s="3">
        <v>8.8753235218668007E-3</v>
      </c>
      <c r="K1406" s="4">
        <v>2372599.06939071</v>
      </c>
      <c r="L1406" s="5">
        <v>125001</v>
      </c>
      <c r="M1406" s="6">
        <v>18.980640709999999</v>
      </c>
      <c r="N1406" s="7" t="str">
        <f>IF(ISNUMBER(_xll.BDP($C1406, "DELTA_MID")),_xll.BDP($C1406, "DELTA_MID")," ")</f>
        <v xml:space="preserve"> </v>
      </c>
      <c r="O1406" s="7" t="str">
        <f>IF(ISNUMBER(N1406),_xll.BDP($C1406, "OPT_UNDL_TICKER"),"")</f>
        <v/>
      </c>
      <c r="P1406" s="8" t="str">
        <f>IF(ISNUMBER(N1406),_xll.BDP($C1406, "OPT_UNDL_PX")," ")</f>
        <v xml:space="preserve"> </v>
      </c>
      <c r="Q1406" s="7" t="str">
        <f>IF(ISNUMBER(N1406),+G1406*_xll.BDP($C1406, "PX_POS_MULT_FACTOR")*P1406/K1406," ")</f>
        <v xml:space="preserve"> </v>
      </c>
      <c r="R1406" s="8" t="str">
        <f>IF(OR($A1406="TUA",$A1406="TYA"),"",IF(ISNUMBER(_xll.BDP($C1406,"DUR_ADJ_OAS_MID")),_xll.BDP($C1406,"DUR_ADJ_OAS_MID"),IF(ISNUMBER(_xll.BDP($E1406&amp;" ISIN","DUR_ADJ_OAS_MID")),_xll.BDP($E1406&amp;" ISIN","DUR_ADJ_OAS_MID")," ")))</f>
        <v xml:space="preserve"> </v>
      </c>
      <c r="S1406" s="7" t="str">
        <f t="shared" si="21"/>
        <v xml:space="preserve"> </v>
      </c>
      <c r="AB1406" s="8" t="s">
        <v>4476</v>
      </c>
      <c r="AG1406" s="6">
        <v>18.980258719999998</v>
      </c>
    </row>
    <row r="1407" spans="1:33" x14ac:dyDescent="0.25">
      <c r="A1407" t="s">
        <v>4244</v>
      </c>
      <c r="B1407" t="s">
        <v>4482</v>
      </c>
      <c r="C1407" t="s">
        <v>4483</v>
      </c>
      <c r="D1407" t="s">
        <v>4484</v>
      </c>
      <c r="E1407" t="s">
        <v>4485</v>
      </c>
      <c r="F1407" t="s">
        <v>4486</v>
      </c>
      <c r="G1407" s="1">
        <v>6674.7538378280251</v>
      </c>
      <c r="H1407" s="1">
        <v>19.04</v>
      </c>
      <c r="I1407" s="2">
        <v>127087.3130722456</v>
      </c>
      <c r="J1407" s="3">
        <v>5.3564597032772998E-2</v>
      </c>
      <c r="K1407" s="4">
        <v>2372599.06939071</v>
      </c>
      <c r="L1407" s="5">
        <v>125001</v>
      </c>
      <c r="M1407" s="6">
        <v>18.980640709999999</v>
      </c>
      <c r="N1407" s="7" t="str">
        <f>IF(ISNUMBER(_xll.BDP($C1407, "DELTA_MID")),_xll.BDP($C1407, "DELTA_MID")," ")</f>
        <v xml:space="preserve"> </v>
      </c>
      <c r="O1407" s="7" t="str">
        <f>IF(ISNUMBER(N1407),_xll.BDP($C1407, "OPT_UNDL_TICKER"),"")</f>
        <v/>
      </c>
      <c r="P1407" s="8" t="str">
        <f>IF(ISNUMBER(N1407),_xll.BDP($C1407, "OPT_UNDL_PX")," ")</f>
        <v xml:space="preserve"> </v>
      </c>
      <c r="Q1407" s="7" t="str">
        <f>IF(ISNUMBER(N1407),+G1407*_xll.BDP($C1407, "PX_POS_MULT_FACTOR")*P1407/K1407," ")</f>
        <v xml:space="preserve"> </v>
      </c>
      <c r="R1407" s="8" t="str">
        <f>IF(OR($A1407="TUA",$A1407="TYA"),"",IF(ISNUMBER(_xll.BDP($C1407,"DUR_ADJ_OAS_MID")),_xll.BDP($C1407,"DUR_ADJ_OAS_MID"),IF(ISNUMBER(_xll.BDP($E1407&amp;" ISIN","DUR_ADJ_OAS_MID")),_xll.BDP($E1407&amp;" ISIN","DUR_ADJ_OAS_MID")," ")))</f>
        <v xml:space="preserve"> </v>
      </c>
      <c r="S1407" s="7" t="str">
        <f t="shared" si="21"/>
        <v xml:space="preserve"> </v>
      </c>
      <c r="AB1407" s="8" t="s">
        <v>4476</v>
      </c>
      <c r="AG1407" s="6">
        <v>18.980258719999998</v>
      </c>
    </row>
    <row r="1408" spans="1:33" x14ac:dyDescent="0.25">
      <c r="A1408" t="s">
        <v>4244</v>
      </c>
      <c r="B1408" t="s">
        <v>4487</v>
      </c>
      <c r="C1408" t="s">
        <v>4488</v>
      </c>
      <c r="D1408" t="s">
        <v>4489</v>
      </c>
      <c r="E1408" t="s">
        <v>4490</v>
      </c>
      <c r="F1408" t="s">
        <v>4491</v>
      </c>
      <c r="G1408" s="1">
        <v>1005.987452556174</v>
      </c>
      <c r="H1408" s="1">
        <v>12.35</v>
      </c>
      <c r="I1408" s="2">
        <v>12423.945039068751</v>
      </c>
      <c r="J1408" s="3">
        <v>5.2364283537627999E-3</v>
      </c>
      <c r="K1408" s="4">
        <v>2372599.06939071</v>
      </c>
      <c r="L1408" s="5">
        <v>125001</v>
      </c>
      <c r="M1408" s="6">
        <v>18.980640709999999</v>
      </c>
      <c r="N1408" s="7" t="str">
        <f>IF(ISNUMBER(_xll.BDP($C1408, "DELTA_MID")),_xll.BDP($C1408, "DELTA_MID")," ")</f>
        <v xml:space="preserve"> </v>
      </c>
      <c r="O1408" s="7" t="str">
        <f>IF(ISNUMBER(N1408),_xll.BDP($C1408, "OPT_UNDL_TICKER"),"")</f>
        <v/>
      </c>
      <c r="P1408" s="8" t="str">
        <f>IF(ISNUMBER(N1408),_xll.BDP($C1408, "OPT_UNDL_PX")," ")</f>
        <v xml:space="preserve"> </v>
      </c>
      <c r="Q1408" s="7" t="str">
        <f>IF(ISNUMBER(N1408),+G1408*_xll.BDP($C1408, "PX_POS_MULT_FACTOR")*P1408/K1408," ")</f>
        <v xml:space="preserve"> </v>
      </c>
      <c r="R1408" s="8" t="str">
        <f>IF(OR($A1408="TUA",$A1408="TYA"),"",IF(ISNUMBER(_xll.BDP($C1408,"DUR_ADJ_OAS_MID")),_xll.BDP($C1408,"DUR_ADJ_OAS_MID"),IF(ISNUMBER(_xll.BDP($E1408&amp;" ISIN","DUR_ADJ_OAS_MID")),_xll.BDP($E1408&amp;" ISIN","DUR_ADJ_OAS_MID")," ")))</f>
        <v xml:space="preserve"> </v>
      </c>
      <c r="S1408" s="7" t="str">
        <f t="shared" si="21"/>
        <v xml:space="preserve"> </v>
      </c>
      <c r="AB1408" s="8" t="s">
        <v>4476</v>
      </c>
      <c r="AG1408" s="6">
        <v>18.980258719999998</v>
      </c>
    </row>
    <row r="1409" spans="1:33" x14ac:dyDescent="0.25">
      <c r="A1409" t="s">
        <v>4244</v>
      </c>
      <c r="B1409" t="s">
        <v>4492</v>
      </c>
      <c r="C1409" t="s">
        <v>4493</v>
      </c>
      <c r="D1409" t="s">
        <v>4494</v>
      </c>
      <c r="E1409" t="s">
        <v>4495</v>
      </c>
      <c r="F1409" t="s">
        <v>4496</v>
      </c>
      <c r="G1409" s="1">
        <v>6037.9027935099066</v>
      </c>
      <c r="H1409" s="1">
        <v>8.4499999999999993</v>
      </c>
      <c r="I1409" s="2">
        <v>51020.27860515871</v>
      </c>
      <c r="J1409" s="3">
        <v>2.15039613154113E-2</v>
      </c>
      <c r="K1409" s="4">
        <v>2372599.06939071</v>
      </c>
      <c r="L1409" s="5">
        <v>125001</v>
      </c>
      <c r="M1409" s="6">
        <v>18.980640709999999</v>
      </c>
      <c r="N1409" s="7" t="str">
        <f>IF(ISNUMBER(_xll.BDP($C1409, "DELTA_MID")),_xll.BDP($C1409, "DELTA_MID")," ")</f>
        <v xml:space="preserve"> </v>
      </c>
      <c r="O1409" s="7" t="str">
        <f>IF(ISNUMBER(N1409),_xll.BDP($C1409, "OPT_UNDL_TICKER"),"")</f>
        <v/>
      </c>
      <c r="P1409" s="8" t="str">
        <f>IF(ISNUMBER(N1409),_xll.BDP($C1409, "OPT_UNDL_PX")," ")</f>
        <v xml:space="preserve"> </v>
      </c>
      <c r="Q1409" s="7" t="str">
        <f>IF(ISNUMBER(N1409),+G1409*_xll.BDP($C1409, "PX_POS_MULT_FACTOR")*P1409/K1409," ")</f>
        <v xml:space="preserve"> </v>
      </c>
      <c r="R1409" s="8" t="str">
        <f>IF(OR($A1409="TUA",$A1409="TYA"),"",IF(ISNUMBER(_xll.BDP($C1409,"DUR_ADJ_OAS_MID")),_xll.BDP($C1409,"DUR_ADJ_OAS_MID"),IF(ISNUMBER(_xll.BDP($E1409&amp;" ISIN","DUR_ADJ_OAS_MID")),_xll.BDP($E1409&amp;" ISIN","DUR_ADJ_OAS_MID")," ")))</f>
        <v xml:space="preserve"> </v>
      </c>
      <c r="S1409" s="7" t="str">
        <f t="shared" si="21"/>
        <v xml:space="preserve"> </v>
      </c>
      <c r="AB1409" s="8" t="s">
        <v>4476</v>
      </c>
      <c r="AG1409" s="6">
        <v>18.980258719999998</v>
      </c>
    </row>
    <row r="1410" spans="1:33" x14ac:dyDescent="0.25">
      <c r="A1410" t="s">
        <v>4244</v>
      </c>
      <c r="B1410" t="s">
        <v>4497</v>
      </c>
      <c r="C1410" t="s">
        <v>4498</v>
      </c>
      <c r="D1410" t="s">
        <v>4499</v>
      </c>
      <c r="E1410" t="s">
        <v>4500</v>
      </c>
      <c r="F1410" t="s">
        <v>4501</v>
      </c>
      <c r="G1410" s="1">
        <v>3512.7952189348889</v>
      </c>
      <c r="H1410" s="1">
        <v>12.84</v>
      </c>
      <c r="I1410" s="2">
        <v>45104.290611123979</v>
      </c>
      <c r="J1410" s="3">
        <v>1.9010498315126901E-2</v>
      </c>
      <c r="K1410" s="4">
        <v>2372599.06939071</v>
      </c>
      <c r="L1410" s="5">
        <v>125001</v>
      </c>
      <c r="M1410" s="6">
        <v>18.980640709999999</v>
      </c>
      <c r="N1410" s="7" t="str">
        <f>IF(ISNUMBER(_xll.BDP($C1410, "DELTA_MID")),_xll.BDP($C1410, "DELTA_MID")," ")</f>
        <v xml:space="preserve"> </v>
      </c>
      <c r="O1410" s="7" t="str">
        <f>IF(ISNUMBER(N1410),_xll.BDP($C1410, "OPT_UNDL_TICKER"),"")</f>
        <v/>
      </c>
      <c r="P1410" s="8" t="str">
        <f>IF(ISNUMBER(N1410),_xll.BDP($C1410, "OPT_UNDL_PX")," ")</f>
        <v xml:space="preserve"> </v>
      </c>
      <c r="Q1410" s="7" t="str">
        <f>IF(ISNUMBER(N1410),+G1410*_xll.BDP($C1410, "PX_POS_MULT_FACTOR")*P1410/K1410," ")</f>
        <v xml:space="preserve"> </v>
      </c>
      <c r="R1410" s="8" t="str">
        <f>IF(OR($A1410="TUA",$A1410="TYA"),"",IF(ISNUMBER(_xll.BDP($C1410,"DUR_ADJ_OAS_MID")),_xll.BDP($C1410,"DUR_ADJ_OAS_MID"),IF(ISNUMBER(_xll.BDP($E1410&amp;" ISIN","DUR_ADJ_OAS_MID")),_xll.BDP($E1410&amp;" ISIN","DUR_ADJ_OAS_MID")," ")))</f>
        <v xml:space="preserve"> </v>
      </c>
      <c r="S1410" s="7" t="str">
        <f t="shared" si="21"/>
        <v xml:space="preserve"> </v>
      </c>
      <c r="AB1410" s="8" t="s">
        <v>4476</v>
      </c>
      <c r="AG1410" s="6">
        <v>18.980258719999998</v>
      </c>
    </row>
    <row r="1411" spans="1:33" x14ac:dyDescent="0.25">
      <c r="A1411" t="s">
        <v>4244</v>
      </c>
      <c r="B1411" t="s">
        <v>4502</v>
      </c>
      <c r="C1411" t="s">
        <v>4503</v>
      </c>
      <c r="D1411" t="s">
        <v>4504</v>
      </c>
      <c r="E1411" t="s">
        <v>4505</v>
      </c>
      <c r="F1411" t="s">
        <v>4506</v>
      </c>
      <c r="G1411" s="1">
        <v>949.49913991958715</v>
      </c>
      <c r="H1411" s="1">
        <v>10.8</v>
      </c>
      <c r="I1411" s="2">
        <v>10254.590711131539</v>
      </c>
      <c r="J1411" s="3">
        <v>4.3220916856234002E-3</v>
      </c>
      <c r="K1411" s="4">
        <v>2372599.06939071</v>
      </c>
      <c r="L1411" s="5">
        <v>125001</v>
      </c>
      <c r="M1411" s="6">
        <v>18.980640709999999</v>
      </c>
      <c r="N1411" s="7" t="str">
        <f>IF(ISNUMBER(_xll.BDP($C1411, "DELTA_MID")),_xll.BDP($C1411, "DELTA_MID")," ")</f>
        <v xml:space="preserve"> </v>
      </c>
      <c r="O1411" s="7" t="str">
        <f>IF(ISNUMBER(N1411),_xll.BDP($C1411, "OPT_UNDL_TICKER"),"")</f>
        <v/>
      </c>
      <c r="P1411" s="8" t="str">
        <f>IF(ISNUMBER(N1411),_xll.BDP($C1411, "OPT_UNDL_PX")," ")</f>
        <v xml:space="preserve"> </v>
      </c>
      <c r="Q1411" s="7" t="str">
        <f>IF(ISNUMBER(N1411),+G1411*_xll.BDP($C1411, "PX_POS_MULT_FACTOR")*P1411/K1411," ")</f>
        <v xml:space="preserve"> </v>
      </c>
      <c r="R1411" s="8" t="str">
        <f>IF(OR($A1411="TUA",$A1411="TYA"),"",IF(ISNUMBER(_xll.BDP($C1411,"DUR_ADJ_OAS_MID")),_xll.BDP($C1411,"DUR_ADJ_OAS_MID"),IF(ISNUMBER(_xll.BDP($E1411&amp;" ISIN","DUR_ADJ_OAS_MID")),_xll.BDP($E1411&amp;" ISIN","DUR_ADJ_OAS_MID")," ")))</f>
        <v xml:space="preserve"> </v>
      </c>
      <c r="S1411" s="7" t="str">
        <f t="shared" ref="S1411:S1474" si="22">IF(ISNUMBER(N1411),Q1411*N1411,IF(ISNUMBER(R1411),J1411*R1411," "))</f>
        <v xml:space="preserve"> </v>
      </c>
      <c r="AB1411" s="8" t="s">
        <v>4476</v>
      </c>
      <c r="AG1411" s="6">
        <v>18.980258719999998</v>
      </c>
    </row>
    <row r="1412" spans="1:33" x14ac:dyDescent="0.25">
      <c r="A1412" t="s">
        <v>4244</v>
      </c>
      <c r="B1412" t="s">
        <v>4507</v>
      </c>
      <c r="C1412" t="s">
        <v>4508</v>
      </c>
      <c r="D1412" t="s">
        <v>4509</v>
      </c>
      <c r="E1412" t="s">
        <v>4510</v>
      </c>
      <c r="F1412" t="s">
        <v>4511</v>
      </c>
      <c r="G1412" s="1">
        <v>528.10014891385106</v>
      </c>
      <c r="H1412" s="1">
        <v>10.7</v>
      </c>
      <c r="I1412" s="2">
        <v>5650.6715933782061</v>
      </c>
      <c r="J1412" s="3">
        <v>2.3816377854472999E-3</v>
      </c>
      <c r="K1412" s="4">
        <v>2372599.06939071</v>
      </c>
      <c r="L1412" s="5">
        <v>125001</v>
      </c>
      <c r="M1412" s="6">
        <v>18.980640709999999</v>
      </c>
      <c r="N1412" s="7" t="str">
        <f>IF(ISNUMBER(_xll.BDP($C1412, "DELTA_MID")),_xll.BDP($C1412, "DELTA_MID")," ")</f>
        <v xml:space="preserve"> </v>
      </c>
      <c r="O1412" s="7" t="str">
        <f>IF(ISNUMBER(N1412),_xll.BDP($C1412, "OPT_UNDL_TICKER"),"")</f>
        <v/>
      </c>
      <c r="P1412" s="8" t="str">
        <f>IF(ISNUMBER(N1412),_xll.BDP($C1412, "OPT_UNDL_PX")," ")</f>
        <v xml:space="preserve"> </v>
      </c>
      <c r="Q1412" s="7" t="str">
        <f>IF(ISNUMBER(N1412),+G1412*_xll.BDP($C1412, "PX_POS_MULT_FACTOR")*P1412/K1412," ")</f>
        <v xml:space="preserve"> </v>
      </c>
      <c r="R1412" s="8" t="str">
        <f>IF(OR($A1412="TUA",$A1412="TYA"),"",IF(ISNUMBER(_xll.BDP($C1412,"DUR_ADJ_OAS_MID")),_xll.BDP($C1412,"DUR_ADJ_OAS_MID"),IF(ISNUMBER(_xll.BDP($E1412&amp;" ISIN","DUR_ADJ_OAS_MID")),_xll.BDP($E1412&amp;" ISIN","DUR_ADJ_OAS_MID")," ")))</f>
        <v xml:space="preserve"> </v>
      </c>
      <c r="S1412" s="7" t="str">
        <f t="shared" si="22"/>
        <v xml:space="preserve"> </v>
      </c>
      <c r="AB1412" s="8" t="s">
        <v>4476</v>
      </c>
      <c r="AG1412" s="6">
        <v>18.980258719999998</v>
      </c>
    </row>
    <row r="1413" spans="1:33" x14ac:dyDescent="0.25">
      <c r="A1413" t="s">
        <v>4244</v>
      </c>
      <c r="B1413" t="s">
        <v>4512</v>
      </c>
      <c r="C1413" t="s">
        <v>4513</v>
      </c>
      <c r="D1413" t="s">
        <v>4514</v>
      </c>
      <c r="E1413" t="s">
        <v>4515</v>
      </c>
      <c r="F1413" t="s">
        <v>4516</v>
      </c>
      <c r="G1413" s="1">
        <v>1256.168575626273</v>
      </c>
      <c r="H1413" s="1">
        <v>12.55</v>
      </c>
      <c r="I1413" s="2">
        <v>15764.915624109721</v>
      </c>
      <c r="J1413" s="3">
        <v>6.6445763329740001E-3</v>
      </c>
      <c r="K1413" s="4">
        <v>2372599.06939071</v>
      </c>
      <c r="L1413" s="5">
        <v>125001</v>
      </c>
      <c r="M1413" s="6">
        <v>18.980640709999999</v>
      </c>
      <c r="N1413" s="7" t="str">
        <f>IF(ISNUMBER(_xll.BDP($C1413, "DELTA_MID")),_xll.BDP($C1413, "DELTA_MID")," ")</f>
        <v xml:space="preserve"> </v>
      </c>
      <c r="O1413" s="7" t="str">
        <f>IF(ISNUMBER(N1413),_xll.BDP($C1413, "OPT_UNDL_TICKER"),"")</f>
        <v/>
      </c>
      <c r="P1413" s="8" t="str">
        <f>IF(ISNUMBER(N1413),_xll.BDP($C1413, "OPT_UNDL_PX")," ")</f>
        <v xml:space="preserve"> </v>
      </c>
      <c r="Q1413" s="7" t="str">
        <f>IF(ISNUMBER(N1413),+G1413*_xll.BDP($C1413, "PX_POS_MULT_FACTOR")*P1413/K1413," ")</f>
        <v xml:space="preserve"> </v>
      </c>
      <c r="R1413" s="8" t="str">
        <f>IF(OR($A1413="TUA",$A1413="TYA"),"",IF(ISNUMBER(_xll.BDP($C1413,"DUR_ADJ_OAS_MID")),_xll.BDP($C1413,"DUR_ADJ_OAS_MID"),IF(ISNUMBER(_xll.BDP($E1413&amp;" ISIN","DUR_ADJ_OAS_MID")),_xll.BDP($E1413&amp;" ISIN","DUR_ADJ_OAS_MID")," ")))</f>
        <v xml:space="preserve"> </v>
      </c>
      <c r="S1413" s="7" t="str">
        <f t="shared" si="22"/>
        <v xml:space="preserve"> </v>
      </c>
      <c r="AB1413" s="8" t="s">
        <v>4476</v>
      </c>
      <c r="AG1413" s="6">
        <v>18.980258719999998</v>
      </c>
    </row>
    <row r="1414" spans="1:33" x14ac:dyDescent="0.25">
      <c r="A1414" t="s">
        <v>4244</v>
      </c>
      <c r="B1414" t="s">
        <v>4517</v>
      </c>
      <c r="C1414" t="s">
        <v>4518</v>
      </c>
      <c r="D1414" t="s">
        <v>4519</v>
      </c>
      <c r="E1414" t="s">
        <v>4520</v>
      </c>
      <c r="F1414" t="s">
        <v>4521</v>
      </c>
      <c r="G1414" s="1">
        <v>5128.2346629116264</v>
      </c>
      <c r="H1414" s="1">
        <v>23.32</v>
      </c>
      <c r="I1414" s="2">
        <v>119590.4323390991</v>
      </c>
      <c r="J1414" s="3">
        <v>5.0404821396903901E-2</v>
      </c>
      <c r="K1414" s="4">
        <v>2372599.06939071</v>
      </c>
      <c r="L1414" s="5">
        <v>125001</v>
      </c>
      <c r="M1414" s="6">
        <v>18.980640709999999</v>
      </c>
      <c r="N1414" s="7" t="str">
        <f>IF(ISNUMBER(_xll.BDP($C1414, "DELTA_MID")),_xll.BDP($C1414, "DELTA_MID")," ")</f>
        <v xml:space="preserve"> </v>
      </c>
      <c r="O1414" s="7" t="str">
        <f>IF(ISNUMBER(N1414),_xll.BDP($C1414, "OPT_UNDL_TICKER"),"")</f>
        <v/>
      </c>
      <c r="P1414" s="8" t="str">
        <f>IF(ISNUMBER(N1414),_xll.BDP($C1414, "OPT_UNDL_PX")," ")</f>
        <v xml:space="preserve"> </v>
      </c>
      <c r="Q1414" s="7" t="str">
        <f>IF(ISNUMBER(N1414),+G1414*_xll.BDP($C1414, "PX_POS_MULT_FACTOR")*P1414/K1414," ")</f>
        <v xml:space="preserve"> </v>
      </c>
      <c r="R1414" s="8" t="str">
        <f>IF(OR($A1414="TUA",$A1414="TYA"),"",IF(ISNUMBER(_xll.BDP($C1414,"DUR_ADJ_OAS_MID")),_xll.BDP($C1414,"DUR_ADJ_OAS_MID"),IF(ISNUMBER(_xll.BDP($E1414&amp;" ISIN","DUR_ADJ_OAS_MID")),_xll.BDP($E1414&amp;" ISIN","DUR_ADJ_OAS_MID")," ")))</f>
        <v xml:space="preserve"> </v>
      </c>
      <c r="S1414" s="7" t="str">
        <f t="shared" si="22"/>
        <v xml:space="preserve"> </v>
      </c>
      <c r="AB1414" s="8" t="s">
        <v>4476</v>
      </c>
      <c r="AG1414" s="6">
        <v>18.980258719999998</v>
      </c>
    </row>
    <row r="1415" spans="1:33" x14ac:dyDescent="0.25">
      <c r="A1415" t="s">
        <v>4244</v>
      </c>
      <c r="B1415" t="s">
        <v>4522</v>
      </c>
      <c r="C1415" t="s">
        <v>4523</v>
      </c>
      <c r="D1415" t="s">
        <v>4524</v>
      </c>
      <c r="E1415" t="s">
        <v>4525</v>
      </c>
      <c r="F1415" t="s">
        <v>4526</v>
      </c>
      <c r="G1415" s="1">
        <v>1992.615951692371</v>
      </c>
      <c r="H1415" s="1">
        <v>11.18</v>
      </c>
      <c r="I1415" s="2">
        <v>22277.446339920709</v>
      </c>
      <c r="J1415" s="3">
        <v>9.3894693913209003E-3</v>
      </c>
      <c r="K1415" s="4">
        <v>2372599.06939071</v>
      </c>
      <c r="L1415" s="5">
        <v>125001</v>
      </c>
      <c r="M1415" s="6">
        <v>18.980640709999999</v>
      </c>
      <c r="N1415" s="7" t="str">
        <f>IF(ISNUMBER(_xll.BDP($C1415, "DELTA_MID")),_xll.BDP($C1415, "DELTA_MID")," ")</f>
        <v xml:space="preserve"> </v>
      </c>
      <c r="O1415" s="7" t="str">
        <f>IF(ISNUMBER(N1415),_xll.BDP($C1415, "OPT_UNDL_TICKER"),"")</f>
        <v/>
      </c>
      <c r="P1415" s="8" t="str">
        <f>IF(ISNUMBER(N1415),_xll.BDP($C1415, "OPT_UNDL_PX")," ")</f>
        <v xml:space="preserve"> </v>
      </c>
      <c r="Q1415" s="7" t="str">
        <f>IF(ISNUMBER(N1415),+G1415*_xll.BDP($C1415, "PX_POS_MULT_FACTOR")*P1415/K1415," ")</f>
        <v xml:space="preserve"> </v>
      </c>
      <c r="R1415" s="8" t="str">
        <f>IF(OR($A1415="TUA",$A1415="TYA"),"",IF(ISNUMBER(_xll.BDP($C1415,"DUR_ADJ_OAS_MID")),_xll.BDP($C1415,"DUR_ADJ_OAS_MID"),IF(ISNUMBER(_xll.BDP($E1415&amp;" ISIN","DUR_ADJ_OAS_MID")),_xll.BDP($E1415&amp;" ISIN","DUR_ADJ_OAS_MID")," ")))</f>
        <v xml:space="preserve"> </v>
      </c>
      <c r="S1415" s="7" t="str">
        <f t="shared" si="22"/>
        <v xml:space="preserve"> </v>
      </c>
      <c r="AB1415" s="8" t="s">
        <v>4476</v>
      </c>
      <c r="AG1415" s="6">
        <v>18.980258719999998</v>
      </c>
    </row>
    <row r="1416" spans="1:33" x14ac:dyDescent="0.25">
      <c r="A1416" t="s">
        <v>4244</v>
      </c>
      <c r="B1416" t="s">
        <v>4527</v>
      </c>
      <c r="C1416" t="s">
        <v>4528</v>
      </c>
      <c r="D1416" t="s">
        <v>4529</v>
      </c>
      <c r="E1416" t="s">
        <v>4530</v>
      </c>
      <c r="F1416" t="s">
        <v>4531</v>
      </c>
      <c r="G1416" s="1">
        <v>5811.7337139328447</v>
      </c>
      <c r="H1416" s="1">
        <v>10.34</v>
      </c>
      <c r="I1416" s="2">
        <v>60093.326602065623</v>
      </c>
      <c r="J1416" s="3">
        <v>2.5328057899600201E-2</v>
      </c>
      <c r="K1416" s="4">
        <v>2372599.06939071</v>
      </c>
      <c r="L1416" s="5">
        <v>125001</v>
      </c>
      <c r="M1416" s="6">
        <v>18.980640709999999</v>
      </c>
      <c r="N1416" s="7" t="str">
        <f>IF(ISNUMBER(_xll.BDP($C1416, "DELTA_MID")),_xll.BDP($C1416, "DELTA_MID")," ")</f>
        <v xml:space="preserve"> </v>
      </c>
      <c r="O1416" s="7" t="str">
        <f>IF(ISNUMBER(N1416),_xll.BDP($C1416, "OPT_UNDL_TICKER"),"")</f>
        <v/>
      </c>
      <c r="P1416" s="8" t="str">
        <f>IF(ISNUMBER(N1416),_xll.BDP($C1416, "OPT_UNDL_PX")," ")</f>
        <v xml:space="preserve"> </v>
      </c>
      <c r="Q1416" s="7" t="str">
        <f>IF(ISNUMBER(N1416),+G1416*_xll.BDP($C1416, "PX_POS_MULT_FACTOR")*P1416/K1416," ")</f>
        <v xml:space="preserve"> </v>
      </c>
      <c r="R1416" s="8" t="str">
        <f>IF(OR($A1416="TUA",$A1416="TYA"),"",IF(ISNUMBER(_xll.BDP($C1416,"DUR_ADJ_OAS_MID")),_xll.BDP($C1416,"DUR_ADJ_OAS_MID"),IF(ISNUMBER(_xll.BDP($E1416&amp;" ISIN","DUR_ADJ_OAS_MID")),_xll.BDP($E1416&amp;" ISIN","DUR_ADJ_OAS_MID")," ")))</f>
        <v xml:space="preserve"> </v>
      </c>
      <c r="S1416" s="7" t="str">
        <f t="shared" si="22"/>
        <v xml:space="preserve"> </v>
      </c>
      <c r="AB1416" s="8" t="s">
        <v>4476</v>
      </c>
      <c r="AG1416" s="6">
        <v>18.980258719999998</v>
      </c>
    </row>
    <row r="1417" spans="1:33" x14ac:dyDescent="0.25">
      <c r="A1417" t="s">
        <v>4244</v>
      </c>
      <c r="B1417" t="s">
        <v>4532</v>
      </c>
      <c r="C1417" t="s">
        <v>4533</v>
      </c>
      <c r="D1417" t="s">
        <v>4534</v>
      </c>
      <c r="E1417" t="s">
        <v>4535</v>
      </c>
      <c r="F1417" t="s">
        <v>4536</v>
      </c>
      <c r="G1417" s="1">
        <v>5517.9808712490458</v>
      </c>
      <c r="H1417" s="1">
        <v>6.14</v>
      </c>
      <c r="I1417" s="2">
        <v>33880.402549469138</v>
      </c>
      <c r="J1417" s="3">
        <v>1.42798684306024E-2</v>
      </c>
      <c r="K1417" s="4">
        <v>2372599.06939071</v>
      </c>
      <c r="L1417" s="5">
        <v>125001</v>
      </c>
      <c r="M1417" s="6">
        <v>18.980640709999999</v>
      </c>
      <c r="N1417" s="7" t="str">
        <f>IF(ISNUMBER(_xll.BDP($C1417, "DELTA_MID")),_xll.BDP($C1417, "DELTA_MID")," ")</f>
        <v xml:space="preserve"> </v>
      </c>
      <c r="O1417" s="7" t="str">
        <f>IF(ISNUMBER(N1417),_xll.BDP($C1417, "OPT_UNDL_TICKER"),"")</f>
        <v/>
      </c>
      <c r="P1417" s="8" t="str">
        <f>IF(ISNUMBER(N1417),_xll.BDP($C1417, "OPT_UNDL_PX")," ")</f>
        <v xml:space="preserve"> </v>
      </c>
      <c r="Q1417" s="7" t="str">
        <f>IF(ISNUMBER(N1417),+G1417*_xll.BDP($C1417, "PX_POS_MULT_FACTOR")*P1417/K1417," ")</f>
        <v xml:space="preserve"> </v>
      </c>
      <c r="R1417" s="8" t="str">
        <f>IF(OR($A1417="TUA",$A1417="TYA"),"",IF(ISNUMBER(_xll.BDP($C1417,"DUR_ADJ_OAS_MID")),_xll.BDP($C1417,"DUR_ADJ_OAS_MID"),IF(ISNUMBER(_xll.BDP($E1417&amp;" ISIN","DUR_ADJ_OAS_MID")),_xll.BDP($E1417&amp;" ISIN","DUR_ADJ_OAS_MID")," ")))</f>
        <v xml:space="preserve"> </v>
      </c>
      <c r="S1417" s="7" t="str">
        <f t="shared" si="22"/>
        <v xml:space="preserve"> </v>
      </c>
      <c r="AB1417" s="8" t="s">
        <v>4476</v>
      </c>
      <c r="AG1417" s="6">
        <v>18.980258719999998</v>
      </c>
    </row>
    <row r="1418" spans="1:33" x14ac:dyDescent="0.25">
      <c r="A1418" t="s">
        <v>4244</v>
      </c>
      <c r="B1418" t="s">
        <v>4537</v>
      </c>
      <c r="C1418" t="s">
        <v>4538</v>
      </c>
      <c r="D1418" t="s">
        <v>4539</v>
      </c>
      <c r="E1418" t="s">
        <v>4540</v>
      </c>
      <c r="F1418" t="s">
        <v>4541</v>
      </c>
      <c r="G1418" s="1">
        <v>5132.6555410326746</v>
      </c>
      <c r="H1418" s="1">
        <v>23.82</v>
      </c>
      <c r="I1418" s="2">
        <v>122259.8549873983</v>
      </c>
      <c r="J1418" s="3">
        <v>5.1529926216650999E-2</v>
      </c>
      <c r="K1418" s="4">
        <v>2372599.06939071</v>
      </c>
      <c r="L1418" s="5">
        <v>125001</v>
      </c>
      <c r="M1418" s="6">
        <v>18.980640709999999</v>
      </c>
      <c r="N1418" s="7" t="str">
        <f>IF(ISNUMBER(_xll.BDP($C1418, "DELTA_MID")),_xll.BDP($C1418, "DELTA_MID")," ")</f>
        <v xml:space="preserve"> </v>
      </c>
      <c r="O1418" s="7" t="str">
        <f>IF(ISNUMBER(N1418),_xll.BDP($C1418, "OPT_UNDL_TICKER"),"")</f>
        <v/>
      </c>
      <c r="P1418" s="8" t="str">
        <f>IF(ISNUMBER(N1418),_xll.BDP($C1418, "OPT_UNDL_PX")," ")</f>
        <v xml:space="preserve"> </v>
      </c>
      <c r="Q1418" s="7" t="str">
        <f>IF(ISNUMBER(N1418),+G1418*_xll.BDP($C1418, "PX_POS_MULT_FACTOR")*P1418/K1418," ")</f>
        <v xml:space="preserve"> </v>
      </c>
      <c r="R1418" s="8" t="str">
        <f>IF(OR($A1418="TUA",$A1418="TYA"),"",IF(ISNUMBER(_xll.BDP($C1418,"DUR_ADJ_OAS_MID")),_xll.BDP($C1418,"DUR_ADJ_OAS_MID"),IF(ISNUMBER(_xll.BDP($E1418&amp;" ISIN","DUR_ADJ_OAS_MID")),_xll.BDP($E1418&amp;" ISIN","DUR_ADJ_OAS_MID")," ")))</f>
        <v xml:space="preserve"> </v>
      </c>
      <c r="S1418" s="7" t="str">
        <f t="shared" si="22"/>
        <v xml:space="preserve"> </v>
      </c>
      <c r="AB1418" s="8" t="s">
        <v>4476</v>
      </c>
      <c r="AG1418" s="6">
        <v>18.980258719999998</v>
      </c>
    </row>
    <row r="1419" spans="1:33" x14ac:dyDescent="0.25">
      <c r="A1419" t="s">
        <v>4244</v>
      </c>
      <c r="B1419" t="s">
        <v>4542</v>
      </c>
      <c r="C1419" t="s">
        <v>4543</v>
      </c>
      <c r="D1419" t="s">
        <v>4544</v>
      </c>
      <c r="E1419" t="s">
        <v>4545</v>
      </c>
      <c r="F1419" t="s">
        <v>4546</v>
      </c>
      <c r="G1419" s="1">
        <v>330.61828793185703</v>
      </c>
      <c r="H1419" s="1">
        <v>10.43</v>
      </c>
      <c r="I1419" s="2">
        <v>3448.3487431292679</v>
      </c>
      <c r="J1419" s="3">
        <v>1.4534055869855E-3</v>
      </c>
      <c r="K1419" s="4">
        <v>2372599.06939071</v>
      </c>
      <c r="L1419" s="5">
        <v>125001</v>
      </c>
      <c r="M1419" s="6">
        <v>18.980640709999999</v>
      </c>
      <c r="N1419" s="7" t="str">
        <f>IF(ISNUMBER(_xll.BDP($C1419, "DELTA_MID")),_xll.BDP($C1419, "DELTA_MID")," ")</f>
        <v xml:space="preserve"> </v>
      </c>
      <c r="O1419" s="7" t="str">
        <f>IF(ISNUMBER(N1419),_xll.BDP($C1419, "OPT_UNDL_TICKER"),"")</f>
        <v/>
      </c>
      <c r="P1419" s="8" t="str">
        <f>IF(ISNUMBER(N1419),_xll.BDP($C1419, "OPT_UNDL_PX")," ")</f>
        <v xml:space="preserve"> </v>
      </c>
      <c r="Q1419" s="7" t="str">
        <f>IF(ISNUMBER(N1419),+G1419*_xll.BDP($C1419, "PX_POS_MULT_FACTOR")*P1419/K1419," ")</f>
        <v xml:space="preserve"> </v>
      </c>
      <c r="R1419" s="8" t="str">
        <f>IF(OR($A1419="TUA",$A1419="TYA"),"",IF(ISNUMBER(_xll.BDP($C1419,"DUR_ADJ_OAS_MID")),_xll.BDP($C1419,"DUR_ADJ_OAS_MID"),IF(ISNUMBER(_xll.BDP($E1419&amp;" ISIN","DUR_ADJ_OAS_MID")),_xll.BDP($E1419&amp;" ISIN","DUR_ADJ_OAS_MID")," ")))</f>
        <v xml:space="preserve"> </v>
      </c>
      <c r="S1419" s="7" t="str">
        <f t="shared" si="22"/>
        <v xml:space="preserve"> </v>
      </c>
      <c r="AB1419" s="8" t="s">
        <v>4476</v>
      </c>
      <c r="AG1419" s="6">
        <v>18.980258719999998</v>
      </c>
    </row>
    <row r="1420" spans="1:33" x14ac:dyDescent="0.25">
      <c r="A1420" t="s">
        <v>4244</v>
      </c>
      <c r="B1420" t="s">
        <v>4547</v>
      </c>
      <c r="C1420" t="s">
        <v>4548</v>
      </c>
      <c r="D1420" t="s">
        <v>4549</v>
      </c>
      <c r="E1420" t="s">
        <v>4550</v>
      </c>
      <c r="F1420" t="s">
        <v>4551</v>
      </c>
      <c r="G1420" s="1">
        <v>2339.450395549638</v>
      </c>
      <c r="H1420" s="1">
        <v>9.41</v>
      </c>
      <c r="I1420" s="2">
        <v>22014.228222122088</v>
      </c>
      <c r="J1420" s="3">
        <v>9.2785285580405004E-3</v>
      </c>
      <c r="K1420" s="4">
        <v>2372599.06939071</v>
      </c>
      <c r="L1420" s="5">
        <v>125001</v>
      </c>
      <c r="M1420" s="6">
        <v>18.980640709999999</v>
      </c>
      <c r="N1420" s="7" t="str">
        <f>IF(ISNUMBER(_xll.BDP($C1420, "DELTA_MID")),_xll.BDP($C1420, "DELTA_MID")," ")</f>
        <v xml:space="preserve"> </v>
      </c>
      <c r="O1420" s="7" t="str">
        <f>IF(ISNUMBER(N1420),_xll.BDP($C1420, "OPT_UNDL_TICKER"),"")</f>
        <v/>
      </c>
      <c r="P1420" s="8" t="str">
        <f>IF(ISNUMBER(N1420),_xll.BDP($C1420, "OPT_UNDL_PX")," ")</f>
        <v xml:space="preserve"> </v>
      </c>
      <c r="Q1420" s="7" t="str">
        <f>IF(ISNUMBER(N1420),+G1420*_xll.BDP($C1420, "PX_POS_MULT_FACTOR")*P1420/K1420," ")</f>
        <v xml:space="preserve"> </v>
      </c>
      <c r="R1420" s="8" t="str">
        <f>IF(OR($A1420="TUA",$A1420="TYA"),"",IF(ISNUMBER(_xll.BDP($C1420,"DUR_ADJ_OAS_MID")),_xll.BDP($C1420,"DUR_ADJ_OAS_MID"),IF(ISNUMBER(_xll.BDP($E1420&amp;" ISIN","DUR_ADJ_OAS_MID")),_xll.BDP($E1420&amp;" ISIN","DUR_ADJ_OAS_MID")," ")))</f>
        <v xml:space="preserve"> </v>
      </c>
      <c r="S1420" s="7" t="str">
        <f t="shared" si="22"/>
        <v xml:space="preserve"> </v>
      </c>
      <c r="AB1420" s="8" t="s">
        <v>4476</v>
      </c>
      <c r="AG1420" s="6">
        <v>18.980258719999998</v>
      </c>
    </row>
    <row r="1421" spans="1:33" x14ac:dyDescent="0.25">
      <c r="A1421" t="s">
        <v>4244</v>
      </c>
      <c r="B1421" t="s">
        <v>4552</v>
      </c>
      <c r="C1421" t="s">
        <v>4553</v>
      </c>
      <c r="D1421" t="s">
        <v>4554</v>
      </c>
      <c r="E1421" t="s">
        <v>4555</v>
      </c>
      <c r="F1421" t="s">
        <v>4556</v>
      </c>
      <c r="G1421" s="1">
        <v>3467.964312245505</v>
      </c>
      <c r="H1421" s="1">
        <v>4.45</v>
      </c>
      <c r="I1421" s="2">
        <v>15432.4411894925</v>
      </c>
      <c r="J1421" s="3">
        <v>6.5044454364789001E-3</v>
      </c>
      <c r="K1421" s="4">
        <v>2372599.06939071</v>
      </c>
      <c r="L1421" s="5">
        <v>125001</v>
      </c>
      <c r="M1421" s="6">
        <v>18.980640709999999</v>
      </c>
      <c r="N1421" s="7" t="str">
        <f>IF(ISNUMBER(_xll.BDP($C1421, "DELTA_MID")),_xll.BDP($C1421, "DELTA_MID")," ")</f>
        <v xml:space="preserve"> </v>
      </c>
      <c r="O1421" s="7" t="str">
        <f>IF(ISNUMBER(N1421),_xll.BDP($C1421, "OPT_UNDL_TICKER"),"")</f>
        <v/>
      </c>
      <c r="P1421" s="8" t="str">
        <f>IF(ISNUMBER(N1421),_xll.BDP($C1421, "OPT_UNDL_PX")," ")</f>
        <v xml:space="preserve"> </v>
      </c>
      <c r="Q1421" s="7" t="str">
        <f>IF(ISNUMBER(N1421),+G1421*_xll.BDP($C1421, "PX_POS_MULT_FACTOR")*P1421/K1421," ")</f>
        <v xml:space="preserve"> </v>
      </c>
      <c r="R1421" s="8" t="str">
        <f>IF(OR($A1421="TUA",$A1421="TYA"),"",IF(ISNUMBER(_xll.BDP($C1421,"DUR_ADJ_OAS_MID")),_xll.BDP($C1421,"DUR_ADJ_OAS_MID"),IF(ISNUMBER(_xll.BDP($E1421&amp;" ISIN","DUR_ADJ_OAS_MID")),_xll.BDP($E1421&amp;" ISIN","DUR_ADJ_OAS_MID")," ")))</f>
        <v xml:space="preserve"> </v>
      </c>
      <c r="S1421" s="7" t="str">
        <f t="shared" si="22"/>
        <v xml:space="preserve"> </v>
      </c>
      <c r="AB1421" s="8" t="s">
        <v>4476</v>
      </c>
      <c r="AG1421" s="6">
        <v>18.980258719999998</v>
      </c>
    </row>
    <row r="1422" spans="1:33" x14ac:dyDescent="0.25">
      <c r="A1422" t="s">
        <v>4244</v>
      </c>
      <c r="B1422" t="s">
        <v>4557</v>
      </c>
      <c r="C1422" t="s">
        <v>4558</v>
      </c>
      <c r="D1422" t="s">
        <v>4559</v>
      </c>
      <c r="E1422" t="s">
        <v>4560</v>
      </c>
      <c r="F1422" t="s">
        <v>4561</v>
      </c>
      <c r="G1422" s="1">
        <v>10244.891536618259</v>
      </c>
      <c r="H1422" s="1">
        <v>3.76</v>
      </c>
      <c r="I1422" s="2">
        <v>38520.792177684649</v>
      </c>
      <c r="J1422" s="3">
        <v>1.6235693874556201E-2</v>
      </c>
      <c r="K1422" s="4">
        <v>2372599.06939071</v>
      </c>
      <c r="L1422" s="5">
        <v>125001</v>
      </c>
      <c r="M1422" s="6">
        <v>18.980640709999999</v>
      </c>
      <c r="N1422" s="7" t="str">
        <f>IF(ISNUMBER(_xll.BDP($C1422, "DELTA_MID")),_xll.BDP($C1422, "DELTA_MID")," ")</f>
        <v xml:space="preserve"> </v>
      </c>
      <c r="O1422" s="7" t="str">
        <f>IF(ISNUMBER(N1422),_xll.BDP($C1422, "OPT_UNDL_TICKER"),"")</f>
        <v/>
      </c>
      <c r="P1422" s="8" t="str">
        <f>IF(ISNUMBER(N1422),_xll.BDP($C1422, "OPT_UNDL_PX")," ")</f>
        <v xml:space="preserve"> </v>
      </c>
      <c r="Q1422" s="7" t="str">
        <f>IF(ISNUMBER(N1422),+G1422*_xll.BDP($C1422, "PX_POS_MULT_FACTOR")*P1422/K1422," ")</f>
        <v xml:space="preserve"> </v>
      </c>
      <c r="R1422" s="8" t="str">
        <f>IF(OR($A1422="TUA",$A1422="TYA"),"",IF(ISNUMBER(_xll.BDP($C1422,"DUR_ADJ_OAS_MID")),_xll.BDP($C1422,"DUR_ADJ_OAS_MID"),IF(ISNUMBER(_xll.BDP($E1422&amp;" ISIN","DUR_ADJ_OAS_MID")),_xll.BDP($E1422&amp;" ISIN","DUR_ADJ_OAS_MID")," ")))</f>
        <v xml:space="preserve"> </v>
      </c>
      <c r="S1422" s="7" t="str">
        <f t="shared" si="22"/>
        <v xml:space="preserve"> </v>
      </c>
      <c r="AB1422" s="8" t="s">
        <v>4476</v>
      </c>
      <c r="AG1422" s="6">
        <v>18.980258719999998</v>
      </c>
    </row>
    <row r="1423" spans="1:33" x14ac:dyDescent="0.25">
      <c r="A1423" t="s">
        <v>4244</v>
      </c>
      <c r="B1423" t="s">
        <v>4562</v>
      </c>
      <c r="C1423" t="s">
        <v>4563</v>
      </c>
      <c r="D1423" t="s">
        <v>4564</v>
      </c>
      <c r="E1423" t="s">
        <v>4565</v>
      </c>
      <c r="F1423" t="s">
        <v>4566</v>
      </c>
      <c r="G1423" s="1">
        <v>1230.94747254142</v>
      </c>
      <c r="H1423" s="1">
        <v>10.56</v>
      </c>
      <c r="I1423" s="2">
        <v>12998.8053100374</v>
      </c>
      <c r="J1423" s="3">
        <v>5.4787197203846998E-3</v>
      </c>
      <c r="K1423" s="4">
        <v>2372599.06939071</v>
      </c>
      <c r="L1423" s="5">
        <v>125001</v>
      </c>
      <c r="M1423" s="6">
        <v>18.980640709999999</v>
      </c>
      <c r="N1423" s="7" t="str">
        <f>IF(ISNUMBER(_xll.BDP($C1423, "DELTA_MID")),_xll.BDP($C1423, "DELTA_MID")," ")</f>
        <v xml:space="preserve"> </v>
      </c>
      <c r="O1423" s="7" t="str">
        <f>IF(ISNUMBER(N1423),_xll.BDP($C1423, "OPT_UNDL_TICKER"),"")</f>
        <v/>
      </c>
      <c r="P1423" s="8" t="str">
        <f>IF(ISNUMBER(N1423),_xll.BDP($C1423, "OPT_UNDL_PX")," ")</f>
        <v xml:space="preserve"> </v>
      </c>
      <c r="Q1423" s="7" t="str">
        <f>IF(ISNUMBER(N1423),+G1423*_xll.BDP($C1423, "PX_POS_MULT_FACTOR")*P1423/K1423," ")</f>
        <v xml:space="preserve"> </v>
      </c>
      <c r="R1423" s="8" t="str">
        <f>IF(OR($A1423="TUA",$A1423="TYA"),"",IF(ISNUMBER(_xll.BDP($C1423,"DUR_ADJ_OAS_MID")),_xll.BDP($C1423,"DUR_ADJ_OAS_MID"),IF(ISNUMBER(_xll.BDP($E1423&amp;" ISIN","DUR_ADJ_OAS_MID")),_xll.BDP($E1423&amp;" ISIN","DUR_ADJ_OAS_MID")," ")))</f>
        <v xml:space="preserve"> </v>
      </c>
      <c r="S1423" s="7" t="str">
        <f t="shared" si="22"/>
        <v xml:space="preserve"> </v>
      </c>
      <c r="AB1423" s="8" t="s">
        <v>4476</v>
      </c>
      <c r="AG1423" s="6">
        <v>18.980258719999998</v>
      </c>
    </row>
    <row r="1424" spans="1:33" x14ac:dyDescent="0.25">
      <c r="A1424" t="s">
        <v>4244</v>
      </c>
      <c r="B1424" t="s">
        <v>4567</v>
      </c>
      <c r="C1424" t="s">
        <v>4568</v>
      </c>
      <c r="D1424" t="s">
        <v>4569</v>
      </c>
      <c r="E1424" t="s">
        <v>4570</v>
      </c>
      <c r="F1424" t="s">
        <v>4571</v>
      </c>
      <c r="G1424" s="1">
        <v>929.68780510656518</v>
      </c>
      <c r="H1424" s="1">
        <v>10.67</v>
      </c>
      <c r="I1424" s="2">
        <v>9919.7688804870504</v>
      </c>
      <c r="J1424" s="3">
        <v>4.1809714116739999E-3</v>
      </c>
      <c r="K1424" s="4">
        <v>2372599.06939071</v>
      </c>
      <c r="L1424" s="5">
        <v>125001</v>
      </c>
      <c r="M1424" s="6">
        <v>18.980640709999999</v>
      </c>
      <c r="N1424" s="7" t="str">
        <f>IF(ISNUMBER(_xll.BDP($C1424, "DELTA_MID")),_xll.BDP($C1424, "DELTA_MID")," ")</f>
        <v xml:space="preserve"> </v>
      </c>
      <c r="O1424" s="7" t="str">
        <f>IF(ISNUMBER(N1424),_xll.BDP($C1424, "OPT_UNDL_TICKER"),"")</f>
        <v/>
      </c>
      <c r="P1424" s="8" t="str">
        <f>IF(ISNUMBER(N1424),_xll.BDP($C1424, "OPT_UNDL_PX")," ")</f>
        <v xml:space="preserve"> </v>
      </c>
      <c r="Q1424" s="7" t="str">
        <f>IF(ISNUMBER(N1424),+G1424*_xll.BDP($C1424, "PX_POS_MULT_FACTOR")*P1424/K1424," ")</f>
        <v xml:space="preserve"> </v>
      </c>
      <c r="R1424" s="8" t="str">
        <f>IF(OR($A1424="TUA",$A1424="TYA"),"",IF(ISNUMBER(_xll.BDP($C1424,"DUR_ADJ_OAS_MID")),_xll.BDP($C1424,"DUR_ADJ_OAS_MID"),IF(ISNUMBER(_xll.BDP($E1424&amp;" ISIN","DUR_ADJ_OAS_MID")),_xll.BDP($E1424&amp;" ISIN","DUR_ADJ_OAS_MID")," ")))</f>
        <v xml:space="preserve"> </v>
      </c>
      <c r="S1424" s="7" t="str">
        <f t="shared" si="22"/>
        <v xml:space="preserve"> </v>
      </c>
      <c r="AB1424" s="8" t="s">
        <v>4476</v>
      </c>
      <c r="AG1424" s="6">
        <v>18.980258719999998</v>
      </c>
    </row>
    <row r="1425" spans="1:33" x14ac:dyDescent="0.25">
      <c r="A1425" t="s">
        <v>4244</v>
      </c>
      <c r="B1425" t="s">
        <v>4572</v>
      </c>
      <c r="C1425" t="s">
        <v>4573</v>
      </c>
      <c r="D1425" t="s">
        <v>4574</v>
      </c>
      <c r="E1425" t="s">
        <v>4575</v>
      </c>
      <c r="F1425" t="s">
        <v>4576</v>
      </c>
      <c r="G1425" s="1">
        <v>585.30016118346202</v>
      </c>
      <c r="H1425" s="1">
        <v>4.95</v>
      </c>
      <c r="I1425" s="2">
        <v>2897.2357978581372</v>
      </c>
      <c r="J1425" s="3">
        <v>1.2211232126133999E-3</v>
      </c>
      <c r="K1425" s="4">
        <v>2372599.06939071</v>
      </c>
      <c r="L1425" s="5">
        <v>125001</v>
      </c>
      <c r="M1425" s="6">
        <v>18.980640709999999</v>
      </c>
      <c r="N1425" s="7" t="str">
        <f>IF(ISNUMBER(_xll.BDP($C1425, "DELTA_MID")),_xll.BDP($C1425, "DELTA_MID")," ")</f>
        <v xml:space="preserve"> </v>
      </c>
      <c r="O1425" s="7" t="str">
        <f>IF(ISNUMBER(N1425),_xll.BDP($C1425, "OPT_UNDL_TICKER"),"")</f>
        <v/>
      </c>
      <c r="P1425" s="8" t="str">
        <f>IF(ISNUMBER(N1425),_xll.BDP($C1425, "OPT_UNDL_PX")," ")</f>
        <v xml:space="preserve"> </v>
      </c>
      <c r="Q1425" s="7" t="str">
        <f>IF(ISNUMBER(N1425),+G1425*_xll.BDP($C1425, "PX_POS_MULT_FACTOR")*P1425/K1425," ")</f>
        <v xml:space="preserve"> </v>
      </c>
      <c r="R1425" s="8" t="str">
        <f>IF(OR($A1425="TUA",$A1425="TYA"),"",IF(ISNUMBER(_xll.BDP($C1425,"DUR_ADJ_OAS_MID")),_xll.BDP($C1425,"DUR_ADJ_OAS_MID"),IF(ISNUMBER(_xll.BDP($E1425&amp;" ISIN","DUR_ADJ_OAS_MID")),_xll.BDP($E1425&amp;" ISIN","DUR_ADJ_OAS_MID")," ")))</f>
        <v xml:space="preserve"> </v>
      </c>
      <c r="S1425" s="7" t="str">
        <f t="shared" si="22"/>
        <v xml:space="preserve"> </v>
      </c>
      <c r="AB1425" s="8" t="s">
        <v>4476</v>
      </c>
      <c r="AG1425" s="6">
        <v>18.980258719999998</v>
      </c>
    </row>
    <row r="1426" spans="1:33" x14ac:dyDescent="0.25">
      <c r="A1426" t="s">
        <v>4244</v>
      </c>
      <c r="B1426" t="s">
        <v>4577</v>
      </c>
      <c r="C1426" t="s">
        <v>4578</v>
      </c>
      <c r="D1426" t="s">
        <v>4579</v>
      </c>
      <c r="E1426" t="s">
        <v>4580</v>
      </c>
      <c r="F1426" t="s">
        <v>4581</v>
      </c>
      <c r="G1426" s="1">
        <v>668.552167242525</v>
      </c>
      <c r="H1426" s="1">
        <v>9.65</v>
      </c>
      <c r="I1426" s="2">
        <v>6451.5284138903662</v>
      </c>
      <c r="J1426" s="3">
        <v>2.7191818867007E-3</v>
      </c>
      <c r="K1426" s="4">
        <v>2372599.06939071</v>
      </c>
      <c r="L1426" s="5">
        <v>125001</v>
      </c>
      <c r="M1426" s="6">
        <v>18.980640709999999</v>
      </c>
      <c r="N1426" s="7" t="str">
        <f>IF(ISNUMBER(_xll.BDP($C1426, "DELTA_MID")),_xll.BDP($C1426, "DELTA_MID")," ")</f>
        <v xml:space="preserve"> </v>
      </c>
      <c r="O1426" s="7" t="str">
        <f>IF(ISNUMBER(N1426),_xll.BDP($C1426, "OPT_UNDL_TICKER"),"")</f>
        <v/>
      </c>
      <c r="P1426" s="8" t="str">
        <f>IF(ISNUMBER(N1426),_xll.BDP($C1426, "OPT_UNDL_PX")," ")</f>
        <v xml:space="preserve"> </v>
      </c>
      <c r="Q1426" s="7" t="str">
        <f>IF(ISNUMBER(N1426),+G1426*_xll.BDP($C1426, "PX_POS_MULT_FACTOR")*P1426/K1426," ")</f>
        <v xml:space="preserve"> </v>
      </c>
      <c r="R1426" s="8" t="str">
        <f>IF(OR($A1426="TUA",$A1426="TYA"),"",IF(ISNUMBER(_xll.BDP($C1426,"DUR_ADJ_OAS_MID")),_xll.BDP($C1426,"DUR_ADJ_OAS_MID"),IF(ISNUMBER(_xll.BDP($E1426&amp;" ISIN","DUR_ADJ_OAS_MID")),_xll.BDP($E1426&amp;" ISIN","DUR_ADJ_OAS_MID")," ")))</f>
        <v xml:space="preserve"> </v>
      </c>
      <c r="S1426" s="7" t="str">
        <f t="shared" si="22"/>
        <v xml:space="preserve"> </v>
      </c>
      <c r="AB1426" s="8" t="s">
        <v>4476</v>
      </c>
      <c r="AG1426" s="6">
        <v>18.980258719999998</v>
      </c>
    </row>
    <row r="1427" spans="1:33" x14ac:dyDescent="0.25">
      <c r="A1427" t="s">
        <v>4244</v>
      </c>
      <c r="B1427" t="s">
        <v>4582</v>
      </c>
      <c r="C1427" t="s">
        <v>4583</v>
      </c>
      <c r="D1427" t="s">
        <v>4584</v>
      </c>
      <c r="E1427" t="s">
        <v>4585</v>
      </c>
      <c r="F1427" t="s">
        <v>4586</v>
      </c>
      <c r="G1427" s="1">
        <v>2232.5788978130631</v>
      </c>
      <c r="H1427" s="1">
        <v>20.190000000000001</v>
      </c>
      <c r="I1427" s="2">
        <v>45075.767946845743</v>
      </c>
      <c r="J1427" s="3">
        <v>1.89984766193225E-2</v>
      </c>
      <c r="K1427" s="4">
        <v>2372599.06939071</v>
      </c>
      <c r="L1427" s="5">
        <v>125001</v>
      </c>
      <c r="M1427" s="6">
        <v>18.980640709999999</v>
      </c>
      <c r="N1427" s="7" t="str">
        <f>IF(ISNUMBER(_xll.BDP($C1427, "DELTA_MID")),_xll.BDP($C1427, "DELTA_MID")," ")</f>
        <v xml:space="preserve"> </v>
      </c>
      <c r="O1427" s="7" t="str">
        <f>IF(ISNUMBER(N1427),_xll.BDP($C1427, "OPT_UNDL_TICKER"),"")</f>
        <v/>
      </c>
      <c r="P1427" s="8" t="str">
        <f>IF(ISNUMBER(N1427),_xll.BDP($C1427, "OPT_UNDL_PX")," ")</f>
        <v xml:space="preserve"> </v>
      </c>
      <c r="Q1427" s="7" t="str">
        <f>IF(ISNUMBER(N1427),+G1427*_xll.BDP($C1427, "PX_POS_MULT_FACTOR")*P1427/K1427," ")</f>
        <v xml:space="preserve"> </v>
      </c>
      <c r="R1427" s="8" t="str">
        <f>IF(OR($A1427="TUA",$A1427="TYA"),"",IF(ISNUMBER(_xll.BDP($C1427,"DUR_ADJ_OAS_MID")),_xll.BDP($C1427,"DUR_ADJ_OAS_MID"),IF(ISNUMBER(_xll.BDP($E1427&amp;" ISIN","DUR_ADJ_OAS_MID")),_xll.BDP($E1427&amp;" ISIN","DUR_ADJ_OAS_MID")," ")))</f>
        <v xml:space="preserve"> </v>
      </c>
      <c r="S1427" s="7" t="str">
        <f t="shared" si="22"/>
        <v xml:space="preserve"> </v>
      </c>
      <c r="AB1427" s="8" t="s">
        <v>4476</v>
      </c>
      <c r="AG1427" s="6">
        <v>18.980258719999998</v>
      </c>
    </row>
    <row r="1428" spans="1:33" x14ac:dyDescent="0.25">
      <c r="A1428" t="s">
        <v>4244</v>
      </c>
      <c r="B1428" t="s">
        <v>4502</v>
      </c>
      <c r="C1428" t="s">
        <v>4587</v>
      </c>
      <c r="D1428" t="s">
        <v>4588</v>
      </c>
      <c r="E1428" t="s">
        <v>4589</v>
      </c>
      <c r="F1428" t="s">
        <v>4590</v>
      </c>
      <c r="G1428" s="1">
        <v>1124.7229512604799</v>
      </c>
      <c r="H1428" s="1">
        <v>10.75</v>
      </c>
      <c r="I1428" s="2">
        <v>12090.771726050159</v>
      </c>
      <c r="J1428" s="3">
        <v>5.0960028948990998E-3</v>
      </c>
      <c r="K1428" s="4">
        <v>2372599.06939071</v>
      </c>
      <c r="L1428" s="5">
        <v>125001</v>
      </c>
      <c r="M1428" s="6">
        <v>18.980640709999999</v>
      </c>
      <c r="N1428" s="7" t="str">
        <f>IF(ISNUMBER(_xll.BDP($C1428, "DELTA_MID")),_xll.BDP($C1428, "DELTA_MID")," ")</f>
        <v xml:space="preserve"> </v>
      </c>
      <c r="O1428" s="7" t="str">
        <f>IF(ISNUMBER(N1428),_xll.BDP($C1428, "OPT_UNDL_TICKER"),"")</f>
        <v/>
      </c>
      <c r="P1428" s="8" t="str">
        <f>IF(ISNUMBER(N1428),_xll.BDP($C1428, "OPT_UNDL_PX")," ")</f>
        <v xml:space="preserve"> </v>
      </c>
      <c r="Q1428" s="7" t="str">
        <f>IF(ISNUMBER(N1428),+G1428*_xll.BDP($C1428, "PX_POS_MULT_FACTOR")*P1428/K1428," ")</f>
        <v xml:space="preserve"> </v>
      </c>
      <c r="R1428" s="8" t="str">
        <f>IF(OR($A1428="TUA",$A1428="TYA"),"",IF(ISNUMBER(_xll.BDP($C1428,"DUR_ADJ_OAS_MID")),_xll.BDP($C1428,"DUR_ADJ_OAS_MID"),IF(ISNUMBER(_xll.BDP($E1428&amp;" ISIN","DUR_ADJ_OAS_MID")),_xll.BDP($E1428&amp;" ISIN","DUR_ADJ_OAS_MID")," ")))</f>
        <v xml:space="preserve"> </v>
      </c>
      <c r="S1428" s="7" t="str">
        <f t="shared" si="22"/>
        <v xml:space="preserve"> </v>
      </c>
      <c r="AB1428" s="8" t="s">
        <v>4476</v>
      </c>
      <c r="AG1428" s="6">
        <v>18.980258719999998</v>
      </c>
    </row>
    <row r="1429" spans="1:33" x14ac:dyDescent="0.25">
      <c r="A1429" t="s">
        <v>4244</v>
      </c>
      <c r="B1429" t="s">
        <v>4591</v>
      </c>
      <c r="C1429" t="s">
        <v>4592</v>
      </c>
      <c r="D1429" t="s">
        <v>4593</v>
      </c>
      <c r="E1429" t="s">
        <v>4594</v>
      </c>
      <c r="F1429" t="s">
        <v>4595</v>
      </c>
      <c r="G1429" s="1">
        <v>11754.9465414758</v>
      </c>
      <c r="H1429" s="1">
        <v>10.99</v>
      </c>
      <c r="I1429" s="2">
        <v>129186.862490819</v>
      </c>
      <c r="J1429" s="3">
        <v>5.4449512417618202E-2</v>
      </c>
      <c r="K1429" s="4">
        <v>2372599.06939071</v>
      </c>
      <c r="L1429" s="5">
        <v>125001</v>
      </c>
      <c r="M1429" s="6">
        <v>18.980640709999999</v>
      </c>
      <c r="N1429" s="7" t="str">
        <f>IF(ISNUMBER(_xll.BDP($C1429, "DELTA_MID")),_xll.BDP($C1429, "DELTA_MID")," ")</f>
        <v xml:space="preserve"> </v>
      </c>
      <c r="O1429" s="7" t="str">
        <f>IF(ISNUMBER(N1429),_xll.BDP($C1429, "OPT_UNDL_TICKER"),"")</f>
        <v/>
      </c>
      <c r="P1429" s="8" t="str">
        <f>IF(ISNUMBER(N1429),_xll.BDP($C1429, "OPT_UNDL_PX")," ")</f>
        <v xml:space="preserve"> </v>
      </c>
      <c r="Q1429" s="7" t="str">
        <f>IF(ISNUMBER(N1429),+G1429*_xll.BDP($C1429, "PX_POS_MULT_FACTOR")*P1429/K1429," ")</f>
        <v xml:space="preserve"> </v>
      </c>
      <c r="R1429" s="8" t="str">
        <f>IF(OR($A1429="TUA",$A1429="TYA"),"",IF(ISNUMBER(_xll.BDP($C1429,"DUR_ADJ_OAS_MID")),_xll.BDP($C1429,"DUR_ADJ_OAS_MID"),IF(ISNUMBER(_xll.BDP($E1429&amp;" ISIN","DUR_ADJ_OAS_MID")),_xll.BDP($E1429&amp;" ISIN","DUR_ADJ_OAS_MID")," ")))</f>
        <v xml:space="preserve"> </v>
      </c>
      <c r="S1429" s="7" t="str">
        <f t="shared" si="22"/>
        <v xml:space="preserve"> </v>
      </c>
      <c r="AB1429" s="8" t="s">
        <v>4476</v>
      </c>
      <c r="AG1429" s="6">
        <v>18.980258719999998</v>
      </c>
    </row>
    <row r="1430" spans="1:33" x14ac:dyDescent="0.25">
      <c r="A1430" t="s">
        <v>4244</v>
      </c>
      <c r="B1430" t="s">
        <v>4596</v>
      </c>
      <c r="C1430" t="s">
        <v>4597</v>
      </c>
      <c r="D1430" t="s">
        <v>4598</v>
      </c>
      <c r="E1430" t="s">
        <v>4599</v>
      </c>
      <c r="F1430" t="s">
        <v>4600</v>
      </c>
      <c r="G1430" s="1">
        <v>1449.7816416584519</v>
      </c>
      <c r="H1430" s="1">
        <v>5.76</v>
      </c>
      <c r="I1430" s="2">
        <v>8350.7422559526804</v>
      </c>
      <c r="J1430" s="3">
        <v>3.5196600907784E-3</v>
      </c>
      <c r="K1430" s="4">
        <v>2372599.06939071</v>
      </c>
      <c r="L1430" s="5">
        <v>125001</v>
      </c>
      <c r="M1430" s="6">
        <v>18.980640709999999</v>
      </c>
      <c r="N1430" s="7" t="str">
        <f>IF(ISNUMBER(_xll.BDP($C1430, "DELTA_MID")),_xll.BDP($C1430, "DELTA_MID")," ")</f>
        <v xml:space="preserve"> </v>
      </c>
      <c r="O1430" s="7" t="str">
        <f>IF(ISNUMBER(N1430),_xll.BDP($C1430, "OPT_UNDL_TICKER"),"")</f>
        <v/>
      </c>
      <c r="P1430" s="8" t="str">
        <f>IF(ISNUMBER(N1430),_xll.BDP($C1430, "OPT_UNDL_PX")," ")</f>
        <v xml:space="preserve"> </v>
      </c>
      <c r="Q1430" s="7" t="str">
        <f>IF(ISNUMBER(N1430),+G1430*_xll.BDP($C1430, "PX_POS_MULT_FACTOR")*P1430/K1430," ")</f>
        <v xml:space="preserve"> </v>
      </c>
      <c r="R1430" s="8" t="str">
        <f>IF(OR($A1430="TUA",$A1430="TYA"),"",IF(ISNUMBER(_xll.BDP($C1430,"DUR_ADJ_OAS_MID")),_xll.BDP($C1430,"DUR_ADJ_OAS_MID"),IF(ISNUMBER(_xll.BDP($E1430&amp;" ISIN","DUR_ADJ_OAS_MID")),_xll.BDP($E1430&amp;" ISIN","DUR_ADJ_OAS_MID")," ")))</f>
        <v xml:space="preserve"> </v>
      </c>
      <c r="S1430" s="7" t="str">
        <f t="shared" si="22"/>
        <v xml:space="preserve"> </v>
      </c>
      <c r="AB1430" s="8" t="s">
        <v>4476</v>
      </c>
      <c r="AG1430" s="6">
        <v>18.980258719999998</v>
      </c>
    </row>
    <row r="1431" spans="1:33" x14ac:dyDescent="0.25">
      <c r="A1431" t="s">
        <v>4244</v>
      </c>
      <c r="B1431" t="s">
        <v>4601</v>
      </c>
      <c r="C1431" t="s">
        <v>4602</v>
      </c>
      <c r="D1431" t="s">
        <v>4603</v>
      </c>
      <c r="E1431" t="s">
        <v>4604</v>
      </c>
      <c r="F1431" t="s">
        <v>4605</v>
      </c>
      <c r="G1431" s="1">
        <v>9688.9836128352399</v>
      </c>
      <c r="H1431" s="1">
        <v>12.96</v>
      </c>
      <c r="I1431" s="2">
        <v>125569.2276223447</v>
      </c>
      <c r="J1431" s="3">
        <v>5.2924756332552697E-2</v>
      </c>
      <c r="K1431" s="4">
        <v>2372599.06939071</v>
      </c>
      <c r="L1431" s="5">
        <v>125001</v>
      </c>
      <c r="M1431" s="6">
        <v>18.980640709999999</v>
      </c>
      <c r="N1431" s="7" t="str">
        <f>IF(ISNUMBER(_xll.BDP($C1431, "DELTA_MID")),_xll.BDP($C1431, "DELTA_MID")," ")</f>
        <v xml:space="preserve"> </v>
      </c>
      <c r="O1431" s="7" t="str">
        <f>IF(ISNUMBER(N1431),_xll.BDP($C1431, "OPT_UNDL_TICKER"),"")</f>
        <v/>
      </c>
      <c r="P1431" s="8" t="str">
        <f>IF(ISNUMBER(N1431),_xll.BDP($C1431, "OPT_UNDL_PX")," ")</f>
        <v xml:space="preserve"> </v>
      </c>
      <c r="Q1431" s="7" t="str">
        <f>IF(ISNUMBER(N1431),+G1431*_xll.BDP($C1431, "PX_POS_MULT_FACTOR")*P1431/K1431," ")</f>
        <v xml:space="preserve"> </v>
      </c>
      <c r="R1431" s="8" t="str">
        <f>IF(OR($A1431="TUA",$A1431="TYA"),"",IF(ISNUMBER(_xll.BDP($C1431,"DUR_ADJ_OAS_MID")),_xll.BDP($C1431,"DUR_ADJ_OAS_MID"),IF(ISNUMBER(_xll.BDP($E1431&amp;" ISIN","DUR_ADJ_OAS_MID")),_xll.BDP($E1431&amp;" ISIN","DUR_ADJ_OAS_MID")," ")))</f>
        <v xml:space="preserve"> </v>
      </c>
      <c r="S1431" s="7" t="str">
        <f t="shared" si="22"/>
        <v xml:space="preserve"> </v>
      </c>
      <c r="AB1431" s="8" t="s">
        <v>4476</v>
      </c>
      <c r="AG1431" s="6">
        <v>18.980258719999998</v>
      </c>
    </row>
    <row r="1432" spans="1:33" x14ac:dyDescent="0.25">
      <c r="A1432" t="s">
        <v>4244</v>
      </c>
      <c r="B1432" t="s">
        <v>4606</v>
      </c>
      <c r="C1432" t="s">
        <v>4607</v>
      </c>
      <c r="D1432" t="s">
        <v>4608</v>
      </c>
      <c r="E1432" t="s">
        <v>4609</v>
      </c>
      <c r="F1432" t="s">
        <v>4610</v>
      </c>
      <c r="G1432" s="1">
        <v>10961.83242786661</v>
      </c>
      <c r="H1432" s="1">
        <v>10.45</v>
      </c>
      <c r="I1432" s="2">
        <v>114551.1488712061</v>
      </c>
      <c r="J1432" s="3">
        <v>4.8280870691154297E-2</v>
      </c>
      <c r="K1432" s="4">
        <v>2372599.06939071</v>
      </c>
      <c r="L1432" s="5">
        <v>125001</v>
      </c>
      <c r="M1432" s="6">
        <v>18.980640709999999</v>
      </c>
      <c r="N1432" s="7" t="str">
        <f>IF(ISNUMBER(_xll.BDP($C1432, "DELTA_MID")),_xll.BDP($C1432, "DELTA_MID")," ")</f>
        <v xml:space="preserve"> </v>
      </c>
      <c r="O1432" s="7" t="str">
        <f>IF(ISNUMBER(N1432),_xll.BDP($C1432, "OPT_UNDL_TICKER"),"")</f>
        <v/>
      </c>
      <c r="P1432" s="8" t="str">
        <f>IF(ISNUMBER(N1432),_xll.BDP($C1432, "OPT_UNDL_PX")," ")</f>
        <v xml:space="preserve"> </v>
      </c>
      <c r="Q1432" s="7" t="str">
        <f>IF(ISNUMBER(N1432),+G1432*_xll.BDP($C1432, "PX_POS_MULT_FACTOR")*P1432/K1432," ")</f>
        <v xml:space="preserve"> </v>
      </c>
      <c r="R1432" s="8" t="str">
        <f>IF(OR($A1432="TUA",$A1432="TYA"),"",IF(ISNUMBER(_xll.BDP($C1432,"DUR_ADJ_OAS_MID")),_xll.BDP($C1432,"DUR_ADJ_OAS_MID"),IF(ISNUMBER(_xll.BDP($E1432&amp;" ISIN","DUR_ADJ_OAS_MID")),_xll.BDP($E1432&amp;" ISIN","DUR_ADJ_OAS_MID")," ")))</f>
        <v xml:space="preserve"> </v>
      </c>
      <c r="S1432" s="7" t="str">
        <f t="shared" si="22"/>
        <v xml:space="preserve"> </v>
      </c>
      <c r="AB1432" s="8" t="s">
        <v>4476</v>
      </c>
      <c r="AG1432" s="6">
        <v>18.980258719999998</v>
      </c>
    </row>
    <row r="1433" spans="1:33" x14ac:dyDescent="0.25">
      <c r="A1433" t="s">
        <v>4244</v>
      </c>
      <c r="B1433" t="s">
        <v>4611</v>
      </c>
      <c r="C1433" t="s">
        <v>4612</v>
      </c>
      <c r="D1433" t="s">
        <v>4613</v>
      </c>
      <c r="E1433" t="s">
        <v>4614</v>
      </c>
      <c r="F1433" t="s">
        <v>4615</v>
      </c>
      <c r="G1433" s="1">
        <v>10312.37325752948</v>
      </c>
      <c r="H1433" s="1">
        <v>8.8800000000000008</v>
      </c>
      <c r="I1433" s="2">
        <v>91573.874526861779</v>
      </c>
      <c r="J1433" s="3">
        <v>3.8596438693865802E-2</v>
      </c>
      <c r="K1433" s="4">
        <v>2372599.06939071</v>
      </c>
      <c r="L1433" s="5">
        <v>125001</v>
      </c>
      <c r="M1433" s="6">
        <v>18.980640709999999</v>
      </c>
      <c r="N1433" s="7" t="str">
        <f>IF(ISNUMBER(_xll.BDP($C1433, "DELTA_MID")),_xll.BDP($C1433, "DELTA_MID")," ")</f>
        <v xml:space="preserve"> </v>
      </c>
      <c r="O1433" s="7" t="str">
        <f>IF(ISNUMBER(N1433),_xll.BDP($C1433, "OPT_UNDL_TICKER"),"")</f>
        <v/>
      </c>
      <c r="P1433" s="8" t="str">
        <f>IF(ISNUMBER(N1433),_xll.BDP($C1433, "OPT_UNDL_PX")," ")</f>
        <v xml:space="preserve"> </v>
      </c>
      <c r="Q1433" s="7" t="str">
        <f>IF(ISNUMBER(N1433),+G1433*_xll.BDP($C1433, "PX_POS_MULT_FACTOR")*P1433/K1433," ")</f>
        <v xml:space="preserve"> </v>
      </c>
      <c r="R1433" s="8" t="str">
        <f>IF(OR($A1433="TUA",$A1433="TYA"),"",IF(ISNUMBER(_xll.BDP($C1433,"DUR_ADJ_OAS_MID")),_xll.BDP($C1433,"DUR_ADJ_OAS_MID"),IF(ISNUMBER(_xll.BDP($E1433&amp;" ISIN","DUR_ADJ_OAS_MID")),_xll.BDP($E1433&amp;" ISIN","DUR_ADJ_OAS_MID")," ")))</f>
        <v xml:space="preserve"> </v>
      </c>
      <c r="S1433" s="7" t="str">
        <f t="shared" si="22"/>
        <v xml:space="preserve"> </v>
      </c>
      <c r="AB1433" s="8" t="s">
        <v>4476</v>
      </c>
      <c r="AG1433" s="6">
        <v>18.980258719999998</v>
      </c>
    </row>
    <row r="1434" spans="1:33" x14ac:dyDescent="0.25">
      <c r="A1434" t="s">
        <v>4244</v>
      </c>
      <c r="B1434" t="s">
        <v>4616</v>
      </c>
      <c r="C1434" t="s">
        <v>4617</v>
      </c>
      <c r="D1434" t="s">
        <v>4618</v>
      </c>
      <c r="E1434" t="s">
        <v>4619</v>
      </c>
      <c r="F1434" t="s">
        <v>4620</v>
      </c>
      <c r="G1434" s="1">
        <v>6314.7247593692646</v>
      </c>
      <c r="H1434" s="1">
        <v>7.64</v>
      </c>
      <c r="I1434" s="2">
        <v>48244.497161581181</v>
      </c>
      <c r="J1434" s="3">
        <v>2.0334028527614002E-2</v>
      </c>
      <c r="K1434" s="4">
        <v>2372599.06939071</v>
      </c>
      <c r="L1434" s="5">
        <v>125001</v>
      </c>
      <c r="M1434" s="6">
        <v>18.980640709999999</v>
      </c>
      <c r="N1434" s="7" t="str">
        <f>IF(ISNUMBER(_xll.BDP($C1434, "DELTA_MID")),_xll.BDP($C1434, "DELTA_MID")," ")</f>
        <v xml:space="preserve"> </v>
      </c>
      <c r="O1434" s="7" t="str">
        <f>IF(ISNUMBER(N1434),_xll.BDP($C1434, "OPT_UNDL_TICKER"),"")</f>
        <v/>
      </c>
      <c r="P1434" s="8" t="str">
        <f>IF(ISNUMBER(N1434),_xll.BDP($C1434, "OPT_UNDL_PX")," ")</f>
        <v xml:space="preserve"> </v>
      </c>
      <c r="Q1434" s="7" t="str">
        <f>IF(ISNUMBER(N1434),+G1434*_xll.BDP($C1434, "PX_POS_MULT_FACTOR")*P1434/K1434," ")</f>
        <v xml:space="preserve"> </v>
      </c>
      <c r="R1434" s="8" t="str">
        <f>IF(OR($A1434="TUA",$A1434="TYA"),"",IF(ISNUMBER(_xll.BDP($C1434,"DUR_ADJ_OAS_MID")),_xll.BDP($C1434,"DUR_ADJ_OAS_MID"),IF(ISNUMBER(_xll.BDP($E1434&amp;" ISIN","DUR_ADJ_OAS_MID")),_xll.BDP($E1434&amp;" ISIN","DUR_ADJ_OAS_MID")," ")))</f>
        <v xml:space="preserve"> </v>
      </c>
      <c r="S1434" s="7" t="str">
        <f t="shared" si="22"/>
        <v xml:space="preserve"> </v>
      </c>
      <c r="AB1434" s="8" t="s">
        <v>4476</v>
      </c>
      <c r="AG1434" s="6">
        <v>18.980258719999998</v>
      </c>
    </row>
    <row r="1435" spans="1:33" x14ac:dyDescent="0.25">
      <c r="A1435" t="s">
        <v>4244</v>
      </c>
      <c r="B1435" t="s">
        <v>4621</v>
      </c>
      <c r="C1435" t="s">
        <v>4622</v>
      </c>
      <c r="D1435" t="s">
        <v>4623</v>
      </c>
      <c r="E1435" t="s">
        <v>4624</v>
      </c>
      <c r="F1435" t="s">
        <v>4625</v>
      </c>
      <c r="G1435" s="1">
        <v>5699.0636833296821</v>
      </c>
      <c r="H1435" s="1">
        <v>4.75</v>
      </c>
      <c r="I1435" s="2">
        <v>27070.552495815991</v>
      </c>
      <c r="J1435" s="3">
        <v>1.14096616006714E-2</v>
      </c>
      <c r="K1435" s="4">
        <v>2372599.06939071</v>
      </c>
      <c r="L1435" s="5">
        <v>125001</v>
      </c>
      <c r="M1435" s="6">
        <v>18.980640709999999</v>
      </c>
      <c r="N1435" s="7" t="str">
        <f>IF(ISNUMBER(_xll.BDP($C1435, "DELTA_MID")),_xll.BDP($C1435, "DELTA_MID")," ")</f>
        <v xml:space="preserve"> </v>
      </c>
      <c r="O1435" s="7" t="str">
        <f>IF(ISNUMBER(N1435),_xll.BDP($C1435, "OPT_UNDL_TICKER"),"")</f>
        <v/>
      </c>
      <c r="P1435" s="8" t="str">
        <f>IF(ISNUMBER(N1435),_xll.BDP($C1435, "OPT_UNDL_PX")," ")</f>
        <v xml:space="preserve"> </v>
      </c>
      <c r="Q1435" s="7" t="str">
        <f>IF(ISNUMBER(N1435),+G1435*_xll.BDP($C1435, "PX_POS_MULT_FACTOR")*P1435/K1435," ")</f>
        <v xml:space="preserve"> </v>
      </c>
      <c r="R1435" s="8" t="str">
        <f>IF(OR($A1435="TUA",$A1435="TYA"),"",IF(ISNUMBER(_xll.BDP($C1435,"DUR_ADJ_OAS_MID")),_xll.BDP($C1435,"DUR_ADJ_OAS_MID"),IF(ISNUMBER(_xll.BDP($E1435&amp;" ISIN","DUR_ADJ_OAS_MID")),_xll.BDP($E1435&amp;" ISIN","DUR_ADJ_OAS_MID")," ")))</f>
        <v xml:space="preserve"> </v>
      </c>
      <c r="S1435" s="7" t="str">
        <f t="shared" si="22"/>
        <v xml:space="preserve"> </v>
      </c>
      <c r="AB1435" s="8" t="s">
        <v>4476</v>
      </c>
      <c r="AG1435" s="6">
        <v>18.980258719999998</v>
      </c>
    </row>
    <row r="1436" spans="1:33" x14ac:dyDescent="0.25">
      <c r="A1436" t="s">
        <v>4244</v>
      </c>
      <c r="B1436" t="s">
        <v>4626</v>
      </c>
      <c r="C1436" t="s">
        <v>4627</v>
      </c>
      <c r="D1436" t="s">
        <v>4628</v>
      </c>
      <c r="E1436" t="s">
        <v>4629</v>
      </c>
      <c r="F1436" t="s">
        <v>4630</v>
      </c>
      <c r="G1436" s="1">
        <v>2396.5873867635528</v>
      </c>
      <c r="H1436" s="1">
        <v>13.8</v>
      </c>
      <c r="I1436" s="2">
        <v>33072.905937337033</v>
      </c>
      <c r="J1436" s="3">
        <v>1.3939525798528699E-2</v>
      </c>
      <c r="K1436" s="4">
        <v>2372599.06939071</v>
      </c>
      <c r="L1436" s="5">
        <v>125001</v>
      </c>
      <c r="M1436" s="6">
        <v>18.980640709999999</v>
      </c>
      <c r="N1436" s="7" t="str">
        <f>IF(ISNUMBER(_xll.BDP($C1436, "DELTA_MID")),_xll.BDP($C1436, "DELTA_MID")," ")</f>
        <v xml:space="preserve"> </v>
      </c>
      <c r="O1436" s="7" t="str">
        <f>IF(ISNUMBER(N1436),_xll.BDP($C1436, "OPT_UNDL_TICKER"),"")</f>
        <v/>
      </c>
      <c r="P1436" s="8" t="str">
        <f>IF(ISNUMBER(N1436),_xll.BDP($C1436, "OPT_UNDL_PX")," ")</f>
        <v xml:space="preserve"> </v>
      </c>
      <c r="Q1436" s="7" t="str">
        <f>IF(ISNUMBER(N1436),+G1436*_xll.BDP($C1436, "PX_POS_MULT_FACTOR")*P1436/K1436," ")</f>
        <v xml:space="preserve"> </v>
      </c>
      <c r="R1436" s="8" t="str">
        <f>IF(OR($A1436="TUA",$A1436="TYA"),"",IF(ISNUMBER(_xll.BDP($C1436,"DUR_ADJ_OAS_MID")),_xll.BDP($C1436,"DUR_ADJ_OAS_MID"),IF(ISNUMBER(_xll.BDP($E1436&amp;" ISIN","DUR_ADJ_OAS_MID")),_xll.BDP($E1436&amp;" ISIN","DUR_ADJ_OAS_MID")," ")))</f>
        <v xml:space="preserve"> </v>
      </c>
      <c r="S1436" s="7" t="str">
        <f t="shared" si="22"/>
        <v xml:space="preserve"> </v>
      </c>
      <c r="AB1436" s="8" t="s">
        <v>4476</v>
      </c>
      <c r="AG1436" s="6">
        <v>18.980258719999998</v>
      </c>
    </row>
    <row r="1437" spans="1:33" x14ac:dyDescent="0.25">
      <c r="A1437" t="s">
        <v>4244</v>
      </c>
      <c r="B1437" t="s">
        <v>4631</v>
      </c>
      <c r="C1437" t="s">
        <v>4632</v>
      </c>
      <c r="D1437" t="s">
        <v>4633</v>
      </c>
      <c r="E1437" t="s">
        <v>4634</v>
      </c>
      <c r="F1437" t="s">
        <v>4635</v>
      </c>
      <c r="G1437" s="1">
        <v>1599.958264198508</v>
      </c>
      <c r="H1437" s="1">
        <v>11.03</v>
      </c>
      <c r="I1437" s="2">
        <v>17647.53965410954</v>
      </c>
      <c r="J1437" s="3">
        <v>7.4380622844303001E-3</v>
      </c>
      <c r="K1437" s="4">
        <v>2372599.06939071</v>
      </c>
      <c r="L1437" s="5">
        <v>125001</v>
      </c>
      <c r="M1437" s="6">
        <v>18.980640709999999</v>
      </c>
      <c r="N1437" s="7" t="str">
        <f>IF(ISNUMBER(_xll.BDP($C1437, "DELTA_MID")),_xll.BDP($C1437, "DELTA_MID")," ")</f>
        <v xml:space="preserve"> </v>
      </c>
      <c r="O1437" s="7" t="str">
        <f>IF(ISNUMBER(N1437),_xll.BDP($C1437, "OPT_UNDL_TICKER"),"")</f>
        <v/>
      </c>
      <c r="P1437" s="8" t="str">
        <f>IF(ISNUMBER(N1437),_xll.BDP($C1437, "OPT_UNDL_PX")," ")</f>
        <v xml:space="preserve"> </v>
      </c>
      <c r="Q1437" s="7" t="str">
        <f>IF(ISNUMBER(N1437),+G1437*_xll.BDP($C1437, "PX_POS_MULT_FACTOR")*P1437/K1437," ")</f>
        <v xml:space="preserve"> </v>
      </c>
      <c r="R1437" s="8" t="str">
        <f>IF(OR($A1437="TUA",$A1437="TYA"),"",IF(ISNUMBER(_xll.BDP($C1437,"DUR_ADJ_OAS_MID")),_xll.BDP($C1437,"DUR_ADJ_OAS_MID"),IF(ISNUMBER(_xll.BDP($E1437&amp;" ISIN","DUR_ADJ_OAS_MID")),_xll.BDP($E1437&amp;" ISIN","DUR_ADJ_OAS_MID")," ")))</f>
        <v xml:space="preserve"> </v>
      </c>
      <c r="S1437" s="7" t="str">
        <f t="shared" si="22"/>
        <v xml:space="preserve"> </v>
      </c>
      <c r="AB1437" s="8" t="s">
        <v>4476</v>
      </c>
      <c r="AG1437" s="6">
        <v>18.980258719999998</v>
      </c>
    </row>
    <row r="1438" spans="1:33" x14ac:dyDescent="0.25">
      <c r="A1438" t="s">
        <v>4244</v>
      </c>
      <c r="B1438" t="s">
        <v>4636</v>
      </c>
      <c r="C1438" t="s">
        <v>4637</v>
      </c>
      <c r="D1438" t="s">
        <v>4638</v>
      </c>
      <c r="E1438" t="s">
        <v>4639</v>
      </c>
      <c r="F1438" t="s">
        <v>4640</v>
      </c>
      <c r="G1438" s="1">
        <v>8134.2207221336994</v>
      </c>
      <c r="H1438" s="1">
        <v>9.85</v>
      </c>
      <c r="I1438" s="2">
        <v>80122.074113016934</v>
      </c>
      <c r="J1438" s="3">
        <v>3.3769748604677803E-2</v>
      </c>
      <c r="K1438" s="4">
        <v>2372599.06939071</v>
      </c>
      <c r="L1438" s="5">
        <v>125001</v>
      </c>
      <c r="M1438" s="6">
        <v>18.980640709999999</v>
      </c>
      <c r="N1438" s="7" t="str">
        <f>IF(ISNUMBER(_xll.BDP($C1438, "DELTA_MID")),_xll.BDP($C1438, "DELTA_MID")," ")</f>
        <v xml:space="preserve"> </v>
      </c>
      <c r="O1438" s="7" t="str">
        <f>IF(ISNUMBER(N1438),_xll.BDP($C1438, "OPT_UNDL_TICKER"),"")</f>
        <v/>
      </c>
      <c r="P1438" s="8" t="str">
        <f>IF(ISNUMBER(N1438),_xll.BDP($C1438, "OPT_UNDL_PX")," ")</f>
        <v xml:space="preserve"> </v>
      </c>
      <c r="Q1438" s="7" t="str">
        <f>IF(ISNUMBER(N1438),+G1438*_xll.BDP($C1438, "PX_POS_MULT_FACTOR")*P1438/K1438," ")</f>
        <v xml:space="preserve"> </v>
      </c>
      <c r="R1438" s="8" t="str">
        <f>IF(OR($A1438="TUA",$A1438="TYA"),"",IF(ISNUMBER(_xll.BDP($C1438,"DUR_ADJ_OAS_MID")),_xll.BDP($C1438,"DUR_ADJ_OAS_MID"),IF(ISNUMBER(_xll.BDP($E1438&amp;" ISIN","DUR_ADJ_OAS_MID")),_xll.BDP($E1438&amp;" ISIN","DUR_ADJ_OAS_MID")," ")))</f>
        <v xml:space="preserve"> </v>
      </c>
      <c r="S1438" s="7" t="str">
        <f t="shared" si="22"/>
        <v xml:space="preserve"> </v>
      </c>
      <c r="AB1438" s="8" t="s">
        <v>4476</v>
      </c>
      <c r="AG1438" s="6">
        <v>18.980258719999998</v>
      </c>
    </row>
    <row r="1439" spans="1:33" x14ac:dyDescent="0.25">
      <c r="A1439" t="s">
        <v>4244</v>
      </c>
      <c r="B1439" t="s">
        <v>4641</v>
      </c>
      <c r="C1439" t="s">
        <v>4642</v>
      </c>
      <c r="D1439" t="s">
        <v>4643</v>
      </c>
      <c r="E1439" t="s">
        <v>4644</v>
      </c>
      <c r="F1439" t="s">
        <v>4645</v>
      </c>
      <c r="G1439" s="1">
        <v>5389.1033655411102</v>
      </c>
      <c r="H1439" s="1">
        <v>15.26</v>
      </c>
      <c r="I1439" s="2">
        <v>82237.717358157344</v>
      </c>
      <c r="J1439" s="3">
        <v>3.4661447194816702E-2</v>
      </c>
      <c r="K1439" s="4">
        <v>2372599.06939071</v>
      </c>
      <c r="L1439" s="5">
        <v>125001</v>
      </c>
      <c r="M1439" s="6">
        <v>18.980640709999999</v>
      </c>
      <c r="N1439" s="7" t="str">
        <f>IF(ISNUMBER(_xll.BDP($C1439, "DELTA_MID")),_xll.BDP($C1439, "DELTA_MID")," ")</f>
        <v xml:space="preserve"> </v>
      </c>
      <c r="O1439" s="7" t="str">
        <f>IF(ISNUMBER(N1439),_xll.BDP($C1439, "OPT_UNDL_TICKER"),"")</f>
        <v/>
      </c>
      <c r="P1439" s="8" t="str">
        <f>IF(ISNUMBER(N1439),_xll.BDP($C1439, "OPT_UNDL_PX")," ")</f>
        <v xml:space="preserve"> </v>
      </c>
      <c r="Q1439" s="7" t="str">
        <f>IF(ISNUMBER(N1439),+G1439*_xll.BDP($C1439, "PX_POS_MULT_FACTOR")*P1439/K1439," ")</f>
        <v xml:space="preserve"> </v>
      </c>
      <c r="R1439" s="8" t="str">
        <f>IF(OR($A1439="TUA",$A1439="TYA"),"",IF(ISNUMBER(_xll.BDP($C1439,"DUR_ADJ_OAS_MID")),_xll.BDP($C1439,"DUR_ADJ_OAS_MID"),IF(ISNUMBER(_xll.BDP($E1439&amp;" ISIN","DUR_ADJ_OAS_MID")),_xll.BDP($E1439&amp;" ISIN","DUR_ADJ_OAS_MID")," ")))</f>
        <v xml:space="preserve"> </v>
      </c>
      <c r="S1439" s="7" t="str">
        <f t="shared" si="22"/>
        <v xml:space="preserve"> </v>
      </c>
      <c r="AB1439" s="8" t="s">
        <v>4476</v>
      </c>
      <c r="AG1439" s="6">
        <v>18.980258719999998</v>
      </c>
    </row>
    <row r="1440" spans="1:33" x14ac:dyDescent="0.25">
      <c r="A1440" t="s">
        <v>4244</v>
      </c>
      <c r="B1440" t="s">
        <v>4646</v>
      </c>
      <c r="C1440" t="s">
        <v>4647</v>
      </c>
      <c r="D1440" t="s">
        <v>4648</v>
      </c>
      <c r="E1440" t="s">
        <v>4649</v>
      </c>
      <c r="F1440" t="s">
        <v>4650</v>
      </c>
      <c r="G1440" s="1">
        <v>1884.0698640808539</v>
      </c>
      <c r="H1440" s="1">
        <v>12.64</v>
      </c>
      <c r="I1440" s="2">
        <v>23814.643081981991</v>
      </c>
      <c r="J1440" s="3">
        <v>1.00373650943467E-2</v>
      </c>
      <c r="K1440" s="4">
        <v>2372599.06939071</v>
      </c>
      <c r="L1440" s="5">
        <v>125001</v>
      </c>
      <c r="M1440" s="6">
        <v>18.980640709999999</v>
      </c>
      <c r="N1440" s="7" t="str">
        <f>IF(ISNUMBER(_xll.BDP($C1440, "DELTA_MID")),_xll.BDP($C1440, "DELTA_MID")," ")</f>
        <v xml:space="preserve"> </v>
      </c>
      <c r="O1440" s="7" t="str">
        <f>IF(ISNUMBER(N1440),_xll.BDP($C1440, "OPT_UNDL_TICKER"),"")</f>
        <v/>
      </c>
      <c r="P1440" s="8" t="str">
        <f>IF(ISNUMBER(N1440),_xll.BDP($C1440, "OPT_UNDL_PX")," ")</f>
        <v xml:space="preserve"> </v>
      </c>
      <c r="Q1440" s="7" t="str">
        <f>IF(ISNUMBER(N1440),+G1440*_xll.BDP($C1440, "PX_POS_MULT_FACTOR")*P1440/K1440," ")</f>
        <v xml:space="preserve"> </v>
      </c>
      <c r="R1440" s="8" t="str">
        <f>IF(OR($A1440="TUA",$A1440="TYA"),"",IF(ISNUMBER(_xll.BDP($C1440,"DUR_ADJ_OAS_MID")),_xll.BDP($C1440,"DUR_ADJ_OAS_MID"),IF(ISNUMBER(_xll.BDP($E1440&amp;" ISIN","DUR_ADJ_OAS_MID")),_xll.BDP($E1440&amp;" ISIN","DUR_ADJ_OAS_MID")," ")))</f>
        <v xml:space="preserve"> </v>
      </c>
      <c r="S1440" s="7" t="str">
        <f t="shared" si="22"/>
        <v xml:space="preserve"> </v>
      </c>
      <c r="AB1440" s="8" t="s">
        <v>4476</v>
      </c>
      <c r="AG1440" s="6">
        <v>18.980258719999998</v>
      </c>
    </row>
    <row r="1441" spans="1:33" x14ac:dyDescent="0.25">
      <c r="A1441" t="s">
        <v>4244</v>
      </c>
      <c r="B1441" t="s">
        <v>4651</v>
      </c>
      <c r="C1441" t="s">
        <v>4652</v>
      </c>
      <c r="D1441" t="s">
        <v>4653</v>
      </c>
      <c r="E1441" t="s">
        <v>4654</v>
      </c>
      <c r="F1441" t="s">
        <v>4655</v>
      </c>
      <c r="G1441" s="1">
        <v>6903.0117611471424</v>
      </c>
      <c r="H1441" s="1">
        <v>7.07</v>
      </c>
      <c r="I1441" s="2">
        <v>48804.293151310303</v>
      </c>
      <c r="J1441" s="3">
        <v>2.0569970620381E-2</v>
      </c>
      <c r="K1441" s="4">
        <v>2372599.06939071</v>
      </c>
      <c r="L1441" s="5">
        <v>125001</v>
      </c>
      <c r="M1441" s="6">
        <v>18.980640709999999</v>
      </c>
      <c r="N1441" s="7" t="str">
        <f>IF(ISNUMBER(_xll.BDP($C1441, "DELTA_MID")),_xll.BDP($C1441, "DELTA_MID")," ")</f>
        <v xml:space="preserve"> </v>
      </c>
      <c r="O1441" s="7" t="str">
        <f>IF(ISNUMBER(N1441),_xll.BDP($C1441, "OPT_UNDL_TICKER"),"")</f>
        <v/>
      </c>
      <c r="P1441" s="8" t="str">
        <f>IF(ISNUMBER(N1441),_xll.BDP($C1441, "OPT_UNDL_PX")," ")</f>
        <v xml:space="preserve"> </v>
      </c>
      <c r="Q1441" s="7" t="str">
        <f>IF(ISNUMBER(N1441),+G1441*_xll.BDP($C1441, "PX_POS_MULT_FACTOR")*P1441/K1441," ")</f>
        <v xml:space="preserve"> </v>
      </c>
      <c r="R1441" s="8" t="str">
        <f>IF(OR($A1441="TUA",$A1441="TYA"),"",IF(ISNUMBER(_xll.BDP($C1441,"DUR_ADJ_OAS_MID")),_xll.BDP($C1441,"DUR_ADJ_OAS_MID"),IF(ISNUMBER(_xll.BDP($E1441&amp;" ISIN","DUR_ADJ_OAS_MID")),_xll.BDP($E1441&amp;" ISIN","DUR_ADJ_OAS_MID")," ")))</f>
        <v xml:space="preserve"> </v>
      </c>
      <c r="S1441" s="7" t="str">
        <f t="shared" si="22"/>
        <v xml:space="preserve"> </v>
      </c>
      <c r="AB1441" s="8" t="s">
        <v>4476</v>
      </c>
      <c r="AG1441" s="6">
        <v>18.980258719999998</v>
      </c>
    </row>
    <row r="1442" spans="1:33" x14ac:dyDescent="0.25">
      <c r="A1442" t="s">
        <v>4244</v>
      </c>
      <c r="B1442" t="s">
        <v>4656</v>
      </c>
      <c r="C1442" t="s">
        <v>4657</v>
      </c>
      <c r="D1442" t="s">
        <v>4658</v>
      </c>
      <c r="E1442" t="s">
        <v>4659</v>
      </c>
      <c r="F1442" t="s">
        <v>4660</v>
      </c>
      <c r="G1442" s="1">
        <v>11035.92293412348</v>
      </c>
      <c r="H1442" s="1">
        <v>11.02</v>
      </c>
      <c r="I1442" s="2">
        <v>121615.8707340408</v>
      </c>
      <c r="J1442" s="3">
        <v>5.12585005629594E-2</v>
      </c>
      <c r="K1442" s="4">
        <v>2372599.06939071</v>
      </c>
      <c r="L1442" s="5">
        <v>125001</v>
      </c>
      <c r="M1442" s="6">
        <v>18.980640709999999</v>
      </c>
      <c r="N1442" s="7" t="str">
        <f>IF(ISNUMBER(_xll.BDP($C1442, "DELTA_MID")),_xll.BDP($C1442, "DELTA_MID")," ")</f>
        <v xml:space="preserve"> </v>
      </c>
      <c r="O1442" s="7" t="str">
        <f>IF(ISNUMBER(N1442),_xll.BDP($C1442, "OPT_UNDL_TICKER"),"")</f>
        <v/>
      </c>
      <c r="P1442" s="8" t="str">
        <f>IF(ISNUMBER(N1442),_xll.BDP($C1442, "OPT_UNDL_PX")," ")</f>
        <v xml:space="preserve"> </v>
      </c>
      <c r="Q1442" s="7" t="str">
        <f>IF(ISNUMBER(N1442),+G1442*_xll.BDP($C1442, "PX_POS_MULT_FACTOR")*P1442/K1442," ")</f>
        <v xml:space="preserve"> </v>
      </c>
      <c r="R1442" s="8" t="str">
        <f>IF(OR($A1442="TUA",$A1442="TYA"),"",IF(ISNUMBER(_xll.BDP($C1442,"DUR_ADJ_OAS_MID")),_xll.BDP($C1442,"DUR_ADJ_OAS_MID"),IF(ISNUMBER(_xll.BDP($E1442&amp;" ISIN","DUR_ADJ_OAS_MID")),_xll.BDP($E1442&amp;" ISIN","DUR_ADJ_OAS_MID")," ")))</f>
        <v xml:space="preserve"> </v>
      </c>
      <c r="S1442" s="7" t="str">
        <f t="shared" si="22"/>
        <v xml:space="preserve"> </v>
      </c>
      <c r="AB1442" s="8" t="s">
        <v>4476</v>
      </c>
      <c r="AG1442" s="6">
        <v>18.980258719999998</v>
      </c>
    </row>
    <row r="1443" spans="1:33" x14ac:dyDescent="0.25">
      <c r="A1443" t="s">
        <v>4244</v>
      </c>
      <c r="B1443" t="s">
        <v>4661</v>
      </c>
      <c r="C1443" t="s">
        <v>4662</v>
      </c>
      <c r="D1443" t="s">
        <v>4663</v>
      </c>
      <c r="E1443" t="s">
        <v>4664</v>
      </c>
      <c r="F1443" t="s">
        <v>4665</v>
      </c>
      <c r="G1443" s="1">
        <v>2584.3763455507028</v>
      </c>
      <c r="H1443" s="1">
        <v>2.39</v>
      </c>
      <c r="I1443" s="2">
        <v>6176.6594658661797</v>
      </c>
      <c r="J1443" s="3">
        <v>2.6033304765024001E-3</v>
      </c>
      <c r="K1443" s="4">
        <v>2372599.06939071</v>
      </c>
      <c r="L1443" s="5">
        <v>125001</v>
      </c>
      <c r="M1443" s="6">
        <v>18.980640709999999</v>
      </c>
      <c r="N1443" s="7" t="str">
        <f>IF(ISNUMBER(_xll.BDP($C1443, "DELTA_MID")),_xll.BDP($C1443, "DELTA_MID")," ")</f>
        <v xml:space="preserve"> </v>
      </c>
      <c r="O1443" s="7" t="str">
        <f>IF(ISNUMBER(N1443),_xll.BDP($C1443, "OPT_UNDL_TICKER"),"")</f>
        <v/>
      </c>
      <c r="P1443" s="8" t="str">
        <f>IF(ISNUMBER(N1443),_xll.BDP($C1443, "OPT_UNDL_PX")," ")</f>
        <v xml:space="preserve"> </v>
      </c>
      <c r="Q1443" s="7" t="str">
        <f>IF(ISNUMBER(N1443),+G1443*_xll.BDP($C1443, "PX_POS_MULT_FACTOR")*P1443/K1443," ")</f>
        <v xml:space="preserve"> </v>
      </c>
      <c r="R1443" s="8" t="str">
        <f>IF(OR($A1443="TUA",$A1443="TYA"),"",IF(ISNUMBER(_xll.BDP($C1443,"DUR_ADJ_OAS_MID")),_xll.BDP($C1443,"DUR_ADJ_OAS_MID"),IF(ISNUMBER(_xll.BDP($E1443&amp;" ISIN","DUR_ADJ_OAS_MID")),_xll.BDP($E1443&amp;" ISIN","DUR_ADJ_OAS_MID")," ")))</f>
        <v xml:space="preserve"> </v>
      </c>
      <c r="S1443" s="7" t="str">
        <f t="shared" si="22"/>
        <v xml:space="preserve"> </v>
      </c>
      <c r="AB1443" s="8" t="s">
        <v>4476</v>
      </c>
      <c r="AG1443" s="6">
        <v>18.980258719999998</v>
      </c>
    </row>
    <row r="1444" spans="1:33" x14ac:dyDescent="0.25">
      <c r="A1444" t="s">
        <v>4244</v>
      </c>
      <c r="B1444" t="s">
        <v>4666</v>
      </c>
      <c r="C1444" t="s">
        <v>4667</v>
      </c>
      <c r="D1444" t="s">
        <v>4668</v>
      </c>
      <c r="E1444" t="s">
        <v>4669</v>
      </c>
      <c r="F1444" t="s">
        <v>4670</v>
      </c>
      <c r="G1444" s="1">
        <v>7587.0524698442196</v>
      </c>
      <c r="H1444" s="1">
        <v>12</v>
      </c>
      <c r="I1444" s="2">
        <v>91044.629638130646</v>
      </c>
      <c r="J1444" s="3">
        <v>3.8373373239799398E-2</v>
      </c>
      <c r="K1444" s="4">
        <v>2372599.06939071</v>
      </c>
      <c r="L1444" s="5">
        <v>125001</v>
      </c>
      <c r="M1444" s="6">
        <v>18.980640709999999</v>
      </c>
      <c r="N1444" s="7" t="str">
        <f>IF(ISNUMBER(_xll.BDP($C1444, "DELTA_MID")),_xll.BDP($C1444, "DELTA_MID")," ")</f>
        <v xml:space="preserve"> </v>
      </c>
      <c r="O1444" s="7" t="str">
        <f>IF(ISNUMBER(N1444),_xll.BDP($C1444, "OPT_UNDL_TICKER"),"")</f>
        <v/>
      </c>
      <c r="P1444" s="8" t="str">
        <f>IF(ISNUMBER(N1444),_xll.BDP($C1444, "OPT_UNDL_PX")," ")</f>
        <v xml:space="preserve"> </v>
      </c>
      <c r="Q1444" s="7" t="str">
        <f>IF(ISNUMBER(N1444),+G1444*_xll.BDP($C1444, "PX_POS_MULT_FACTOR")*P1444/K1444," ")</f>
        <v xml:space="preserve"> </v>
      </c>
      <c r="R1444" s="8" t="str">
        <f>IF(OR($A1444="TUA",$A1444="TYA"),"",IF(ISNUMBER(_xll.BDP($C1444,"DUR_ADJ_OAS_MID")),_xll.BDP($C1444,"DUR_ADJ_OAS_MID"),IF(ISNUMBER(_xll.BDP($E1444&amp;" ISIN","DUR_ADJ_OAS_MID")),_xll.BDP($E1444&amp;" ISIN","DUR_ADJ_OAS_MID")," ")))</f>
        <v xml:space="preserve"> </v>
      </c>
      <c r="S1444" s="7" t="str">
        <f t="shared" si="22"/>
        <v xml:space="preserve"> </v>
      </c>
      <c r="AB1444" s="8" t="s">
        <v>4476</v>
      </c>
      <c r="AG1444" s="6">
        <v>18.980258719999998</v>
      </c>
    </row>
    <row r="1445" spans="1:33" x14ac:dyDescent="0.25">
      <c r="A1445" t="s">
        <v>4244</v>
      </c>
      <c r="B1445" t="s">
        <v>4671</v>
      </c>
      <c r="C1445" t="s">
        <v>4672</v>
      </c>
      <c r="D1445" t="s">
        <v>4673</v>
      </c>
      <c r="E1445" t="s">
        <v>4674</v>
      </c>
      <c r="F1445" t="s">
        <v>4675</v>
      </c>
      <c r="G1445" s="1">
        <v>10749.02823761342</v>
      </c>
      <c r="H1445" s="1">
        <v>8.75</v>
      </c>
      <c r="I1445" s="2">
        <v>94053.997079117384</v>
      </c>
      <c r="J1445" s="3">
        <v>3.9641757552939902E-2</v>
      </c>
      <c r="K1445" s="4">
        <v>2372599.06939071</v>
      </c>
      <c r="L1445" s="5">
        <v>125001</v>
      </c>
      <c r="M1445" s="6">
        <v>18.980640709999999</v>
      </c>
      <c r="N1445" s="7" t="str">
        <f>IF(ISNUMBER(_xll.BDP($C1445, "DELTA_MID")),_xll.BDP($C1445, "DELTA_MID")," ")</f>
        <v xml:space="preserve"> </v>
      </c>
      <c r="O1445" s="7" t="str">
        <f>IF(ISNUMBER(N1445),_xll.BDP($C1445, "OPT_UNDL_TICKER"),"")</f>
        <v/>
      </c>
      <c r="P1445" s="8" t="str">
        <f>IF(ISNUMBER(N1445),_xll.BDP($C1445, "OPT_UNDL_PX")," ")</f>
        <v xml:space="preserve"> </v>
      </c>
      <c r="Q1445" s="7" t="str">
        <f>IF(ISNUMBER(N1445),+G1445*_xll.BDP($C1445, "PX_POS_MULT_FACTOR")*P1445/K1445," ")</f>
        <v xml:space="preserve"> </v>
      </c>
      <c r="R1445" s="8" t="str">
        <f>IF(OR($A1445="TUA",$A1445="TYA"),"",IF(ISNUMBER(_xll.BDP($C1445,"DUR_ADJ_OAS_MID")),_xll.BDP($C1445,"DUR_ADJ_OAS_MID"),IF(ISNUMBER(_xll.BDP($E1445&amp;" ISIN","DUR_ADJ_OAS_MID")),_xll.BDP($E1445&amp;" ISIN","DUR_ADJ_OAS_MID")," ")))</f>
        <v xml:space="preserve"> </v>
      </c>
      <c r="S1445" s="7" t="str">
        <f t="shared" si="22"/>
        <v xml:space="preserve"> </v>
      </c>
      <c r="AB1445" s="8" t="s">
        <v>4476</v>
      </c>
      <c r="AG1445" s="6">
        <v>18.980258719999998</v>
      </c>
    </row>
    <row r="1446" spans="1:33" x14ac:dyDescent="0.25">
      <c r="A1446" t="s">
        <v>4244</v>
      </c>
      <c r="B1446" t="s">
        <v>4676</v>
      </c>
      <c r="C1446" t="s">
        <v>4677</v>
      </c>
      <c r="D1446" t="s">
        <v>4678</v>
      </c>
      <c r="E1446" t="s">
        <v>4679</v>
      </c>
      <c r="F1446" t="s">
        <v>4680</v>
      </c>
      <c r="G1446" s="1">
        <v>1705.4294264179789</v>
      </c>
      <c r="H1446" s="1">
        <v>7.7</v>
      </c>
      <c r="I1446" s="2">
        <v>13131.80658341844</v>
      </c>
      <c r="J1446" s="3">
        <v>5.5347769257916004E-3</v>
      </c>
      <c r="K1446" s="4">
        <v>2372599.06939071</v>
      </c>
      <c r="L1446" s="5">
        <v>125001</v>
      </c>
      <c r="M1446" s="6">
        <v>18.980640709999999</v>
      </c>
      <c r="N1446" s="7" t="str">
        <f>IF(ISNUMBER(_xll.BDP($C1446, "DELTA_MID")),_xll.BDP($C1446, "DELTA_MID")," ")</f>
        <v xml:space="preserve"> </v>
      </c>
      <c r="O1446" s="7" t="str">
        <f>IF(ISNUMBER(N1446),_xll.BDP($C1446, "OPT_UNDL_TICKER"),"")</f>
        <v/>
      </c>
      <c r="P1446" s="8" t="str">
        <f>IF(ISNUMBER(N1446),_xll.BDP($C1446, "OPT_UNDL_PX")," ")</f>
        <v xml:space="preserve"> </v>
      </c>
      <c r="Q1446" s="7" t="str">
        <f>IF(ISNUMBER(N1446),+G1446*_xll.BDP($C1446, "PX_POS_MULT_FACTOR")*P1446/K1446," ")</f>
        <v xml:space="preserve"> </v>
      </c>
      <c r="R1446" s="8" t="str">
        <f>IF(OR($A1446="TUA",$A1446="TYA"),"",IF(ISNUMBER(_xll.BDP($C1446,"DUR_ADJ_OAS_MID")),_xll.BDP($C1446,"DUR_ADJ_OAS_MID"),IF(ISNUMBER(_xll.BDP($E1446&amp;" ISIN","DUR_ADJ_OAS_MID")),_xll.BDP($E1446&amp;" ISIN","DUR_ADJ_OAS_MID")," ")))</f>
        <v xml:space="preserve"> </v>
      </c>
      <c r="S1446" s="7" t="str">
        <f t="shared" si="22"/>
        <v xml:space="preserve"> </v>
      </c>
      <c r="AB1446" s="8" t="s">
        <v>4476</v>
      </c>
      <c r="AG1446" s="6">
        <v>18.980258719999998</v>
      </c>
    </row>
    <row r="1447" spans="1:33" x14ac:dyDescent="0.25">
      <c r="A1447" t="s">
        <v>4244</v>
      </c>
      <c r="B1447" t="s">
        <v>4681</v>
      </c>
      <c r="C1447" t="s">
        <v>4682</v>
      </c>
      <c r="D1447" t="s">
        <v>4683</v>
      </c>
      <c r="E1447" t="s">
        <v>4684</v>
      </c>
      <c r="F1447" t="s">
        <v>4685</v>
      </c>
      <c r="G1447" s="1">
        <v>9858.1455305305444</v>
      </c>
      <c r="H1447" s="1">
        <v>7.11</v>
      </c>
      <c r="I1447" s="2">
        <v>70091.414722072179</v>
      </c>
      <c r="J1447" s="3">
        <v>2.9542039203476401E-2</v>
      </c>
      <c r="K1447" s="4">
        <v>2372599.06939071</v>
      </c>
      <c r="L1447" s="5">
        <v>125001</v>
      </c>
      <c r="M1447" s="6">
        <v>18.980640709999999</v>
      </c>
      <c r="N1447" s="7" t="str">
        <f>IF(ISNUMBER(_xll.BDP($C1447, "DELTA_MID")),_xll.BDP($C1447, "DELTA_MID")," ")</f>
        <v xml:space="preserve"> </v>
      </c>
      <c r="O1447" s="7" t="str">
        <f>IF(ISNUMBER(N1447),_xll.BDP($C1447, "OPT_UNDL_TICKER"),"")</f>
        <v/>
      </c>
      <c r="P1447" s="8" t="str">
        <f>IF(ISNUMBER(N1447),_xll.BDP($C1447, "OPT_UNDL_PX")," ")</f>
        <v xml:space="preserve"> </v>
      </c>
      <c r="Q1447" s="7" t="str">
        <f>IF(ISNUMBER(N1447),+G1447*_xll.BDP($C1447, "PX_POS_MULT_FACTOR")*P1447/K1447," ")</f>
        <v xml:space="preserve"> </v>
      </c>
      <c r="R1447" s="8" t="str">
        <f>IF(OR($A1447="TUA",$A1447="TYA"),"",IF(ISNUMBER(_xll.BDP($C1447,"DUR_ADJ_OAS_MID")),_xll.BDP($C1447,"DUR_ADJ_OAS_MID"),IF(ISNUMBER(_xll.BDP($E1447&amp;" ISIN","DUR_ADJ_OAS_MID")),_xll.BDP($E1447&amp;" ISIN","DUR_ADJ_OAS_MID")," ")))</f>
        <v xml:space="preserve"> </v>
      </c>
      <c r="S1447" s="7" t="str">
        <f t="shared" si="22"/>
        <v xml:space="preserve"> </v>
      </c>
      <c r="AB1447" s="8" t="s">
        <v>4476</v>
      </c>
      <c r="AG1447" s="6">
        <v>18.980258719999998</v>
      </c>
    </row>
    <row r="1448" spans="1:33" x14ac:dyDescent="0.25">
      <c r="A1448" t="s">
        <v>4244</v>
      </c>
      <c r="B1448" t="s">
        <v>4686</v>
      </c>
      <c r="C1448" t="s">
        <v>4687</v>
      </c>
      <c r="D1448" t="s">
        <v>4688</v>
      </c>
      <c r="E1448" t="s">
        <v>4689</v>
      </c>
      <c r="F1448" t="s">
        <v>4690</v>
      </c>
      <c r="G1448" s="1">
        <v>3863.3906283326978</v>
      </c>
      <c r="H1448" s="1">
        <v>7.02</v>
      </c>
      <c r="I1448" s="2">
        <v>27121.002210895542</v>
      </c>
      <c r="J1448" s="3">
        <v>1.14309250816069E-2</v>
      </c>
      <c r="K1448" s="4">
        <v>2372599.06939071</v>
      </c>
      <c r="L1448" s="5">
        <v>125001</v>
      </c>
      <c r="M1448" s="6">
        <v>18.980640709999999</v>
      </c>
      <c r="N1448" s="7" t="str">
        <f>IF(ISNUMBER(_xll.BDP($C1448, "DELTA_MID")),_xll.BDP($C1448, "DELTA_MID")," ")</f>
        <v xml:space="preserve"> </v>
      </c>
      <c r="O1448" s="7" t="str">
        <f>IF(ISNUMBER(N1448),_xll.BDP($C1448, "OPT_UNDL_TICKER"),"")</f>
        <v/>
      </c>
      <c r="P1448" s="8" t="str">
        <f>IF(ISNUMBER(N1448),_xll.BDP($C1448, "OPT_UNDL_PX")," ")</f>
        <v xml:space="preserve"> </v>
      </c>
      <c r="Q1448" s="7" t="str">
        <f>IF(ISNUMBER(N1448),+G1448*_xll.BDP($C1448, "PX_POS_MULT_FACTOR")*P1448/K1448," ")</f>
        <v xml:space="preserve"> </v>
      </c>
      <c r="R1448" s="8" t="str">
        <f>IF(OR($A1448="TUA",$A1448="TYA"),"",IF(ISNUMBER(_xll.BDP($C1448,"DUR_ADJ_OAS_MID")),_xll.BDP($C1448,"DUR_ADJ_OAS_MID"),IF(ISNUMBER(_xll.BDP($E1448&amp;" ISIN","DUR_ADJ_OAS_MID")),_xll.BDP($E1448&amp;" ISIN","DUR_ADJ_OAS_MID")," ")))</f>
        <v xml:space="preserve"> </v>
      </c>
      <c r="S1448" s="7" t="str">
        <f t="shared" si="22"/>
        <v xml:space="preserve"> </v>
      </c>
      <c r="AB1448" s="8" t="s">
        <v>4476</v>
      </c>
      <c r="AG1448" s="6">
        <v>18.980258719999998</v>
      </c>
    </row>
    <row r="1449" spans="1:33" x14ac:dyDescent="0.25">
      <c r="A1449" t="s">
        <v>4244</v>
      </c>
      <c r="B1449" t="s">
        <v>4691</v>
      </c>
      <c r="C1449" t="s">
        <v>4692</v>
      </c>
      <c r="D1449" t="s">
        <v>4693</v>
      </c>
      <c r="E1449" t="s">
        <v>4694</v>
      </c>
      <c r="F1449" t="s">
        <v>4695</v>
      </c>
      <c r="G1449" s="1">
        <v>47545.445259543601</v>
      </c>
      <c r="H1449" s="1">
        <v>2.23</v>
      </c>
      <c r="I1449" s="2">
        <v>106026.34292878219</v>
      </c>
      <c r="J1449" s="3">
        <v>4.4687846461985703E-2</v>
      </c>
      <c r="K1449" s="4">
        <v>2372599.06939071</v>
      </c>
      <c r="L1449" s="5">
        <v>125001</v>
      </c>
      <c r="M1449" s="6">
        <v>18.980640709999999</v>
      </c>
      <c r="N1449" s="7" t="str">
        <f>IF(ISNUMBER(_xll.BDP($C1449, "DELTA_MID")),_xll.BDP($C1449, "DELTA_MID")," ")</f>
        <v xml:space="preserve"> </v>
      </c>
      <c r="O1449" s="7" t="str">
        <f>IF(ISNUMBER(N1449),_xll.BDP($C1449, "OPT_UNDL_TICKER"),"")</f>
        <v/>
      </c>
      <c r="P1449" s="8" t="str">
        <f>IF(ISNUMBER(N1449),_xll.BDP($C1449, "OPT_UNDL_PX")," ")</f>
        <v xml:space="preserve"> </v>
      </c>
      <c r="Q1449" s="7" t="str">
        <f>IF(ISNUMBER(N1449),+G1449*_xll.BDP($C1449, "PX_POS_MULT_FACTOR")*P1449/K1449," ")</f>
        <v xml:space="preserve"> </v>
      </c>
      <c r="R1449" s="8" t="str">
        <f>IF(OR($A1449="TUA",$A1449="TYA"),"",IF(ISNUMBER(_xll.BDP($C1449,"DUR_ADJ_OAS_MID")),_xll.BDP($C1449,"DUR_ADJ_OAS_MID"),IF(ISNUMBER(_xll.BDP($E1449&amp;" ISIN","DUR_ADJ_OAS_MID")),_xll.BDP($E1449&amp;" ISIN","DUR_ADJ_OAS_MID")," ")))</f>
        <v xml:space="preserve"> </v>
      </c>
      <c r="S1449" s="7" t="str">
        <f t="shared" si="22"/>
        <v xml:space="preserve"> </v>
      </c>
      <c r="AB1449" s="8" t="s">
        <v>4476</v>
      </c>
      <c r="AG1449" s="6">
        <v>18.980258719999998</v>
      </c>
    </row>
    <row r="1450" spans="1:33" x14ac:dyDescent="0.25">
      <c r="A1450" t="s">
        <v>4244</v>
      </c>
      <c r="B1450" t="s">
        <v>4696</v>
      </c>
      <c r="C1450" t="s">
        <v>4697</v>
      </c>
      <c r="D1450" t="s">
        <v>4698</v>
      </c>
      <c r="E1450" t="s">
        <v>4699</v>
      </c>
      <c r="F1450" t="s">
        <v>4700</v>
      </c>
      <c r="G1450" s="1">
        <v>851.43901555288028</v>
      </c>
      <c r="H1450" s="1">
        <v>19.28</v>
      </c>
      <c r="I1450" s="2">
        <v>16415.744219859531</v>
      </c>
      <c r="J1450" s="3">
        <v>6.9188867312820002E-3</v>
      </c>
      <c r="K1450" s="4">
        <v>2372599.06939071</v>
      </c>
      <c r="L1450" s="5">
        <v>125001</v>
      </c>
      <c r="M1450" s="6">
        <v>18.980640709999999</v>
      </c>
      <c r="N1450" s="7" t="str">
        <f>IF(ISNUMBER(_xll.BDP($C1450, "DELTA_MID")),_xll.BDP($C1450, "DELTA_MID")," ")</f>
        <v xml:space="preserve"> </v>
      </c>
      <c r="O1450" s="7" t="str">
        <f>IF(ISNUMBER(N1450),_xll.BDP($C1450, "OPT_UNDL_TICKER"),"")</f>
        <v/>
      </c>
      <c r="P1450" s="8" t="str">
        <f>IF(ISNUMBER(N1450),_xll.BDP($C1450, "OPT_UNDL_PX")," ")</f>
        <v xml:space="preserve"> </v>
      </c>
      <c r="Q1450" s="7" t="str">
        <f>IF(ISNUMBER(N1450),+G1450*_xll.BDP($C1450, "PX_POS_MULT_FACTOR")*P1450/K1450," ")</f>
        <v xml:space="preserve"> </v>
      </c>
      <c r="R1450" s="8" t="str">
        <f>IF(OR($A1450="TUA",$A1450="TYA"),"",IF(ISNUMBER(_xll.BDP($C1450,"DUR_ADJ_OAS_MID")),_xll.BDP($C1450,"DUR_ADJ_OAS_MID"),IF(ISNUMBER(_xll.BDP($E1450&amp;" ISIN","DUR_ADJ_OAS_MID")),_xll.BDP($E1450&amp;" ISIN","DUR_ADJ_OAS_MID")," ")))</f>
        <v xml:space="preserve"> </v>
      </c>
      <c r="S1450" s="7" t="str">
        <f t="shared" si="22"/>
        <v xml:space="preserve"> </v>
      </c>
      <c r="AB1450" s="8" t="s">
        <v>4476</v>
      </c>
      <c r="AG1450" s="6">
        <v>18.980258719999998</v>
      </c>
    </row>
    <row r="1451" spans="1:33" x14ac:dyDescent="0.25">
      <c r="A1451" t="s">
        <v>4244</v>
      </c>
      <c r="B1451" t="s">
        <v>4701</v>
      </c>
      <c r="C1451" t="s">
        <v>4702</v>
      </c>
      <c r="D1451" t="s">
        <v>4703</v>
      </c>
      <c r="E1451" t="s">
        <v>4704</v>
      </c>
      <c r="F1451" t="s">
        <v>4705</v>
      </c>
      <c r="G1451" s="1">
        <v>3805.3850869717189</v>
      </c>
      <c r="H1451" s="1">
        <v>12.97</v>
      </c>
      <c r="I1451" s="2">
        <v>49355.8445780232</v>
      </c>
      <c r="J1451" s="3">
        <v>2.0802437805346401E-2</v>
      </c>
      <c r="K1451" s="4">
        <v>2372599.06939071</v>
      </c>
      <c r="L1451" s="5">
        <v>125001</v>
      </c>
      <c r="M1451" s="6">
        <v>18.980640709999999</v>
      </c>
      <c r="N1451" s="7" t="str">
        <f>IF(ISNUMBER(_xll.BDP($C1451, "DELTA_MID")),_xll.BDP($C1451, "DELTA_MID")," ")</f>
        <v xml:space="preserve"> </v>
      </c>
      <c r="O1451" s="7" t="str">
        <f>IF(ISNUMBER(N1451),_xll.BDP($C1451, "OPT_UNDL_TICKER"),"")</f>
        <v/>
      </c>
      <c r="P1451" s="8" t="str">
        <f>IF(ISNUMBER(N1451),_xll.BDP($C1451, "OPT_UNDL_PX")," ")</f>
        <v xml:space="preserve"> </v>
      </c>
      <c r="Q1451" s="7" t="str">
        <f>IF(ISNUMBER(N1451),+G1451*_xll.BDP($C1451, "PX_POS_MULT_FACTOR")*P1451/K1451," ")</f>
        <v xml:space="preserve"> </v>
      </c>
      <c r="R1451" s="8" t="str">
        <f>IF(OR($A1451="TUA",$A1451="TYA"),"",IF(ISNUMBER(_xll.BDP($C1451,"DUR_ADJ_OAS_MID")),_xll.BDP($C1451,"DUR_ADJ_OAS_MID"),IF(ISNUMBER(_xll.BDP($E1451&amp;" ISIN","DUR_ADJ_OAS_MID")),_xll.BDP($E1451&amp;" ISIN","DUR_ADJ_OAS_MID")," ")))</f>
        <v xml:space="preserve"> </v>
      </c>
      <c r="S1451" s="7" t="str">
        <f t="shared" si="22"/>
        <v xml:space="preserve"> </v>
      </c>
      <c r="AB1451" s="8" t="s">
        <v>4476</v>
      </c>
      <c r="AG1451" s="6">
        <v>18.980258719999998</v>
      </c>
    </row>
    <row r="1452" spans="1:33" x14ac:dyDescent="0.25">
      <c r="A1452" t="s">
        <v>4244</v>
      </c>
      <c r="B1452" t="s">
        <v>4706</v>
      </c>
      <c r="C1452" t="s">
        <v>4707</v>
      </c>
      <c r="D1452" t="s">
        <v>4708</v>
      </c>
      <c r="E1452" t="s">
        <v>4709</v>
      </c>
      <c r="F1452" t="s">
        <v>4710</v>
      </c>
      <c r="G1452" s="1">
        <v>8800.65085426115</v>
      </c>
      <c r="H1452" s="1">
        <v>3.26</v>
      </c>
      <c r="I1452" s="2">
        <v>28690.121784891351</v>
      </c>
      <c r="J1452" s="3">
        <v>1.20922755787217E-2</v>
      </c>
      <c r="K1452" s="4">
        <v>2372599.06939071</v>
      </c>
      <c r="L1452" s="5">
        <v>125001</v>
      </c>
      <c r="M1452" s="6">
        <v>18.980640709999999</v>
      </c>
      <c r="N1452" s="7" t="str">
        <f>IF(ISNUMBER(_xll.BDP($C1452, "DELTA_MID")),_xll.BDP($C1452, "DELTA_MID")," ")</f>
        <v xml:space="preserve"> </v>
      </c>
      <c r="O1452" s="7" t="str">
        <f>IF(ISNUMBER(N1452),_xll.BDP($C1452, "OPT_UNDL_TICKER"),"")</f>
        <v/>
      </c>
      <c r="P1452" s="8" t="str">
        <f>IF(ISNUMBER(N1452),_xll.BDP($C1452, "OPT_UNDL_PX")," ")</f>
        <v xml:space="preserve"> </v>
      </c>
      <c r="Q1452" s="7" t="str">
        <f>IF(ISNUMBER(N1452),+G1452*_xll.BDP($C1452, "PX_POS_MULT_FACTOR")*P1452/K1452," ")</f>
        <v xml:space="preserve"> </v>
      </c>
      <c r="R1452" s="8" t="str">
        <f>IF(OR($A1452="TUA",$A1452="TYA"),"",IF(ISNUMBER(_xll.BDP($C1452,"DUR_ADJ_OAS_MID")),_xll.BDP($C1452,"DUR_ADJ_OAS_MID"),IF(ISNUMBER(_xll.BDP($E1452&amp;" ISIN","DUR_ADJ_OAS_MID")),_xll.BDP($E1452&amp;" ISIN","DUR_ADJ_OAS_MID")," ")))</f>
        <v xml:space="preserve"> </v>
      </c>
      <c r="S1452" s="7" t="str">
        <f t="shared" si="22"/>
        <v xml:space="preserve"> </v>
      </c>
      <c r="AB1452" s="8" t="s">
        <v>4476</v>
      </c>
      <c r="AG1452" s="6">
        <v>18.980258719999998</v>
      </c>
    </row>
    <row r="1453" spans="1:33" x14ac:dyDescent="0.25">
      <c r="A1453" t="s">
        <v>4244</v>
      </c>
      <c r="B1453" t="s">
        <v>4711</v>
      </c>
      <c r="C1453" t="s">
        <v>4712</v>
      </c>
      <c r="D1453" t="s">
        <v>4713</v>
      </c>
      <c r="E1453" t="s">
        <v>4714</v>
      </c>
      <c r="F1453" t="s">
        <v>4715</v>
      </c>
      <c r="G1453" s="1">
        <v>7054.3607200034794</v>
      </c>
      <c r="H1453" s="1">
        <v>17.7</v>
      </c>
      <c r="I1453" s="2">
        <v>124862.1847440616</v>
      </c>
      <c r="J1453" s="3">
        <v>5.2626752810843197E-2</v>
      </c>
      <c r="K1453" s="4">
        <v>2372599.06939071</v>
      </c>
      <c r="L1453" s="5">
        <v>125001</v>
      </c>
      <c r="M1453" s="6">
        <v>18.980640709999999</v>
      </c>
      <c r="N1453" s="7" t="str">
        <f>IF(ISNUMBER(_xll.BDP($C1453, "DELTA_MID")),_xll.BDP($C1453, "DELTA_MID")," ")</f>
        <v xml:space="preserve"> </v>
      </c>
      <c r="O1453" s="7" t="str">
        <f>IF(ISNUMBER(N1453),_xll.BDP($C1453, "OPT_UNDL_TICKER"),"")</f>
        <v/>
      </c>
      <c r="P1453" s="8" t="str">
        <f>IF(ISNUMBER(N1453),_xll.BDP($C1453, "OPT_UNDL_PX")," ")</f>
        <v xml:space="preserve"> </v>
      </c>
      <c r="Q1453" s="7" t="str">
        <f>IF(ISNUMBER(N1453),+G1453*_xll.BDP($C1453, "PX_POS_MULT_FACTOR")*P1453/K1453," ")</f>
        <v xml:space="preserve"> </v>
      </c>
      <c r="R1453" s="8" t="str">
        <f>IF(OR($A1453="TUA",$A1453="TYA"),"",IF(ISNUMBER(_xll.BDP($C1453,"DUR_ADJ_OAS_MID")),_xll.BDP($C1453,"DUR_ADJ_OAS_MID"),IF(ISNUMBER(_xll.BDP($E1453&amp;" ISIN","DUR_ADJ_OAS_MID")),_xll.BDP($E1453&amp;" ISIN","DUR_ADJ_OAS_MID")," ")))</f>
        <v xml:space="preserve"> </v>
      </c>
      <c r="S1453" s="7" t="str">
        <f t="shared" si="22"/>
        <v xml:space="preserve"> </v>
      </c>
      <c r="AB1453" s="8" t="s">
        <v>4476</v>
      </c>
      <c r="AG1453" s="6">
        <v>18.980258719999998</v>
      </c>
    </row>
    <row r="1454" spans="1:33" x14ac:dyDescent="0.25">
      <c r="A1454" t="s">
        <v>4244</v>
      </c>
      <c r="B1454" t="s">
        <v>4716</v>
      </c>
      <c r="C1454" t="s">
        <v>4717</v>
      </c>
      <c r="D1454" t="s">
        <v>4718</v>
      </c>
      <c r="E1454" t="s">
        <v>4719</v>
      </c>
      <c r="F1454" t="s">
        <v>4720</v>
      </c>
      <c r="G1454" s="1">
        <v>7293.0083090326079</v>
      </c>
      <c r="H1454" s="1">
        <v>2.95</v>
      </c>
      <c r="I1454" s="2">
        <v>21514.374511646201</v>
      </c>
      <c r="J1454" s="3">
        <v>9.0678508599310002E-3</v>
      </c>
      <c r="K1454" s="4">
        <v>2372599.06939071</v>
      </c>
      <c r="L1454" s="5">
        <v>125001</v>
      </c>
      <c r="M1454" s="6">
        <v>18.980640709999999</v>
      </c>
      <c r="N1454" s="7" t="str">
        <f>IF(ISNUMBER(_xll.BDP($C1454, "DELTA_MID")),_xll.BDP($C1454, "DELTA_MID")," ")</f>
        <v xml:space="preserve"> </v>
      </c>
      <c r="O1454" s="7" t="str">
        <f>IF(ISNUMBER(N1454),_xll.BDP($C1454, "OPT_UNDL_TICKER"),"")</f>
        <v/>
      </c>
      <c r="P1454" s="8" t="str">
        <f>IF(ISNUMBER(N1454),_xll.BDP($C1454, "OPT_UNDL_PX")," ")</f>
        <v xml:space="preserve"> </v>
      </c>
      <c r="Q1454" s="7" t="str">
        <f>IF(ISNUMBER(N1454),+G1454*_xll.BDP($C1454, "PX_POS_MULT_FACTOR")*P1454/K1454," ")</f>
        <v xml:space="preserve"> </v>
      </c>
      <c r="R1454" s="8" t="str">
        <f>IF(OR($A1454="TUA",$A1454="TYA"),"",IF(ISNUMBER(_xll.BDP($C1454,"DUR_ADJ_OAS_MID")),_xll.BDP($C1454,"DUR_ADJ_OAS_MID"),IF(ISNUMBER(_xll.BDP($E1454&amp;" ISIN","DUR_ADJ_OAS_MID")),_xll.BDP($E1454&amp;" ISIN","DUR_ADJ_OAS_MID")," ")))</f>
        <v xml:space="preserve"> </v>
      </c>
      <c r="S1454" s="7" t="str">
        <f t="shared" si="22"/>
        <v xml:space="preserve"> </v>
      </c>
      <c r="AB1454" s="8" t="s">
        <v>4476</v>
      </c>
      <c r="AG1454" s="6">
        <v>18.980258719999998</v>
      </c>
    </row>
    <row r="1455" spans="1:33" x14ac:dyDescent="0.25">
      <c r="A1455" t="s">
        <v>4244</v>
      </c>
      <c r="B1455" t="s">
        <v>4721</v>
      </c>
      <c r="C1455" t="s">
        <v>4722</v>
      </c>
      <c r="D1455" t="s">
        <v>4723</v>
      </c>
      <c r="E1455" t="s">
        <v>4724</v>
      </c>
      <c r="F1455" t="s">
        <v>4725</v>
      </c>
      <c r="G1455" s="1">
        <v>811.0107742824249</v>
      </c>
      <c r="H1455" s="1">
        <v>18.7</v>
      </c>
      <c r="I1455" s="2">
        <v>15165.90147908134</v>
      </c>
      <c r="J1455" s="3">
        <v>6.3921046226220997E-3</v>
      </c>
      <c r="K1455" s="4">
        <v>2372599.06939071</v>
      </c>
      <c r="L1455" s="5">
        <v>125001</v>
      </c>
      <c r="M1455" s="6">
        <v>18.980640709999999</v>
      </c>
      <c r="N1455" s="7" t="str">
        <f>IF(ISNUMBER(_xll.BDP($C1455, "DELTA_MID")),_xll.BDP($C1455, "DELTA_MID")," ")</f>
        <v xml:space="preserve"> </v>
      </c>
      <c r="O1455" s="7" t="str">
        <f>IF(ISNUMBER(N1455),_xll.BDP($C1455, "OPT_UNDL_TICKER"),"")</f>
        <v/>
      </c>
      <c r="P1455" s="8" t="str">
        <f>IF(ISNUMBER(N1455),_xll.BDP($C1455, "OPT_UNDL_PX")," ")</f>
        <v xml:space="preserve"> </v>
      </c>
      <c r="Q1455" s="7" t="str">
        <f>IF(ISNUMBER(N1455),+G1455*_xll.BDP($C1455, "PX_POS_MULT_FACTOR")*P1455/K1455," ")</f>
        <v xml:space="preserve"> </v>
      </c>
      <c r="R1455" s="8" t="str">
        <f>IF(OR($A1455="TUA",$A1455="TYA"),"",IF(ISNUMBER(_xll.BDP($C1455,"DUR_ADJ_OAS_MID")),_xll.BDP($C1455,"DUR_ADJ_OAS_MID"),IF(ISNUMBER(_xll.BDP($E1455&amp;" ISIN","DUR_ADJ_OAS_MID")),_xll.BDP($E1455&amp;" ISIN","DUR_ADJ_OAS_MID")," ")))</f>
        <v xml:space="preserve"> </v>
      </c>
      <c r="S1455" s="7" t="str">
        <f t="shared" si="22"/>
        <v xml:space="preserve"> </v>
      </c>
      <c r="AB1455" s="8" t="s">
        <v>4476</v>
      </c>
      <c r="AG1455" s="6">
        <v>18.980258719999998</v>
      </c>
    </row>
    <row r="1456" spans="1:33" x14ac:dyDescent="0.25">
      <c r="A1456" t="s">
        <v>4244</v>
      </c>
      <c r="B1456" t="s">
        <v>151</v>
      </c>
      <c r="C1456" t="s">
        <v>151</v>
      </c>
      <c r="D1456" t="s">
        <v>152</v>
      </c>
      <c r="E1456" t="s">
        <v>153</v>
      </c>
      <c r="F1456" t="s">
        <v>154</v>
      </c>
      <c r="G1456" s="1">
        <v>230000</v>
      </c>
      <c r="H1456" s="1">
        <v>99.188942999999995</v>
      </c>
      <c r="I1456" s="2">
        <v>228134.57</v>
      </c>
      <c r="J1456" s="3">
        <v>9.61558E-2</v>
      </c>
      <c r="K1456" s="4">
        <v>2372599.06939071</v>
      </c>
      <c r="L1456" s="5">
        <v>125001</v>
      </c>
      <c r="M1456" s="6">
        <v>18.980640709999999</v>
      </c>
      <c r="N1456" s="7" t="str">
        <f>IF(ISNUMBER(_xll.BDP($C1456, "DELTA_MID")),_xll.BDP($C1456, "DELTA_MID")," ")</f>
        <v xml:space="preserve"> </v>
      </c>
      <c r="O1456" s="7" t="str">
        <f>IF(ISNUMBER(N1456),_xll.BDP($C1456, "OPT_UNDL_TICKER"),"")</f>
        <v/>
      </c>
      <c r="P1456" s="8" t="str">
        <f>IF(ISNUMBER(N1456),_xll.BDP($C1456, "OPT_UNDL_PX")," ")</f>
        <v xml:space="preserve"> </v>
      </c>
      <c r="Q1456" s="7" t="str">
        <f>IF(ISNUMBER(N1456),+G1456*_xll.BDP($C1456, "PX_POS_MULT_FACTOR")*P1456/K1456," ")</f>
        <v xml:space="preserve"> </v>
      </c>
      <c r="R1456" s="8">
        <f>IF(OR($A1456="TUA",$A1456="TYA"),"",IF(ISNUMBER(_xll.BDP($C1456,"DUR_ADJ_OAS_MID")),_xll.BDP($C1456,"DUR_ADJ_OAS_MID"),IF(ISNUMBER(_xll.BDP($E1456&amp;" ISIN","DUR_ADJ_OAS_MID")),_xll.BDP($E1456&amp;" ISIN","DUR_ADJ_OAS_MID")," ")))</f>
        <v>0.20915940787481171</v>
      </c>
      <c r="S1456" s="7">
        <f t="shared" si="22"/>
        <v>2.0111890191728821E-2</v>
      </c>
      <c r="T1456" t="s">
        <v>154</v>
      </c>
      <c r="U1456" t="s">
        <v>150</v>
      </c>
      <c r="AG1456" s="6">
        <v>18.980258719999998</v>
      </c>
    </row>
    <row r="1457" spans="1:33" x14ac:dyDescent="0.25">
      <c r="A1457" t="s">
        <v>4244</v>
      </c>
      <c r="B1457" t="s">
        <v>159</v>
      </c>
      <c r="C1457" t="s">
        <v>159</v>
      </c>
      <c r="D1457" t="s">
        <v>160</v>
      </c>
      <c r="E1457" t="s">
        <v>161</v>
      </c>
      <c r="F1457" t="s">
        <v>162</v>
      </c>
      <c r="G1457" s="1">
        <v>1730000</v>
      </c>
      <c r="H1457" s="1">
        <v>98.327076000000005</v>
      </c>
      <c r="I1457" s="2">
        <v>1701058.41</v>
      </c>
      <c r="J1457" s="3">
        <v>0.71697434000000004</v>
      </c>
      <c r="K1457" s="4">
        <v>2372599.06939071</v>
      </c>
      <c r="L1457" s="5">
        <v>125001</v>
      </c>
      <c r="M1457" s="6">
        <v>18.980640709999999</v>
      </c>
      <c r="N1457" s="7" t="str">
        <f>IF(ISNUMBER(_xll.BDP($C1457, "DELTA_MID")),_xll.BDP($C1457, "DELTA_MID")," ")</f>
        <v xml:space="preserve"> </v>
      </c>
      <c r="O1457" s="7" t="str">
        <f>IF(ISNUMBER(N1457),_xll.BDP($C1457, "OPT_UNDL_TICKER"),"")</f>
        <v/>
      </c>
      <c r="P1457" s="8" t="str">
        <f>IF(ISNUMBER(N1457),_xll.BDP($C1457, "OPT_UNDL_PX")," ")</f>
        <v xml:space="preserve"> </v>
      </c>
      <c r="Q1457" s="7" t="str">
        <f>IF(ISNUMBER(N1457),+G1457*_xll.BDP($C1457, "PX_POS_MULT_FACTOR")*P1457/K1457," ")</f>
        <v xml:space="preserve"> </v>
      </c>
      <c r="R1457" s="8">
        <f>IF(OR($A1457="TUA",$A1457="TYA"),"",IF(ISNUMBER(_xll.BDP($C1457,"DUR_ADJ_OAS_MID")),_xll.BDP($C1457,"DUR_ADJ_OAS_MID"),IF(ISNUMBER(_xll.BDP($E1457&amp;" ISIN","DUR_ADJ_OAS_MID")),_xll.BDP($E1457&amp;" ISIN","DUR_ADJ_OAS_MID")," ")))</f>
        <v>0.4145280460033442</v>
      </c>
      <c r="S1457" s="7">
        <f t="shared" si="22"/>
        <v>0.29720597219473738</v>
      </c>
      <c r="T1457" t="s">
        <v>162</v>
      </c>
      <c r="U1457" t="s">
        <v>150</v>
      </c>
      <c r="AG1457" s="6">
        <v>18.980258719999998</v>
      </c>
    </row>
    <row r="1458" spans="1:33" x14ac:dyDescent="0.25">
      <c r="A1458" t="s">
        <v>4244</v>
      </c>
      <c r="B1458" t="s">
        <v>63</v>
      </c>
      <c r="C1458" t="s">
        <v>63</v>
      </c>
      <c r="G1458" s="1">
        <v>6741.2293907100002</v>
      </c>
      <c r="H1458" s="1">
        <v>1</v>
      </c>
      <c r="I1458" s="2">
        <v>6741.2293907100002</v>
      </c>
      <c r="J1458" s="3">
        <v>2.8413399999999999E-3</v>
      </c>
      <c r="K1458" s="4">
        <v>2372599.06939071</v>
      </c>
      <c r="L1458" s="5">
        <v>125001</v>
      </c>
      <c r="M1458" s="6">
        <v>18.980640709999999</v>
      </c>
      <c r="N1458" s="7" t="str">
        <f>IF(ISNUMBER(_xll.BDP($C1458, "DELTA_MID")),_xll.BDP($C1458, "DELTA_MID")," ")</f>
        <v xml:space="preserve"> </v>
      </c>
      <c r="O1458" s="7" t="str">
        <f>IF(ISNUMBER(N1458),_xll.BDP($C1458, "OPT_UNDL_TICKER"),"")</f>
        <v/>
      </c>
      <c r="P1458" s="8" t="str">
        <f>IF(ISNUMBER(N1458),_xll.BDP($C1458, "OPT_UNDL_PX")," ")</f>
        <v xml:space="preserve"> </v>
      </c>
      <c r="Q1458" s="7" t="str">
        <f>IF(ISNUMBER(N1458),+G1458*_xll.BDP($C1458, "PX_POS_MULT_FACTOR")*P1458/K1458," ")</f>
        <v xml:space="preserve"> </v>
      </c>
      <c r="R1458" s="8" t="str">
        <f>IF(OR($A1458="TUA",$A1458="TYA"),"",IF(ISNUMBER(_xll.BDP($C1458,"DUR_ADJ_OAS_MID")),_xll.BDP($C1458,"DUR_ADJ_OAS_MID"),IF(ISNUMBER(_xll.BDP($E1458&amp;" ISIN","DUR_ADJ_OAS_MID")),_xll.BDP($E1458&amp;" ISIN","DUR_ADJ_OAS_MID")," ")))</f>
        <v xml:space="preserve"> </v>
      </c>
      <c r="S1458" s="7" t="str">
        <f t="shared" si="22"/>
        <v xml:space="preserve"> </v>
      </c>
      <c r="T1458" t="s">
        <v>63</v>
      </c>
      <c r="U1458" t="s">
        <v>63</v>
      </c>
      <c r="AG1458" s="6">
        <v>18.980258719999998</v>
      </c>
    </row>
    <row r="1459" spans="1:33" x14ac:dyDescent="0.25">
      <c r="N1459" s="7" t="str">
        <f>IF(ISNUMBER(_xll.BDP($C1459, "DELTA_MID")),_xll.BDP($C1459, "DELTA_MID")," ")</f>
        <v xml:space="preserve"> </v>
      </c>
      <c r="O1459" s="7" t="str">
        <f>IF(ISNUMBER(N1459),_xll.BDP($C1459, "OPT_UNDL_TICKER"),"")</f>
        <v/>
      </c>
      <c r="P1459" s="8" t="str">
        <f>IF(ISNUMBER(N1459),_xll.BDP($C1459, "OPT_UNDL_PX")," ")</f>
        <v xml:space="preserve"> </v>
      </c>
      <c r="Q1459" s="7" t="str">
        <f>IF(ISNUMBER(N1459),+G1459*_xll.BDP($C1459, "PX_POS_MULT_FACTOR")*P1459/K1459," ")</f>
        <v xml:space="preserve"> </v>
      </c>
      <c r="R1459" s="8" t="str">
        <f>IF(OR($A1459="TUA",$A1459="TYA"),"",IF(ISNUMBER(_xll.BDP($C1459,"DUR_ADJ_OAS_MID")),_xll.BDP($C1459,"DUR_ADJ_OAS_MID"),IF(ISNUMBER(_xll.BDP($E1459&amp;" ISIN","DUR_ADJ_OAS_MID")),_xll.BDP($E1459&amp;" ISIN","DUR_ADJ_OAS_MID")," ")))</f>
        <v xml:space="preserve"> </v>
      </c>
      <c r="S1459" s="7" t="str">
        <f t="shared" si="22"/>
        <v xml:space="preserve"> </v>
      </c>
    </row>
    <row r="1460" spans="1:33" x14ac:dyDescent="0.25">
      <c r="A1460" t="s">
        <v>4726</v>
      </c>
      <c r="B1460" t="s">
        <v>4727</v>
      </c>
      <c r="C1460" t="s">
        <v>4728</v>
      </c>
      <c r="F1460" t="s">
        <v>4728</v>
      </c>
      <c r="G1460" s="1">
        <v>65000000</v>
      </c>
      <c r="H1460" s="1">
        <v>-7.8009999999999998E-3</v>
      </c>
      <c r="I1460" s="2">
        <v>-507080.01</v>
      </c>
      <c r="J1460" s="3">
        <v>-3.0109799999999999E-3</v>
      </c>
      <c r="K1460" s="4">
        <v>168412589.16286889</v>
      </c>
      <c r="L1460" s="5">
        <v>3500001</v>
      </c>
      <c r="M1460" s="6">
        <v>48.117868870000002</v>
      </c>
      <c r="N1460" s="7" t="str">
        <f>IF(ISNUMBER(_xll.BDP($C1460, "DELTA_MID")),_xll.BDP($C1460, "DELTA_MID")," ")</f>
        <v xml:space="preserve"> </v>
      </c>
      <c r="O1460" s="7" t="str">
        <f>IF(ISNUMBER(N1460),_xll.BDP($C1460, "OPT_UNDL_TICKER"),"")</f>
        <v/>
      </c>
      <c r="P1460" s="8" t="str">
        <f>IF(ISNUMBER(N1460),_xll.BDP($C1460, "OPT_UNDL_PX")," ")</f>
        <v xml:space="preserve"> </v>
      </c>
      <c r="Q1460" s="7" t="str">
        <f>IF(ISNUMBER(N1460),+G1460*_xll.BDP($C1460, "PX_POS_MULT_FACTOR")*P1460/K1460," ")</f>
        <v xml:space="preserve"> </v>
      </c>
      <c r="R1460" s="8" t="str">
        <f>IF(OR($A1460="TUA",$A1460="TYA"),"",IF(ISNUMBER(_xll.BDP($C1460,"DUR_ADJ_OAS_MID")),_xll.BDP($C1460,"DUR_ADJ_OAS_MID"),IF(ISNUMBER(_xll.BDP($E1460&amp;" ISIN","DUR_ADJ_OAS_MID")),_xll.BDP($E1460&amp;" ISIN","DUR_ADJ_OAS_MID")," ")))</f>
        <v xml:space="preserve"> </v>
      </c>
      <c r="S1460" s="7" t="str">
        <f t="shared" si="22"/>
        <v xml:space="preserve"> </v>
      </c>
      <c r="T1460" t="s">
        <v>4728</v>
      </c>
      <c r="U1460" t="s">
        <v>4729</v>
      </c>
      <c r="AG1460" s="6">
        <v>48.117219030000001</v>
      </c>
    </row>
    <row r="1461" spans="1:33" x14ac:dyDescent="0.25">
      <c r="A1461" t="s">
        <v>4726</v>
      </c>
      <c r="B1461" t="s">
        <v>4730</v>
      </c>
      <c r="C1461" t="s">
        <v>4731</v>
      </c>
      <c r="F1461" t="s">
        <v>4731</v>
      </c>
      <c r="G1461" s="1">
        <v>-130000000</v>
      </c>
      <c r="H1461" s="1">
        <v>-7.4570000000000001E-3</v>
      </c>
      <c r="I1461" s="2">
        <v>969468.38</v>
      </c>
      <c r="J1461" s="3">
        <v>5.7565899999999998E-3</v>
      </c>
      <c r="K1461" s="4">
        <v>168412589.16286889</v>
      </c>
      <c r="L1461" s="5">
        <v>3500001</v>
      </c>
      <c r="M1461" s="6">
        <v>48.117868870000002</v>
      </c>
      <c r="N1461" s="7" t="str">
        <f>IF(ISNUMBER(_xll.BDP($C1461, "DELTA_MID")),_xll.BDP($C1461, "DELTA_MID")," ")</f>
        <v xml:space="preserve"> </v>
      </c>
      <c r="O1461" s="7" t="str">
        <f>IF(ISNUMBER(N1461),_xll.BDP($C1461, "OPT_UNDL_TICKER"),"")</f>
        <v/>
      </c>
      <c r="P1461" s="8" t="str">
        <f>IF(ISNUMBER(N1461),_xll.BDP($C1461, "OPT_UNDL_PX")," ")</f>
        <v xml:space="preserve"> </v>
      </c>
      <c r="Q1461" s="7" t="str">
        <f>IF(ISNUMBER(N1461),+G1461*_xll.BDP($C1461, "PX_POS_MULT_FACTOR")*P1461/K1461," ")</f>
        <v xml:space="preserve"> </v>
      </c>
      <c r="R1461" s="8" t="str">
        <f>IF(OR($A1461="TUA",$A1461="TYA"),"",IF(ISNUMBER(_xll.BDP($C1461,"DUR_ADJ_OAS_MID")),_xll.BDP($C1461,"DUR_ADJ_OAS_MID"),IF(ISNUMBER(_xll.BDP($E1461&amp;" ISIN","DUR_ADJ_OAS_MID")),_xll.BDP($E1461&amp;" ISIN","DUR_ADJ_OAS_MID")," ")))</f>
        <v xml:space="preserve"> </v>
      </c>
      <c r="S1461" s="7" t="str">
        <f t="shared" si="22"/>
        <v xml:space="preserve"> </v>
      </c>
      <c r="T1461" t="s">
        <v>4731</v>
      </c>
      <c r="U1461" t="s">
        <v>4729</v>
      </c>
      <c r="AG1461" s="6">
        <v>48.117219030000001</v>
      </c>
    </row>
    <row r="1462" spans="1:33" x14ac:dyDescent="0.25">
      <c r="A1462" t="s">
        <v>4726</v>
      </c>
      <c r="B1462" t="s">
        <v>4732</v>
      </c>
      <c r="C1462" t="s">
        <v>4733</v>
      </c>
      <c r="F1462" t="s">
        <v>4733</v>
      </c>
      <c r="G1462" s="1">
        <v>-695000000</v>
      </c>
      <c r="H1462" s="1">
        <v>-6.5589999999999997E-3</v>
      </c>
      <c r="I1462" s="2">
        <v>4558957.8600000003</v>
      </c>
      <c r="J1462" s="3">
        <v>2.7070540000000001E-2</v>
      </c>
      <c r="K1462" s="4">
        <v>168412589.16286889</v>
      </c>
      <c r="L1462" s="5">
        <v>3500001</v>
      </c>
      <c r="M1462" s="6">
        <v>48.117868870000002</v>
      </c>
      <c r="N1462" s="7" t="str">
        <f>IF(ISNUMBER(_xll.BDP($C1462, "DELTA_MID")),_xll.BDP($C1462, "DELTA_MID")," ")</f>
        <v xml:space="preserve"> </v>
      </c>
      <c r="O1462" s="7" t="str">
        <f>IF(ISNUMBER(N1462),_xll.BDP($C1462, "OPT_UNDL_TICKER"),"")</f>
        <v/>
      </c>
      <c r="P1462" s="8" t="str">
        <f>IF(ISNUMBER(N1462),_xll.BDP($C1462, "OPT_UNDL_PX")," ")</f>
        <v xml:space="preserve"> </v>
      </c>
      <c r="Q1462" s="7" t="str">
        <f>IF(ISNUMBER(N1462),+G1462*_xll.BDP($C1462, "PX_POS_MULT_FACTOR")*P1462/K1462," ")</f>
        <v xml:space="preserve"> </v>
      </c>
      <c r="R1462" s="8" t="str">
        <f>IF(OR($A1462="TUA",$A1462="TYA"),"",IF(ISNUMBER(_xll.BDP($C1462,"DUR_ADJ_OAS_MID")),_xll.BDP($C1462,"DUR_ADJ_OAS_MID"),IF(ISNUMBER(_xll.BDP($E1462&amp;" ISIN","DUR_ADJ_OAS_MID")),_xll.BDP($E1462&amp;" ISIN","DUR_ADJ_OAS_MID")," ")))</f>
        <v xml:space="preserve"> </v>
      </c>
      <c r="S1462" s="7" t="str">
        <f t="shared" si="22"/>
        <v xml:space="preserve"> </v>
      </c>
      <c r="T1462" t="s">
        <v>4733</v>
      </c>
      <c r="U1462" t="s">
        <v>4729</v>
      </c>
      <c r="AG1462" s="6">
        <v>48.117219030000001</v>
      </c>
    </row>
    <row r="1463" spans="1:33" x14ac:dyDescent="0.25">
      <c r="A1463" t="s">
        <v>4726</v>
      </c>
      <c r="B1463" t="s">
        <v>4734</v>
      </c>
      <c r="C1463" t="s">
        <v>4735</v>
      </c>
      <c r="F1463" t="s">
        <v>4735</v>
      </c>
      <c r="G1463" s="1">
        <v>-200000000</v>
      </c>
      <c r="H1463" s="1">
        <v>-1.5046E-2</v>
      </c>
      <c r="I1463" s="2">
        <v>3009312.36</v>
      </c>
      <c r="J1463" s="3">
        <v>1.7868930000000002E-2</v>
      </c>
      <c r="K1463" s="4">
        <v>168412589.16286889</v>
      </c>
      <c r="L1463" s="5">
        <v>3500001</v>
      </c>
      <c r="M1463" s="6">
        <v>48.117868870000002</v>
      </c>
      <c r="N1463" s="7" t="str">
        <f>IF(ISNUMBER(_xll.BDP($C1463, "DELTA_MID")),_xll.BDP($C1463, "DELTA_MID")," ")</f>
        <v xml:space="preserve"> </v>
      </c>
      <c r="O1463" s="7" t="str">
        <f>IF(ISNUMBER(N1463),_xll.BDP($C1463, "OPT_UNDL_TICKER"),"")</f>
        <v/>
      </c>
      <c r="P1463" s="8" t="str">
        <f>IF(ISNUMBER(N1463),_xll.BDP($C1463, "OPT_UNDL_PX")," ")</f>
        <v xml:space="preserve"> </v>
      </c>
      <c r="Q1463" s="7" t="str">
        <f>IF(ISNUMBER(N1463),+G1463*_xll.BDP($C1463, "PX_POS_MULT_FACTOR")*P1463/K1463," ")</f>
        <v xml:space="preserve"> </v>
      </c>
      <c r="R1463" s="8" t="str">
        <f>IF(OR($A1463="TUA",$A1463="TYA"),"",IF(ISNUMBER(_xll.BDP($C1463,"DUR_ADJ_OAS_MID")),_xll.BDP($C1463,"DUR_ADJ_OAS_MID"),IF(ISNUMBER(_xll.BDP($E1463&amp;" ISIN","DUR_ADJ_OAS_MID")),_xll.BDP($E1463&amp;" ISIN","DUR_ADJ_OAS_MID")," ")))</f>
        <v xml:space="preserve"> </v>
      </c>
      <c r="S1463" s="7" t="str">
        <f t="shared" si="22"/>
        <v xml:space="preserve"> </v>
      </c>
      <c r="T1463" t="s">
        <v>4735</v>
      </c>
      <c r="U1463" t="s">
        <v>4729</v>
      </c>
      <c r="AG1463" s="6">
        <v>48.117219030000001</v>
      </c>
    </row>
    <row r="1464" spans="1:33" x14ac:dyDescent="0.25">
      <c r="A1464" t="s">
        <v>4726</v>
      </c>
      <c r="B1464" t="s">
        <v>4736</v>
      </c>
      <c r="C1464" t="s">
        <v>4737</v>
      </c>
      <c r="F1464" t="s">
        <v>4737</v>
      </c>
      <c r="G1464" s="1">
        <v>130000000</v>
      </c>
      <c r="H1464" s="1">
        <v>-4.8079999999999998E-3</v>
      </c>
      <c r="I1464" s="2">
        <v>-625101.32999999996</v>
      </c>
      <c r="J1464" s="3">
        <v>-3.71178E-3</v>
      </c>
      <c r="K1464" s="4">
        <v>168412589.16286889</v>
      </c>
      <c r="L1464" s="5">
        <v>3500001</v>
      </c>
      <c r="M1464" s="6">
        <v>48.117868870000002</v>
      </c>
      <c r="N1464" s="7" t="str">
        <f>IF(ISNUMBER(_xll.BDP($C1464, "DELTA_MID")),_xll.BDP($C1464, "DELTA_MID")," ")</f>
        <v xml:space="preserve"> </v>
      </c>
      <c r="O1464" s="7" t="str">
        <f>IF(ISNUMBER(N1464),_xll.BDP($C1464, "OPT_UNDL_TICKER"),"")</f>
        <v/>
      </c>
      <c r="P1464" s="8" t="str">
        <f>IF(ISNUMBER(N1464),_xll.BDP($C1464, "OPT_UNDL_PX")," ")</f>
        <v xml:space="preserve"> </v>
      </c>
      <c r="Q1464" s="7" t="str">
        <f>IF(ISNUMBER(N1464),+G1464*_xll.BDP($C1464, "PX_POS_MULT_FACTOR")*P1464/K1464," ")</f>
        <v xml:space="preserve"> </v>
      </c>
      <c r="R1464" s="8" t="str">
        <f>IF(OR($A1464="TUA",$A1464="TYA"),"",IF(ISNUMBER(_xll.BDP($C1464,"DUR_ADJ_OAS_MID")),_xll.BDP($C1464,"DUR_ADJ_OAS_MID"),IF(ISNUMBER(_xll.BDP($E1464&amp;" ISIN","DUR_ADJ_OAS_MID")),_xll.BDP($E1464&amp;" ISIN","DUR_ADJ_OAS_MID")," ")))</f>
        <v xml:space="preserve"> </v>
      </c>
      <c r="S1464" s="7" t="str">
        <f t="shared" si="22"/>
        <v xml:space="preserve"> </v>
      </c>
      <c r="T1464" t="s">
        <v>4737</v>
      </c>
      <c r="U1464" t="s">
        <v>4729</v>
      </c>
      <c r="AG1464" s="6">
        <v>48.117219030000001</v>
      </c>
    </row>
    <row r="1465" spans="1:33" x14ac:dyDescent="0.25">
      <c r="A1465" t="s">
        <v>4726</v>
      </c>
      <c r="B1465" t="s">
        <v>4738</v>
      </c>
      <c r="C1465" t="s">
        <v>4739</v>
      </c>
      <c r="F1465" t="s">
        <v>4739</v>
      </c>
      <c r="G1465" s="1">
        <v>-250000000</v>
      </c>
      <c r="H1465" s="1">
        <v>4.1770000000000002E-3</v>
      </c>
      <c r="I1465" s="2">
        <v>-1044327.23</v>
      </c>
      <c r="J1465" s="3">
        <v>-6.2010900000000002E-3</v>
      </c>
      <c r="K1465" s="4">
        <v>168412589.16286889</v>
      </c>
      <c r="L1465" s="5">
        <v>3500001</v>
      </c>
      <c r="M1465" s="6">
        <v>48.117868870000002</v>
      </c>
      <c r="N1465" s="7" t="str">
        <f>IF(ISNUMBER(_xll.BDP($C1465, "DELTA_MID")),_xll.BDP($C1465, "DELTA_MID")," ")</f>
        <v xml:space="preserve"> </v>
      </c>
      <c r="O1465" s="7" t="str">
        <f>IF(ISNUMBER(N1465),_xll.BDP($C1465, "OPT_UNDL_TICKER"),"")</f>
        <v/>
      </c>
      <c r="P1465" s="8" t="str">
        <f>IF(ISNUMBER(N1465),_xll.BDP($C1465, "OPT_UNDL_PX")," ")</f>
        <v xml:space="preserve"> </v>
      </c>
      <c r="Q1465" s="7" t="str">
        <f>IF(ISNUMBER(N1465),+G1465*_xll.BDP($C1465, "PX_POS_MULT_FACTOR")*P1465/K1465," ")</f>
        <v xml:space="preserve"> </v>
      </c>
      <c r="R1465" s="8" t="str">
        <f>IF(OR($A1465="TUA",$A1465="TYA"),"",IF(ISNUMBER(_xll.BDP($C1465,"DUR_ADJ_OAS_MID")),_xll.BDP($C1465,"DUR_ADJ_OAS_MID"),IF(ISNUMBER(_xll.BDP($E1465&amp;" ISIN","DUR_ADJ_OAS_MID")),_xll.BDP($E1465&amp;" ISIN","DUR_ADJ_OAS_MID")," ")))</f>
        <v xml:space="preserve"> </v>
      </c>
      <c r="S1465" s="7" t="str">
        <f t="shared" si="22"/>
        <v xml:space="preserve"> </v>
      </c>
      <c r="T1465" t="s">
        <v>4739</v>
      </c>
      <c r="U1465" t="s">
        <v>4729</v>
      </c>
      <c r="AG1465" s="6">
        <v>48.117219030000001</v>
      </c>
    </row>
    <row r="1466" spans="1:33" x14ac:dyDescent="0.25">
      <c r="A1466" t="s">
        <v>4726</v>
      </c>
      <c r="B1466" t="s">
        <v>4740</v>
      </c>
      <c r="C1466" t="s">
        <v>4741</v>
      </c>
      <c r="F1466" t="s">
        <v>4741</v>
      </c>
      <c r="G1466" s="1">
        <v>135000000</v>
      </c>
      <c r="H1466" s="1">
        <v>-7.574E-3</v>
      </c>
      <c r="I1466" s="2">
        <v>-1022551.86</v>
      </c>
      <c r="J1466" s="3">
        <v>-6.0717899999999997E-3</v>
      </c>
      <c r="K1466" s="4">
        <v>168412589.16286889</v>
      </c>
      <c r="L1466" s="5">
        <v>3500001</v>
      </c>
      <c r="M1466" s="6">
        <v>48.117868870000002</v>
      </c>
      <c r="N1466" s="7" t="str">
        <f>IF(ISNUMBER(_xll.BDP($C1466, "DELTA_MID")),_xll.BDP($C1466, "DELTA_MID")," ")</f>
        <v xml:space="preserve"> </v>
      </c>
      <c r="O1466" s="7" t="str">
        <f>IF(ISNUMBER(N1466),_xll.BDP($C1466, "OPT_UNDL_TICKER"),"")</f>
        <v/>
      </c>
      <c r="P1466" s="8" t="str">
        <f>IF(ISNUMBER(N1466),_xll.BDP($C1466, "OPT_UNDL_PX")," ")</f>
        <v xml:space="preserve"> </v>
      </c>
      <c r="Q1466" s="7" t="str">
        <f>IF(ISNUMBER(N1466),+G1466*_xll.BDP($C1466, "PX_POS_MULT_FACTOR")*P1466/K1466," ")</f>
        <v xml:space="preserve"> </v>
      </c>
      <c r="R1466" s="8" t="str">
        <f>IF(OR($A1466="TUA",$A1466="TYA"),"",IF(ISNUMBER(_xll.BDP($C1466,"DUR_ADJ_OAS_MID")),_xll.BDP($C1466,"DUR_ADJ_OAS_MID"),IF(ISNUMBER(_xll.BDP($E1466&amp;" ISIN","DUR_ADJ_OAS_MID")),_xll.BDP($E1466&amp;" ISIN","DUR_ADJ_OAS_MID")," ")))</f>
        <v xml:space="preserve"> </v>
      </c>
      <c r="S1466" s="7" t="str">
        <f t="shared" si="22"/>
        <v xml:space="preserve"> </v>
      </c>
      <c r="T1466" t="s">
        <v>4741</v>
      </c>
      <c r="U1466" t="s">
        <v>4729</v>
      </c>
      <c r="AG1466" s="6">
        <v>48.117219030000001</v>
      </c>
    </row>
    <row r="1467" spans="1:33" x14ac:dyDescent="0.25">
      <c r="A1467" t="s">
        <v>4726</v>
      </c>
      <c r="B1467" t="s">
        <v>4742</v>
      </c>
      <c r="C1467" t="s">
        <v>4743</v>
      </c>
      <c r="F1467" t="s">
        <v>4743</v>
      </c>
      <c r="G1467" s="1">
        <v>-100000000</v>
      </c>
      <c r="H1467" s="1">
        <v>-1.7408E-2</v>
      </c>
      <c r="I1467" s="2">
        <v>1740859.91</v>
      </c>
      <c r="J1467" s="3">
        <v>1.0337010000000001E-2</v>
      </c>
      <c r="K1467" s="4">
        <v>168412589.16286889</v>
      </c>
      <c r="L1467" s="5">
        <v>3500001</v>
      </c>
      <c r="M1467" s="6">
        <v>48.117868870000002</v>
      </c>
      <c r="N1467" s="7" t="str">
        <f>IF(ISNUMBER(_xll.BDP($C1467, "DELTA_MID")),_xll.BDP($C1467, "DELTA_MID")," ")</f>
        <v xml:space="preserve"> </v>
      </c>
      <c r="O1467" s="7" t="str">
        <f>IF(ISNUMBER(N1467),_xll.BDP($C1467, "OPT_UNDL_TICKER"),"")</f>
        <v/>
      </c>
      <c r="P1467" s="8" t="str">
        <f>IF(ISNUMBER(N1467),_xll.BDP($C1467, "OPT_UNDL_PX")," ")</f>
        <v xml:space="preserve"> </v>
      </c>
      <c r="Q1467" s="7" t="str">
        <f>IF(ISNUMBER(N1467),+G1467*_xll.BDP($C1467, "PX_POS_MULT_FACTOR")*P1467/K1467," ")</f>
        <v xml:space="preserve"> </v>
      </c>
      <c r="R1467" s="8" t="str">
        <f>IF(OR($A1467="TUA",$A1467="TYA"),"",IF(ISNUMBER(_xll.BDP($C1467,"DUR_ADJ_OAS_MID")),_xll.BDP($C1467,"DUR_ADJ_OAS_MID"),IF(ISNUMBER(_xll.BDP($E1467&amp;" ISIN","DUR_ADJ_OAS_MID")),_xll.BDP($E1467&amp;" ISIN","DUR_ADJ_OAS_MID")," ")))</f>
        <v xml:space="preserve"> </v>
      </c>
      <c r="S1467" s="7" t="str">
        <f t="shared" si="22"/>
        <v xml:space="preserve"> </v>
      </c>
      <c r="T1467" t="s">
        <v>4743</v>
      </c>
      <c r="U1467" t="s">
        <v>4729</v>
      </c>
      <c r="AG1467" s="6">
        <v>48.117219030000001</v>
      </c>
    </row>
    <row r="1468" spans="1:33" x14ac:dyDescent="0.25">
      <c r="A1468" t="s">
        <v>4726</v>
      </c>
      <c r="B1468" t="s">
        <v>4744</v>
      </c>
      <c r="C1468" t="s">
        <v>4745</v>
      </c>
      <c r="F1468" t="s">
        <v>4745</v>
      </c>
      <c r="G1468" s="1">
        <v>-315000000</v>
      </c>
      <c r="H1468" s="1">
        <v>-6.1110000000000001E-3</v>
      </c>
      <c r="I1468" s="2">
        <v>1925164.27</v>
      </c>
      <c r="J1468" s="3">
        <v>1.143139E-2</v>
      </c>
      <c r="K1468" s="4">
        <v>168412589.16286889</v>
      </c>
      <c r="L1468" s="5">
        <v>3500001</v>
      </c>
      <c r="M1468" s="6">
        <v>48.117868870000002</v>
      </c>
      <c r="N1468" s="7" t="str">
        <f>IF(ISNUMBER(_xll.BDP($C1468, "DELTA_MID")),_xll.BDP($C1468, "DELTA_MID")," ")</f>
        <v xml:space="preserve"> </v>
      </c>
      <c r="O1468" s="7" t="str">
        <f>IF(ISNUMBER(N1468),_xll.BDP($C1468, "OPT_UNDL_TICKER"),"")</f>
        <v/>
      </c>
      <c r="P1468" s="8" t="str">
        <f>IF(ISNUMBER(N1468),_xll.BDP($C1468, "OPT_UNDL_PX")," ")</f>
        <v xml:space="preserve"> </v>
      </c>
      <c r="Q1468" s="7" t="str">
        <f>IF(ISNUMBER(N1468),+G1468*_xll.BDP($C1468, "PX_POS_MULT_FACTOR")*P1468/K1468," ")</f>
        <v xml:space="preserve"> </v>
      </c>
      <c r="R1468" s="8" t="str">
        <f>IF(OR($A1468="TUA",$A1468="TYA"),"",IF(ISNUMBER(_xll.BDP($C1468,"DUR_ADJ_OAS_MID")),_xll.BDP($C1468,"DUR_ADJ_OAS_MID"),IF(ISNUMBER(_xll.BDP($E1468&amp;" ISIN","DUR_ADJ_OAS_MID")),_xll.BDP($E1468&amp;" ISIN","DUR_ADJ_OAS_MID")," ")))</f>
        <v xml:space="preserve"> </v>
      </c>
      <c r="S1468" s="7" t="str">
        <f t="shared" si="22"/>
        <v xml:space="preserve"> </v>
      </c>
      <c r="T1468" t="s">
        <v>4745</v>
      </c>
      <c r="U1468" t="s">
        <v>4729</v>
      </c>
      <c r="AG1468" s="6">
        <v>48.117219030000001</v>
      </c>
    </row>
    <row r="1469" spans="1:33" x14ac:dyDescent="0.25">
      <c r="A1469" t="s">
        <v>4726</v>
      </c>
      <c r="B1469" t="s">
        <v>4746</v>
      </c>
      <c r="C1469" t="s">
        <v>4747</v>
      </c>
      <c r="F1469" t="s">
        <v>4747</v>
      </c>
      <c r="G1469" s="1">
        <v>362000000</v>
      </c>
      <c r="H1469" s="1">
        <v>4.6340000000000001E-3</v>
      </c>
      <c r="I1469" s="2">
        <v>1677863.23</v>
      </c>
      <c r="J1469" s="3">
        <v>9.9629499999999999E-3</v>
      </c>
      <c r="K1469" s="4">
        <v>168412589.16286889</v>
      </c>
      <c r="L1469" s="5">
        <v>3500001</v>
      </c>
      <c r="M1469" s="6">
        <v>48.117868870000002</v>
      </c>
      <c r="N1469" s="7" t="str">
        <f>IF(ISNUMBER(_xll.BDP($C1469, "DELTA_MID")),_xll.BDP($C1469, "DELTA_MID")," ")</f>
        <v xml:space="preserve"> </v>
      </c>
      <c r="O1469" s="7" t="str">
        <f>IF(ISNUMBER(N1469),_xll.BDP($C1469, "OPT_UNDL_TICKER"),"")</f>
        <v/>
      </c>
      <c r="P1469" s="8" t="str">
        <f>IF(ISNUMBER(N1469),_xll.BDP($C1469, "OPT_UNDL_PX")," ")</f>
        <v xml:space="preserve"> </v>
      </c>
      <c r="Q1469" s="7" t="str">
        <f>IF(ISNUMBER(N1469),+G1469*_xll.BDP($C1469, "PX_POS_MULT_FACTOR")*P1469/K1469," ")</f>
        <v xml:space="preserve"> </v>
      </c>
      <c r="R1469" s="8" t="str">
        <f>IF(OR($A1469="TUA",$A1469="TYA"),"",IF(ISNUMBER(_xll.BDP($C1469,"DUR_ADJ_OAS_MID")),_xll.BDP($C1469,"DUR_ADJ_OAS_MID"),IF(ISNUMBER(_xll.BDP($E1469&amp;" ISIN","DUR_ADJ_OAS_MID")),_xll.BDP($E1469&amp;" ISIN","DUR_ADJ_OAS_MID")," ")))</f>
        <v xml:space="preserve"> </v>
      </c>
      <c r="S1469" s="7" t="str">
        <f t="shared" si="22"/>
        <v xml:space="preserve"> </v>
      </c>
      <c r="T1469" t="s">
        <v>4747</v>
      </c>
      <c r="U1469" t="s">
        <v>4729</v>
      </c>
      <c r="AG1469" s="6">
        <v>48.117219030000001</v>
      </c>
    </row>
    <row r="1470" spans="1:33" x14ac:dyDescent="0.25">
      <c r="A1470" t="s">
        <v>4726</v>
      </c>
      <c r="B1470" t="s">
        <v>4748</v>
      </c>
      <c r="C1470" t="s">
        <v>4749</v>
      </c>
      <c r="F1470" t="s">
        <v>4749</v>
      </c>
      <c r="G1470" s="1">
        <v>40000000</v>
      </c>
      <c r="H1470" s="1">
        <v>-4.9230000000000003E-3</v>
      </c>
      <c r="I1470" s="2">
        <v>-196958.31</v>
      </c>
      <c r="J1470" s="3">
        <v>-1.1695099999999999E-3</v>
      </c>
      <c r="K1470" s="4">
        <v>168412589.16286889</v>
      </c>
      <c r="L1470" s="5">
        <v>3500001</v>
      </c>
      <c r="M1470" s="6">
        <v>48.117868870000002</v>
      </c>
      <c r="N1470" s="7" t="str">
        <f>IF(ISNUMBER(_xll.BDP($C1470, "DELTA_MID")),_xll.BDP($C1470, "DELTA_MID")," ")</f>
        <v xml:space="preserve"> </v>
      </c>
      <c r="O1470" s="7" t="str">
        <f>IF(ISNUMBER(N1470),_xll.BDP($C1470, "OPT_UNDL_TICKER"),"")</f>
        <v/>
      </c>
      <c r="P1470" s="8" t="str">
        <f>IF(ISNUMBER(N1470),_xll.BDP($C1470, "OPT_UNDL_PX")," ")</f>
        <v xml:space="preserve"> </v>
      </c>
      <c r="Q1470" s="7" t="str">
        <f>IF(ISNUMBER(N1470),+G1470*_xll.BDP($C1470, "PX_POS_MULT_FACTOR")*P1470/K1470," ")</f>
        <v xml:space="preserve"> </v>
      </c>
      <c r="R1470" s="8" t="str">
        <f>IF(OR($A1470="TUA",$A1470="TYA"),"",IF(ISNUMBER(_xll.BDP($C1470,"DUR_ADJ_OAS_MID")),_xll.BDP($C1470,"DUR_ADJ_OAS_MID"),IF(ISNUMBER(_xll.BDP($E1470&amp;" ISIN","DUR_ADJ_OAS_MID")),_xll.BDP($E1470&amp;" ISIN","DUR_ADJ_OAS_MID")," ")))</f>
        <v xml:space="preserve"> </v>
      </c>
      <c r="S1470" s="7" t="str">
        <f t="shared" si="22"/>
        <v xml:space="preserve"> </v>
      </c>
      <c r="T1470" t="s">
        <v>4749</v>
      </c>
      <c r="U1470" t="s">
        <v>4729</v>
      </c>
      <c r="AG1470" s="6">
        <v>48.117219030000001</v>
      </c>
    </row>
    <row r="1471" spans="1:33" x14ac:dyDescent="0.25">
      <c r="A1471" t="s">
        <v>4726</v>
      </c>
      <c r="B1471" t="s">
        <v>4750</v>
      </c>
      <c r="C1471" t="s">
        <v>4751</v>
      </c>
      <c r="F1471" t="s">
        <v>4751</v>
      </c>
      <c r="G1471" s="1">
        <v>15000000</v>
      </c>
      <c r="H1471" s="1">
        <v>2.8770000000000002E-3</v>
      </c>
      <c r="I1471" s="2">
        <v>43168.7</v>
      </c>
      <c r="J1471" s="3">
        <v>2.5632999999999998E-4</v>
      </c>
      <c r="K1471" s="4">
        <v>168412589.16286889</v>
      </c>
      <c r="L1471" s="5">
        <v>3500001</v>
      </c>
      <c r="M1471" s="6">
        <v>48.117868870000002</v>
      </c>
      <c r="N1471" s="7" t="str">
        <f>IF(ISNUMBER(_xll.BDP($C1471, "DELTA_MID")),_xll.BDP($C1471, "DELTA_MID")," ")</f>
        <v xml:space="preserve"> </v>
      </c>
      <c r="O1471" s="7" t="str">
        <f>IF(ISNUMBER(N1471),_xll.BDP($C1471, "OPT_UNDL_TICKER"),"")</f>
        <v/>
      </c>
      <c r="P1471" s="8" t="str">
        <f>IF(ISNUMBER(N1471),_xll.BDP($C1471, "OPT_UNDL_PX")," ")</f>
        <v xml:space="preserve"> </v>
      </c>
      <c r="Q1471" s="7" t="str">
        <f>IF(ISNUMBER(N1471),+G1471*_xll.BDP($C1471, "PX_POS_MULT_FACTOR")*P1471/K1471," ")</f>
        <v xml:space="preserve"> </v>
      </c>
      <c r="R1471" s="8" t="str">
        <f>IF(OR($A1471="TUA",$A1471="TYA"),"",IF(ISNUMBER(_xll.BDP($C1471,"DUR_ADJ_OAS_MID")),_xll.BDP($C1471,"DUR_ADJ_OAS_MID"),IF(ISNUMBER(_xll.BDP($E1471&amp;" ISIN","DUR_ADJ_OAS_MID")),_xll.BDP($E1471&amp;" ISIN","DUR_ADJ_OAS_MID")," ")))</f>
        <v xml:space="preserve"> </v>
      </c>
      <c r="S1471" s="7" t="str">
        <f t="shared" si="22"/>
        <v xml:space="preserve"> </v>
      </c>
      <c r="T1471" t="s">
        <v>4751</v>
      </c>
      <c r="U1471" t="s">
        <v>4729</v>
      </c>
      <c r="AG1471" s="6">
        <v>48.117219030000001</v>
      </c>
    </row>
    <row r="1472" spans="1:33" x14ac:dyDescent="0.25">
      <c r="A1472" t="s">
        <v>4726</v>
      </c>
      <c r="B1472" t="s">
        <v>4752</v>
      </c>
      <c r="C1472" t="s">
        <v>4753</v>
      </c>
      <c r="F1472" t="s">
        <v>4753</v>
      </c>
      <c r="G1472" s="1">
        <v>112000000</v>
      </c>
      <c r="H1472" s="1">
        <v>5.718E-3</v>
      </c>
      <c r="I1472" s="2">
        <v>640448.16</v>
      </c>
      <c r="J1472" s="3">
        <v>3.8029000000000001E-3</v>
      </c>
      <c r="K1472" s="4">
        <v>168412589.16286889</v>
      </c>
      <c r="L1472" s="5">
        <v>3500001</v>
      </c>
      <c r="M1472" s="6">
        <v>48.117868870000002</v>
      </c>
      <c r="N1472" s="7" t="str">
        <f>IF(ISNUMBER(_xll.BDP($C1472, "DELTA_MID")),_xll.BDP($C1472, "DELTA_MID")," ")</f>
        <v xml:space="preserve"> </v>
      </c>
      <c r="O1472" s="7" t="str">
        <f>IF(ISNUMBER(N1472),_xll.BDP($C1472, "OPT_UNDL_TICKER"),"")</f>
        <v/>
      </c>
      <c r="P1472" s="8" t="str">
        <f>IF(ISNUMBER(N1472),_xll.BDP($C1472, "OPT_UNDL_PX")," ")</f>
        <v xml:space="preserve"> </v>
      </c>
      <c r="Q1472" s="7" t="str">
        <f>IF(ISNUMBER(N1472),+G1472*_xll.BDP($C1472, "PX_POS_MULT_FACTOR")*P1472/K1472," ")</f>
        <v xml:space="preserve"> </v>
      </c>
      <c r="R1472" s="8" t="str">
        <f>IF(OR($A1472="TUA",$A1472="TYA"),"",IF(ISNUMBER(_xll.BDP($C1472,"DUR_ADJ_OAS_MID")),_xll.BDP($C1472,"DUR_ADJ_OAS_MID"),IF(ISNUMBER(_xll.BDP($E1472&amp;" ISIN","DUR_ADJ_OAS_MID")),_xll.BDP($E1472&amp;" ISIN","DUR_ADJ_OAS_MID")," ")))</f>
        <v xml:space="preserve"> </v>
      </c>
      <c r="S1472" s="7" t="str">
        <f t="shared" si="22"/>
        <v xml:space="preserve"> </v>
      </c>
      <c r="T1472" t="s">
        <v>4753</v>
      </c>
      <c r="U1472" t="s">
        <v>4729</v>
      </c>
      <c r="AG1472" s="6">
        <v>48.117219030000001</v>
      </c>
    </row>
    <row r="1473" spans="1:33" x14ac:dyDescent="0.25">
      <c r="A1473" t="s">
        <v>4726</v>
      </c>
      <c r="B1473" t="s">
        <v>4754</v>
      </c>
      <c r="C1473" t="s">
        <v>4755</v>
      </c>
      <c r="F1473" t="s">
        <v>4755</v>
      </c>
      <c r="G1473" s="1">
        <v>152000000</v>
      </c>
      <c r="H1473" s="1">
        <v>2.199E-3</v>
      </c>
      <c r="I1473" s="2">
        <v>334364.71000000002</v>
      </c>
      <c r="J1473" s="3">
        <v>1.9854199999999999E-3</v>
      </c>
      <c r="K1473" s="4">
        <v>168412589.16286889</v>
      </c>
      <c r="L1473" s="5">
        <v>3500001</v>
      </c>
      <c r="M1473" s="6">
        <v>48.117868870000002</v>
      </c>
      <c r="N1473" s="7" t="str">
        <f>IF(ISNUMBER(_xll.BDP($C1473, "DELTA_MID")),_xll.BDP($C1473, "DELTA_MID")," ")</f>
        <v xml:space="preserve"> </v>
      </c>
      <c r="O1473" s="7" t="str">
        <f>IF(ISNUMBER(N1473),_xll.BDP($C1473, "OPT_UNDL_TICKER"),"")</f>
        <v/>
      </c>
      <c r="P1473" s="8" t="str">
        <f>IF(ISNUMBER(N1473),_xll.BDP($C1473, "OPT_UNDL_PX")," ")</f>
        <v xml:space="preserve"> </v>
      </c>
      <c r="Q1473" s="7" t="str">
        <f>IF(ISNUMBER(N1473),+G1473*_xll.BDP($C1473, "PX_POS_MULT_FACTOR")*P1473/K1473," ")</f>
        <v xml:space="preserve"> </v>
      </c>
      <c r="R1473" s="8" t="str">
        <f>IF(OR($A1473="TUA",$A1473="TYA"),"",IF(ISNUMBER(_xll.BDP($C1473,"DUR_ADJ_OAS_MID")),_xll.BDP($C1473,"DUR_ADJ_OAS_MID"),IF(ISNUMBER(_xll.BDP($E1473&amp;" ISIN","DUR_ADJ_OAS_MID")),_xll.BDP($E1473&amp;" ISIN","DUR_ADJ_OAS_MID")," ")))</f>
        <v xml:space="preserve"> </v>
      </c>
      <c r="S1473" s="7" t="str">
        <f t="shared" si="22"/>
        <v xml:space="preserve"> </v>
      </c>
      <c r="T1473" t="s">
        <v>4755</v>
      </c>
      <c r="U1473" t="s">
        <v>4729</v>
      </c>
      <c r="AG1473" s="6">
        <v>48.117219030000001</v>
      </c>
    </row>
    <row r="1474" spans="1:33" x14ac:dyDescent="0.25">
      <c r="A1474" t="s">
        <v>4726</v>
      </c>
      <c r="B1474" t="s">
        <v>4756</v>
      </c>
      <c r="C1474" t="s">
        <v>4757</v>
      </c>
      <c r="F1474" t="s">
        <v>4757</v>
      </c>
      <c r="G1474" s="1">
        <v>120000000</v>
      </c>
      <c r="H1474" s="1">
        <v>8.2360000000000003E-3</v>
      </c>
      <c r="I1474" s="2">
        <v>988364.5</v>
      </c>
      <c r="J1474" s="3">
        <v>5.8687899999999996E-3</v>
      </c>
      <c r="K1474" s="4">
        <v>168412589.16286889</v>
      </c>
      <c r="L1474" s="5">
        <v>3500001</v>
      </c>
      <c r="M1474" s="6">
        <v>48.117868870000002</v>
      </c>
      <c r="N1474" s="7" t="str">
        <f>IF(ISNUMBER(_xll.BDP($C1474, "DELTA_MID")),_xll.BDP($C1474, "DELTA_MID")," ")</f>
        <v xml:space="preserve"> </v>
      </c>
      <c r="O1474" s="7" t="str">
        <f>IF(ISNUMBER(N1474),_xll.BDP($C1474, "OPT_UNDL_TICKER"),"")</f>
        <v/>
      </c>
      <c r="P1474" s="8" t="str">
        <f>IF(ISNUMBER(N1474),_xll.BDP($C1474, "OPT_UNDL_PX")," ")</f>
        <v xml:space="preserve"> </v>
      </c>
      <c r="Q1474" s="7" t="str">
        <f>IF(ISNUMBER(N1474),+G1474*_xll.BDP($C1474, "PX_POS_MULT_FACTOR")*P1474/K1474," ")</f>
        <v xml:space="preserve"> </v>
      </c>
      <c r="R1474" s="8" t="str">
        <f>IF(OR($A1474="TUA",$A1474="TYA"),"",IF(ISNUMBER(_xll.BDP($C1474,"DUR_ADJ_OAS_MID")),_xll.BDP($C1474,"DUR_ADJ_OAS_MID"),IF(ISNUMBER(_xll.BDP($E1474&amp;" ISIN","DUR_ADJ_OAS_MID")),_xll.BDP($E1474&amp;" ISIN","DUR_ADJ_OAS_MID")," ")))</f>
        <v xml:space="preserve"> </v>
      </c>
      <c r="S1474" s="7" t="str">
        <f t="shared" si="22"/>
        <v xml:space="preserve"> </v>
      </c>
      <c r="T1474" t="s">
        <v>4757</v>
      </c>
      <c r="U1474" t="s">
        <v>4729</v>
      </c>
      <c r="AG1474" s="6">
        <v>48.117219030000001</v>
      </c>
    </row>
    <row r="1475" spans="1:33" x14ac:dyDescent="0.25">
      <c r="A1475" t="s">
        <v>4726</v>
      </c>
      <c r="B1475" t="s">
        <v>4758</v>
      </c>
      <c r="C1475" t="s">
        <v>4759</v>
      </c>
      <c r="F1475" t="s">
        <v>4759</v>
      </c>
      <c r="G1475" s="1">
        <v>607000000</v>
      </c>
      <c r="H1475" s="1">
        <v>1.9350000000000001E-3</v>
      </c>
      <c r="I1475" s="2">
        <v>1175114.43</v>
      </c>
      <c r="J1475" s="3">
        <v>6.9776899999999999E-3</v>
      </c>
      <c r="K1475" s="4">
        <v>168412589.16286889</v>
      </c>
      <c r="L1475" s="5">
        <v>3500001</v>
      </c>
      <c r="M1475" s="6">
        <v>48.117868870000002</v>
      </c>
      <c r="N1475" s="7" t="str">
        <f>IF(ISNUMBER(_xll.BDP($C1475, "DELTA_MID")),_xll.BDP($C1475, "DELTA_MID")," ")</f>
        <v xml:space="preserve"> </v>
      </c>
      <c r="O1475" s="7" t="str">
        <f>IF(ISNUMBER(N1475),_xll.BDP($C1475, "OPT_UNDL_TICKER"),"")</f>
        <v/>
      </c>
      <c r="P1475" s="8" t="str">
        <f>IF(ISNUMBER(N1475),_xll.BDP($C1475, "OPT_UNDL_PX")," ")</f>
        <v xml:space="preserve"> </v>
      </c>
      <c r="Q1475" s="7" t="str">
        <f>IF(ISNUMBER(N1475),+G1475*_xll.BDP($C1475, "PX_POS_MULT_FACTOR")*P1475/K1475," ")</f>
        <v xml:space="preserve"> </v>
      </c>
      <c r="R1475" s="8" t="str">
        <f>IF(OR($A1475="TUA",$A1475="TYA"),"",IF(ISNUMBER(_xll.BDP($C1475,"DUR_ADJ_OAS_MID")),_xll.BDP($C1475,"DUR_ADJ_OAS_MID"),IF(ISNUMBER(_xll.BDP($E1475&amp;" ISIN","DUR_ADJ_OAS_MID")),_xll.BDP($E1475&amp;" ISIN","DUR_ADJ_OAS_MID")," ")))</f>
        <v xml:space="preserve"> </v>
      </c>
      <c r="S1475" s="7" t="str">
        <f t="shared" ref="S1475:S1538" si="23">IF(ISNUMBER(N1475),Q1475*N1475,IF(ISNUMBER(R1475),J1475*R1475," "))</f>
        <v xml:space="preserve"> </v>
      </c>
      <c r="T1475" t="s">
        <v>4759</v>
      </c>
      <c r="U1475" t="s">
        <v>4729</v>
      </c>
      <c r="AG1475" s="6">
        <v>48.117219030000001</v>
      </c>
    </row>
    <row r="1476" spans="1:33" x14ac:dyDescent="0.25">
      <c r="A1476" t="s">
        <v>4726</v>
      </c>
      <c r="B1476" t="s">
        <v>4760</v>
      </c>
      <c r="C1476" t="s">
        <v>4761</v>
      </c>
      <c r="F1476" t="s">
        <v>4761</v>
      </c>
      <c r="G1476" s="1">
        <v>178000000</v>
      </c>
      <c r="H1476" s="1">
        <v>-1.5E-5</v>
      </c>
      <c r="I1476" s="2">
        <v>-2846.33</v>
      </c>
      <c r="J1476" s="3">
        <v>-1.6900000000000001E-5</v>
      </c>
      <c r="K1476" s="4">
        <v>168412589.16286889</v>
      </c>
      <c r="L1476" s="5">
        <v>3500001</v>
      </c>
      <c r="M1476" s="6">
        <v>48.117868870000002</v>
      </c>
      <c r="N1476" s="7" t="str">
        <f>IF(ISNUMBER(_xll.BDP($C1476, "DELTA_MID")),_xll.BDP($C1476, "DELTA_MID")," ")</f>
        <v xml:space="preserve"> </v>
      </c>
      <c r="O1476" s="7" t="str">
        <f>IF(ISNUMBER(N1476),_xll.BDP($C1476, "OPT_UNDL_TICKER"),"")</f>
        <v/>
      </c>
      <c r="P1476" s="8" t="str">
        <f>IF(ISNUMBER(N1476),_xll.BDP($C1476, "OPT_UNDL_PX")," ")</f>
        <v xml:space="preserve"> </v>
      </c>
      <c r="Q1476" s="7" t="str">
        <f>IF(ISNUMBER(N1476),+G1476*_xll.BDP($C1476, "PX_POS_MULT_FACTOR")*P1476/K1476," ")</f>
        <v xml:space="preserve"> </v>
      </c>
      <c r="R1476" s="8" t="str">
        <f>IF(OR($A1476="TUA",$A1476="TYA"),"",IF(ISNUMBER(_xll.BDP($C1476,"DUR_ADJ_OAS_MID")),_xll.BDP($C1476,"DUR_ADJ_OAS_MID"),IF(ISNUMBER(_xll.BDP($E1476&amp;" ISIN","DUR_ADJ_OAS_MID")),_xll.BDP($E1476&amp;" ISIN","DUR_ADJ_OAS_MID")," ")))</f>
        <v xml:space="preserve"> </v>
      </c>
      <c r="S1476" s="7" t="str">
        <f t="shared" si="23"/>
        <v xml:space="preserve"> </v>
      </c>
      <c r="T1476" t="s">
        <v>4761</v>
      </c>
      <c r="U1476" t="s">
        <v>4729</v>
      </c>
      <c r="AG1476" s="6">
        <v>48.117219030000001</v>
      </c>
    </row>
    <row r="1477" spans="1:33" x14ac:dyDescent="0.25">
      <c r="A1477" t="s">
        <v>4726</v>
      </c>
      <c r="B1477" t="s">
        <v>4762</v>
      </c>
      <c r="C1477" t="s">
        <v>4763</v>
      </c>
      <c r="F1477" t="s">
        <v>4763</v>
      </c>
      <c r="G1477" s="1">
        <v>234000000</v>
      </c>
      <c r="H1477" s="1">
        <v>4.4650000000000002E-3</v>
      </c>
      <c r="I1477" s="2">
        <v>1044918.01</v>
      </c>
      <c r="J1477" s="3">
        <v>6.2046000000000002E-3</v>
      </c>
      <c r="K1477" s="4">
        <v>168412589.16286889</v>
      </c>
      <c r="L1477" s="5">
        <v>3500001</v>
      </c>
      <c r="M1477" s="6">
        <v>48.117868870000002</v>
      </c>
      <c r="N1477" s="7" t="str">
        <f>IF(ISNUMBER(_xll.BDP($C1477, "DELTA_MID")),_xll.BDP($C1477, "DELTA_MID")," ")</f>
        <v xml:space="preserve"> </v>
      </c>
      <c r="O1477" s="7" t="str">
        <f>IF(ISNUMBER(N1477),_xll.BDP($C1477, "OPT_UNDL_TICKER"),"")</f>
        <v/>
      </c>
      <c r="P1477" s="8" t="str">
        <f>IF(ISNUMBER(N1477),_xll.BDP($C1477, "OPT_UNDL_PX")," ")</f>
        <v xml:space="preserve"> </v>
      </c>
      <c r="Q1477" s="7" t="str">
        <f>IF(ISNUMBER(N1477),+G1477*_xll.BDP($C1477, "PX_POS_MULT_FACTOR")*P1477/K1477," ")</f>
        <v xml:space="preserve"> </v>
      </c>
      <c r="R1477" s="8" t="str">
        <f>IF(OR($A1477="TUA",$A1477="TYA"),"",IF(ISNUMBER(_xll.BDP($C1477,"DUR_ADJ_OAS_MID")),_xll.BDP($C1477,"DUR_ADJ_OAS_MID"),IF(ISNUMBER(_xll.BDP($E1477&amp;" ISIN","DUR_ADJ_OAS_MID")),_xll.BDP($E1477&amp;" ISIN","DUR_ADJ_OAS_MID")," ")))</f>
        <v xml:space="preserve"> </v>
      </c>
      <c r="S1477" s="7" t="str">
        <f t="shared" si="23"/>
        <v xml:space="preserve"> </v>
      </c>
      <c r="T1477" t="s">
        <v>4763</v>
      </c>
      <c r="U1477" t="s">
        <v>4729</v>
      </c>
      <c r="AG1477" s="6">
        <v>48.117219030000001</v>
      </c>
    </row>
    <row r="1478" spans="1:33" x14ac:dyDescent="0.25">
      <c r="A1478" t="s">
        <v>4726</v>
      </c>
      <c r="B1478" t="s">
        <v>4764</v>
      </c>
      <c r="C1478" t="s">
        <v>4765</v>
      </c>
      <c r="F1478" t="s">
        <v>4765</v>
      </c>
      <c r="G1478" s="1">
        <v>315000000</v>
      </c>
      <c r="H1478" s="1">
        <v>1.325E-3</v>
      </c>
      <c r="I1478" s="2">
        <v>417679.95</v>
      </c>
      <c r="J1478" s="3">
        <v>2.4801300000000001E-3</v>
      </c>
      <c r="K1478" s="4">
        <v>168412589.16286889</v>
      </c>
      <c r="L1478" s="5">
        <v>3500001</v>
      </c>
      <c r="M1478" s="6">
        <v>48.117868870000002</v>
      </c>
      <c r="N1478" s="7" t="str">
        <f>IF(ISNUMBER(_xll.BDP($C1478, "DELTA_MID")),_xll.BDP($C1478, "DELTA_MID")," ")</f>
        <v xml:space="preserve"> </v>
      </c>
      <c r="O1478" s="7" t="str">
        <f>IF(ISNUMBER(N1478),_xll.BDP($C1478, "OPT_UNDL_TICKER"),"")</f>
        <v/>
      </c>
      <c r="P1478" s="8" t="str">
        <f>IF(ISNUMBER(N1478),_xll.BDP($C1478, "OPT_UNDL_PX")," ")</f>
        <v xml:space="preserve"> </v>
      </c>
      <c r="Q1478" s="7" t="str">
        <f>IF(ISNUMBER(N1478),+G1478*_xll.BDP($C1478, "PX_POS_MULT_FACTOR")*P1478/K1478," ")</f>
        <v xml:space="preserve"> </v>
      </c>
      <c r="R1478" s="8" t="str">
        <f>IF(OR($A1478="TUA",$A1478="TYA"),"",IF(ISNUMBER(_xll.BDP($C1478,"DUR_ADJ_OAS_MID")),_xll.BDP($C1478,"DUR_ADJ_OAS_MID"),IF(ISNUMBER(_xll.BDP($E1478&amp;" ISIN","DUR_ADJ_OAS_MID")),_xll.BDP($E1478&amp;" ISIN","DUR_ADJ_OAS_MID")," ")))</f>
        <v xml:space="preserve"> </v>
      </c>
      <c r="S1478" s="7" t="str">
        <f t="shared" si="23"/>
        <v xml:space="preserve"> </v>
      </c>
      <c r="T1478" t="s">
        <v>4765</v>
      </c>
      <c r="U1478" t="s">
        <v>4729</v>
      </c>
      <c r="AG1478" s="6">
        <v>48.117219030000001</v>
      </c>
    </row>
    <row r="1479" spans="1:33" x14ac:dyDescent="0.25">
      <c r="A1479" t="s">
        <v>4726</v>
      </c>
      <c r="B1479" t="s">
        <v>4766</v>
      </c>
      <c r="C1479" t="s">
        <v>4767</v>
      </c>
      <c r="F1479" t="s">
        <v>4767</v>
      </c>
      <c r="G1479" s="1">
        <v>1045000000</v>
      </c>
      <c r="H1479" s="1">
        <v>1.1642E-2</v>
      </c>
      <c r="I1479" s="2">
        <v>12166916.09</v>
      </c>
      <c r="J1479" s="3">
        <v>7.2245669999999998E-2</v>
      </c>
      <c r="K1479" s="4">
        <v>168412589.16286889</v>
      </c>
      <c r="L1479" s="5">
        <v>3500001</v>
      </c>
      <c r="M1479" s="6">
        <v>48.117868870000002</v>
      </c>
      <c r="N1479" s="7" t="str">
        <f>IF(ISNUMBER(_xll.BDP($C1479, "DELTA_MID")),_xll.BDP($C1479, "DELTA_MID")," ")</f>
        <v xml:space="preserve"> </v>
      </c>
      <c r="O1479" s="7" t="str">
        <f>IF(ISNUMBER(N1479),_xll.BDP($C1479, "OPT_UNDL_TICKER"),"")</f>
        <v/>
      </c>
      <c r="P1479" s="8" t="str">
        <f>IF(ISNUMBER(N1479),_xll.BDP($C1479, "OPT_UNDL_PX")," ")</f>
        <v xml:space="preserve"> </v>
      </c>
      <c r="Q1479" s="7" t="str">
        <f>IF(ISNUMBER(N1479),+G1479*_xll.BDP($C1479, "PX_POS_MULT_FACTOR")*P1479/K1479," ")</f>
        <v xml:space="preserve"> </v>
      </c>
      <c r="R1479" s="8" t="str">
        <f>IF(OR($A1479="TUA",$A1479="TYA"),"",IF(ISNUMBER(_xll.BDP($C1479,"DUR_ADJ_OAS_MID")),_xll.BDP($C1479,"DUR_ADJ_OAS_MID"),IF(ISNUMBER(_xll.BDP($E1479&amp;" ISIN","DUR_ADJ_OAS_MID")),_xll.BDP($E1479&amp;" ISIN","DUR_ADJ_OAS_MID")," ")))</f>
        <v xml:space="preserve"> </v>
      </c>
      <c r="S1479" s="7" t="str">
        <f t="shared" si="23"/>
        <v xml:space="preserve"> </v>
      </c>
      <c r="T1479" t="s">
        <v>4767</v>
      </c>
      <c r="U1479" t="s">
        <v>4729</v>
      </c>
      <c r="AG1479" s="6">
        <v>48.117219030000001</v>
      </c>
    </row>
    <row r="1480" spans="1:33" x14ac:dyDescent="0.25">
      <c r="A1480" t="s">
        <v>4726</v>
      </c>
      <c r="B1480" t="s">
        <v>4768</v>
      </c>
      <c r="C1480" t="s">
        <v>4768</v>
      </c>
      <c r="F1480" t="s">
        <v>4769</v>
      </c>
      <c r="G1480" s="1">
        <v>10000</v>
      </c>
      <c r="H1480" s="1">
        <v>1</v>
      </c>
      <c r="I1480" s="2">
        <v>10000</v>
      </c>
      <c r="J1480" s="3">
        <v>5.9379999999999997E-5</v>
      </c>
      <c r="K1480" s="4">
        <v>168412589.16286889</v>
      </c>
      <c r="L1480" s="5">
        <v>3500001</v>
      </c>
      <c r="M1480" s="6">
        <v>48.117868870000002</v>
      </c>
      <c r="N1480" s="7" t="str">
        <f>IF(ISNUMBER(_xll.BDP($C1480, "DELTA_MID")),_xll.BDP($C1480, "DELTA_MID")," ")</f>
        <v xml:space="preserve"> </v>
      </c>
      <c r="O1480" s="7" t="str">
        <f>IF(ISNUMBER(N1480),_xll.BDP($C1480, "OPT_UNDL_TICKER"),"")</f>
        <v/>
      </c>
      <c r="P1480" s="8" t="str">
        <f>IF(ISNUMBER(N1480),_xll.BDP($C1480, "OPT_UNDL_PX")," ")</f>
        <v xml:space="preserve"> </v>
      </c>
      <c r="Q1480" s="7" t="str">
        <f>IF(ISNUMBER(N1480),+G1480*_xll.BDP($C1480, "PX_POS_MULT_FACTOR")*P1480/K1480," ")</f>
        <v xml:space="preserve"> </v>
      </c>
      <c r="R1480" s="8" t="str">
        <f>IF(OR($A1480="TUA",$A1480="TYA"),"",IF(ISNUMBER(_xll.BDP($C1480,"DUR_ADJ_OAS_MID")),_xll.BDP($C1480,"DUR_ADJ_OAS_MID"),IF(ISNUMBER(_xll.BDP($E1480&amp;" ISIN","DUR_ADJ_OAS_MID")),_xll.BDP($E1480&amp;" ISIN","DUR_ADJ_OAS_MID")," ")))</f>
        <v xml:space="preserve"> </v>
      </c>
      <c r="S1480" s="7" t="str">
        <f t="shared" si="23"/>
        <v xml:space="preserve"> </v>
      </c>
      <c r="T1480" t="s">
        <v>4769</v>
      </c>
      <c r="U1480" t="s">
        <v>55</v>
      </c>
      <c r="AG1480" s="6">
        <v>48.117219030000001</v>
      </c>
    </row>
    <row r="1481" spans="1:33" x14ac:dyDescent="0.25">
      <c r="A1481" t="s">
        <v>4726</v>
      </c>
      <c r="B1481" t="s">
        <v>4770</v>
      </c>
      <c r="C1481" t="s">
        <v>4770</v>
      </c>
      <c r="F1481" t="s">
        <v>4771</v>
      </c>
      <c r="G1481" s="1">
        <v>-10000</v>
      </c>
      <c r="H1481" s="1">
        <v>0.71244499999999999</v>
      </c>
      <c r="I1481" s="2">
        <v>-7124.45</v>
      </c>
      <c r="J1481" s="3">
        <v>-4.2299999999999998E-5</v>
      </c>
      <c r="K1481" s="4">
        <v>168412589.16286889</v>
      </c>
      <c r="L1481" s="5">
        <v>3500001</v>
      </c>
      <c r="M1481" s="6">
        <v>48.117868870000002</v>
      </c>
      <c r="N1481" s="7" t="str">
        <f>IF(ISNUMBER(_xll.BDP($C1481, "DELTA_MID")),_xll.BDP($C1481, "DELTA_MID")," ")</f>
        <v xml:space="preserve"> </v>
      </c>
      <c r="O1481" s="7" t="str">
        <f>IF(ISNUMBER(N1481),_xll.BDP($C1481, "OPT_UNDL_TICKER"),"")</f>
        <v/>
      </c>
      <c r="P1481" s="8" t="str">
        <f>IF(ISNUMBER(N1481),_xll.BDP($C1481, "OPT_UNDL_PX")," ")</f>
        <v xml:space="preserve"> </v>
      </c>
      <c r="Q1481" s="7" t="str">
        <f>IF(ISNUMBER(N1481),+G1481*_xll.BDP($C1481, "PX_POS_MULT_FACTOR")*P1481/K1481," ")</f>
        <v xml:space="preserve"> </v>
      </c>
      <c r="R1481" s="8" t="str">
        <f>IF(OR($A1481="TUA",$A1481="TYA"),"",IF(ISNUMBER(_xll.BDP($C1481,"DUR_ADJ_OAS_MID")),_xll.BDP($C1481,"DUR_ADJ_OAS_MID"),IF(ISNUMBER(_xll.BDP($E1481&amp;" ISIN","DUR_ADJ_OAS_MID")),_xll.BDP($E1481&amp;" ISIN","DUR_ADJ_OAS_MID")," ")))</f>
        <v xml:space="preserve"> </v>
      </c>
      <c r="S1481" s="7" t="str">
        <f t="shared" si="23"/>
        <v xml:space="preserve"> </v>
      </c>
      <c r="T1481" t="s">
        <v>4771</v>
      </c>
      <c r="U1481" t="s">
        <v>55</v>
      </c>
      <c r="AG1481" s="6">
        <v>48.117219030000001</v>
      </c>
    </row>
    <row r="1482" spans="1:33" x14ac:dyDescent="0.25">
      <c r="A1482" t="s">
        <v>4726</v>
      </c>
      <c r="B1482" t="s">
        <v>65</v>
      </c>
      <c r="C1482" t="s">
        <v>66</v>
      </c>
      <c r="D1482" t="s">
        <v>67</v>
      </c>
      <c r="E1482" t="s">
        <v>68</v>
      </c>
      <c r="F1482" t="s">
        <v>69</v>
      </c>
      <c r="G1482" s="1">
        <v>184291</v>
      </c>
      <c r="H1482" s="1">
        <v>100.03</v>
      </c>
      <c r="I1482" s="2">
        <v>18434628.73</v>
      </c>
      <c r="J1482" s="3">
        <v>0.10946259</v>
      </c>
      <c r="K1482" s="4">
        <v>168412589.16286889</v>
      </c>
      <c r="L1482" s="5">
        <v>3500001</v>
      </c>
      <c r="M1482" s="6">
        <v>48.117868870000002</v>
      </c>
      <c r="N1482" s="7" t="str">
        <f>IF(ISNUMBER(_xll.BDP($C1482, "DELTA_MID")),_xll.BDP($C1482, "DELTA_MID")," ")</f>
        <v xml:space="preserve"> </v>
      </c>
      <c r="O1482" s="7" t="str">
        <f>IF(ISNUMBER(N1482),_xll.BDP($C1482, "OPT_UNDL_TICKER"),"")</f>
        <v/>
      </c>
      <c r="P1482" s="8" t="str">
        <f>IF(ISNUMBER(N1482),_xll.BDP($C1482, "OPT_UNDL_PX")," ")</f>
        <v xml:space="preserve"> </v>
      </c>
      <c r="Q1482" s="7" t="str">
        <f>IF(ISNUMBER(N1482),+G1482*_xll.BDP($C1482, "PX_POS_MULT_FACTOR")*P1482/K1482," ")</f>
        <v xml:space="preserve"> </v>
      </c>
      <c r="R1482" s="8" t="str">
        <f>IF(OR($A1482="TUA",$A1482="TYA"),"",IF(ISNUMBER(_xll.BDP($C1482,"DUR_ADJ_OAS_MID")),_xll.BDP($C1482,"DUR_ADJ_OAS_MID"),IF(ISNUMBER(_xll.BDP($E1482&amp;" ISIN","DUR_ADJ_OAS_MID")),_xll.BDP($E1482&amp;" ISIN","DUR_ADJ_OAS_MID")," ")))</f>
        <v xml:space="preserve"> </v>
      </c>
      <c r="S1482" s="7" t="str">
        <f t="shared" si="23"/>
        <v xml:space="preserve"> </v>
      </c>
      <c r="T1482" t="s">
        <v>69</v>
      </c>
      <c r="U1482" t="s">
        <v>41</v>
      </c>
      <c r="AG1482" s="6">
        <v>48.117219030000001</v>
      </c>
    </row>
    <row r="1483" spans="1:33" x14ac:dyDescent="0.25">
      <c r="A1483" t="s">
        <v>4726</v>
      </c>
      <c r="B1483" t="s">
        <v>146</v>
      </c>
      <c r="C1483" t="s">
        <v>146</v>
      </c>
      <c r="D1483" t="s">
        <v>147</v>
      </c>
      <c r="E1483" t="s">
        <v>148</v>
      </c>
      <c r="F1483" t="s">
        <v>149</v>
      </c>
      <c r="G1483" s="1">
        <v>14450000</v>
      </c>
      <c r="H1483" s="1">
        <v>99.655300999999994</v>
      </c>
      <c r="I1483" s="2">
        <v>14400190.99</v>
      </c>
      <c r="J1483" s="3">
        <v>8.5506589999999993E-2</v>
      </c>
      <c r="K1483" s="4">
        <v>168412589.16286889</v>
      </c>
      <c r="L1483" s="5">
        <v>3500001</v>
      </c>
      <c r="M1483" s="6">
        <v>48.117868870000002</v>
      </c>
      <c r="N1483" s="7" t="str">
        <f>IF(ISNUMBER(_xll.BDP($C1483, "DELTA_MID")),_xll.BDP($C1483, "DELTA_MID")," ")</f>
        <v xml:space="preserve"> </v>
      </c>
      <c r="O1483" s="7" t="str">
        <f>IF(ISNUMBER(N1483),_xll.BDP($C1483, "OPT_UNDL_TICKER"),"")</f>
        <v/>
      </c>
      <c r="P1483" s="8" t="str">
        <f>IF(ISNUMBER(N1483),_xll.BDP($C1483, "OPT_UNDL_PX")," ")</f>
        <v xml:space="preserve"> </v>
      </c>
      <c r="Q1483" s="7" t="str">
        <f>IF(ISNUMBER(N1483),+G1483*_xll.BDP($C1483, "PX_POS_MULT_FACTOR")*P1483/K1483," ")</f>
        <v xml:space="preserve"> </v>
      </c>
      <c r="R1483" s="8">
        <f>IF(OR($A1483="TUA",$A1483="TYA"),"",IF(ISNUMBER(_xll.BDP($C1483,"DUR_ADJ_OAS_MID")),_xll.BDP($C1483,"DUR_ADJ_OAS_MID"),IF(ISNUMBER(_xll.BDP($E1483&amp;" ISIN","DUR_ADJ_OAS_MID")),_xll.BDP($E1483&amp;" ISIN","DUR_ADJ_OAS_MID")," ")))</f>
        <v>9.0065009520163816E-2</v>
      </c>
      <c r="S1483" s="7">
        <f t="shared" si="23"/>
        <v>7.7011518423867435E-3</v>
      </c>
      <c r="T1483" t="s">
        <v>149</v>
      </c>
      <c r="U1483" t="s">
        <v>150</v>
      </c>
      <c r="AG1483" s="6">
        <v>48.117219030000001</v>
      </c>
    </row>
    <row r="1484" spans="1:33" x14ac:dyDescent="0.25">
      <c r="A1484" t="s">
        <v>4726</v>
      </c>
      <c r="B1484" t="s">
        <v>151</v>
      </c>
      <c r="C1484" t="s">
        <v>151</v>
      </c>
      <c r="D1484" t="s">
        <v>152</v>
      </c>
      <c r="E1484" t="s">
        <v>153</v>
      </c>
      <c r="F1484" t="s">
        <v>154</v>
      </c>
      <c r="G1484" s="1">
        <v>9350000</v>
      </c>
      <c r="H1484" s="1">
        <v>99.188944000000006</v>
      </c>
      <c r="I1484" s="2">
        <v>9274166.2599999998</v>
      </c>
      <c r="J1484" s="3">
        <v>5.5068869999999999E-2</v>
      </c>
      <c r="K1484" s="4">
        <v>168412589.16286889</v>
      </c>
      <c r="L1484" s="5">
        <v>3500001</v>
      </c>
      <c r="M1484" s="6">
        <v>48.117868870000002</v>
      </c>
      <c r="N1484" s="7" t="str">
        <f>IF(ISNUMBER(_xll.BDP($C1484, "DELTA_MID")),_xll.BDP($C1484, "DELTA_MID")," ")</f>
        <v xml:space="preserve"> </v>
      </c>
      <c r="O1484" s="7" t="str">
        <f>IF(ISNUMBER(N1484),_xll.BDP($C1484, "OPT_UNDL_TICKER"),"")</f>
        <v/>
      </c>
      <c r="P1484" s="8" t="str">
        <f>IF(ISNUMBER(N1484),_xll.BDP($C1484, "OPT_UNDL_PX")," ")</f>
        <v xml:space="preserve"> </v>
      </c>
      <c r="Q1484" s="7" t="str">
        <f>IF(ISNUMBER(N1484),+G1484*_xll.BDP($C1484, "PX_POS_MULT_FACTOR")*P1484/K1484," ")</f>
        <v xml:space="preserve"> </v>
      </c>
      <c r="R1484" s="8">
        <f>IF(OR($A1484="TUA",$A1484="TYA"),"",IF(ISNUMBER(_xll.BDP($C1484,"DUR_ADJ_OAS_MID")),_xll.BDP($C1484,"DUR_ADJ_OAS_MID"),IF(ISNUMBER(_xll.BDP($E1484&amp;" ISIN","DUR_ADJ_OAS_MID")),_xll.BDP($E1484&amp;" ISIN","DUR_ADJ_OAS_MID")," ")))</f>
        <v>0.20915940787481171</v>
      </c>
      <c r="S1484" s="7">
        <f t="shared" si="23"/>
        <v>1.1518172241534983E-2</v>
      </c>
      <c r="T1484" t="s">
        <v>154</v>
      </c>
      <c r="U1484" t="s">
        <v>150</v>
      </c>
      <c r="AG1484" s="6">
        <v>48.117219030000001</v>
      </c>
    </row>
    <row r="1485" spans="1:33" x14ac:dyDescent="0.25">
      <c r="A1485" t="s">
        <v>4726</v>
      </c>
      <c r="B1485" t="s">
        <v>155</v>
      </c>
      <c r="C1485" t="s">
        <v>155</v>
      </c>
      <c r="D1485" t="s">
        <v>156</v>
      </c>
      <c r="E1485" t="s">
        <v>157</v>
      </c>
      <c r="F1485" t="s">
        <v>158</v>
      </c>
      <c r="G1485" s="1">
        <v>39050000</v>
      </c>
      <c r="H1485" s="1">
        <v>98.650801000000001</v>
      </c>
      <c r="I1485" s="2">
        <v>38523137.789999999</v>
      </c>
      <c r="J1485" s="3">
        <v>0.22874570999999999</v>
      </c>
      <c r="K1485" s="4">
        <v>168412589.16286889</v>
      </c>
      <c r="L1485" s="5">
        <v>3500001</v>
      </c>
      <c r="M1485" s="6">
        <v>48.117868870000002</v>
      </c>
      <c r="N1485" s="7" t="str">
        <f>IF(ISNUMBER(_xll.BDP($C1485, "DELTA_MID")),_xll.BDP($C1485, "DELTA_MID")," ")</f>
        <v xml:space="preserve"> </v>
      </c>
      <c r="O1485" s="7" t="str">
        <f>IF(ISNUMBER(N1485),_xll.BDP($C1485, "OPT_UNDL_TICKER"),"")</f>
        <v/>
      </c>
      <c r="P1485" s="8" t="str">
        <f>IF(ISNUMBER(N1485),_xll.BDP($C1485, "OPT_UNDL_PX")," ")</f>
        <v xml:space="preserve"> </v>
      </c>
      <c r="Q1485" s="7" t="str">
        <f>IF(ISNUMBER(N1485),+G1485*_xll.BDP($C1485, "PX_POS_MULT_FACTOR")*P1485/K1485," ")</f>
        <v xml:space="preserve"> </v>
      </c>
      <c r="R1485" s="8">
        <f>IF(OR($A1485="TUA",$A1485="TYA"),"",IF(ISNUMBER(_xll.BDP($C1485,"DUR_ADJ_OAS_MID")),_xll.BDP($C1485,"DUR_ADJ_OAS_MID"),IF(ISNUMBER(_xll.BDP($E1485&amp;" ISIN","DUR_ADJ_OAS_MID")),_xll.BDP($E1485&amp;" ISIN","DUR_ADJ_OAS_MID")," ")))</f>
        <v>0.34048207797224739</v>
      </c>
      <c r="S1485" s="7">
        <f t="shared" si="23"/>
        <v>7.788381466803708E-2</v>
      </c>
      <c r="T1485" t="s">
        <v>158</v>
      </c>
      <c r="U1485" t="s">
        <v>150</v>
      </c>
      <c r="AG1485" s="6">
        <v>48.117219030000001</v>
      </c>
    </row>
    <row r="1486" spans="1:33" x14ac:dyDescent="0.25">
      <c r="A1486" t="s">
        <v>4726</v>
      </c>
      <c r="B1486" t="s">
        <v>159</v>
      </c>
      <c r="C1486" t="s">
        <v>159</v>
      </c>
      <c r="D1486" t="s">
        <v>160</v>
      </c>
      <c r="E1486" t="s">
        <v>161</v>
      </c>
      <c r="F1486" t="s">
        <v>162</v>
      </c>
      <c r="G1486" s="1">
        <v>46300000</v>
      </c>
      <c r="H1486" s="1">
        <v>98.327076000000005</v>
      </c>
      <c r="I1486" s="2">
        <v>45525436.189999998</v>
      </c>
      <c r="J1486" s="3">
        <v>0.27032451000000002</v>
      </c>
      <c r="K1486" s="4">
        <v>168412589.16286889</v>
      </c>
      <c r="L1486" s="5">
        <v>3500001</v>
      </c>
      <c r="M1486" s="6">
        <v>48.117868870000002</v>
      </c>
      <c r="N1486" s="7" t="str">
        <f>IF(ISNUMBER(_xll.BDP($C1486, "DELTA_MID")),_xll.BDP($C1486, "DELTA_MID")," ")</f>
        <v xml:space="preserve"> </v>
      </c>
      <c r="O1486" s="7" t="str">
        <f>IF(ISNUMBER(N1486),_xll.BDP($C1486, "OPT_UNDL_TICKER"),"")</f>
        <v/>
      </c>
      <c r="P1486" s="8" t="str">
        <f>IF(ISNUMBER(N1486),_xll.BDP($C1486, "OPT_UNDL_PX")," ")</f>
        <v xml:space="preserve"> </v>
      </c>
      <c r="Q1486" s="7" t="str">
        <f>IF(ISNUMBER(N1486),+G1486*_xll.BDP($C1486, "PX_POS_MULT_FACTOR")*P1486/K1486," ")</f>
        <v xml:space="preserve"> </v>
      </c>
      <c r="R1486" s="8">
        <f>IF(OR($A1486="TUA",$A1486="TYA"),"",IF(ISNUMBER(_xll.BDP($C1486,"DUR_ADJ_OAS_MID")),_xll.BDP($C1486,"DUR_ADJ_OAS_MID"),IF(ISNUMBER(_xll.BDP($E1486&amp;" ISIN","DUR_ADJ_OAS_MID")),_xll.BDP($E1486&amp;" ISIN","DUR_ADJ_OAS_MID")," ")))</f>
        <v>0.4145280460033442</v>
      </c>
      <c r="S1486" s="7">
        <f t="shared" si="23"/>
        <v>0.11205709091711148</v>
      </c>
      <c r="T1486" t="s">
        <v>162</v>
      </c>
      <c r="U1486" t="s">
        <v>150</v>
      </c>
      <c r="AG1486" s="6">
        <v>48.117219030000001</v>
      </c>
    </row>
    <row r="1487" spans="1:33" x14ac:dyDescent="0.25">
      <c r="A1487" t="s">
        <v>4726</v>
      </c>
      <c r="B1487" t="s">
        <v>2070</v>
      </c>
      <c r="C1487" t="s">
        <v>2070</v>
      </c>
      <c r="D1487" t="s">
        <v>2071</v>
      </c>
      <c r="E1487" t="s">
        <v>2072</v>
      </c>
      <c r="F1487" t="s">
        <v>2073</v>
      </c>
      <c r="G1487" s="1">
        <v>14970000</v>
      </c>
      <c r="H1487" s="1">
        <v>99.777698000000001</v>
      </c>
      <c r="I1487" s="2">
        <v>14936721.390000001</v>
      </c>
      <c r="J1487" s="3">
        <v>8.8692439999999997E-2</v>
      </c>
      <c r="K1487" s="4">
        <v>168412589.16286889</v>
      </c>
      <c r="L1487" s="5">
        <v>3500001</v>
      </c>
      <c r="M1487" s="6">
        <v>48.117868870000002</v>
      </c>
      <c r="N1487" s="7" t="str">
        <f>IF(ISNUMBER(_xll.BDP($C1487, "DELTA_MID")),_xll.BDP($C1487, "DELTA_MID")," ")</f>
        <v xml:space="preserve"> </v>
      </c>
      <c r="O1487" s="7" t="str">
        <f>IF(ISNUMBER(N1487),_xll.BDP($C1487, "OPT_UNDL_TICKER"),"")</f>
        <v/>
      </c>
      <c r="P1487" s="8" t="str">
        <f>IF(ISNUMBER(N1487),_xll.BDP($C1487, "OPT_UNDL_PX")," ")</f>
        <v xml:space="preserve"> </v>
      </c>
      <c r="Q1487" s="7" t="str">
        <f>IF(ISNUMBER(N1487),+G1487*_xll.BDP($C1487, "PX_POS_MULT_FACTOR")*P1487/K1487," ")</f>
        <v xml:space="preserve"> </v>
      </c>
      <c r="R1487" s="8">
        <f>IF(OR($A1487="TUA",$A1487="TYA"),"",IF(ISNUMBER(_xll.BDP($C1487,"DUR_ADJ_OAS_MID")),_xll.BDP($C1487,"DUR_ADJ_OAS_MID"),IF(ISNUMBER(_xll.BDP($E1487&amp;" ISIN","DUR_ADJ_OAS_MID")),_xll.BDP($E1487&amp;" ISIN","DUR_ADJ_OAS_MID")," ")))</f>
        <v>5.7394383721949986E-2</v>
      </c>
      <c r="S1487" s="7">
        <f t="shared" si="23"/>
        <v>5.0904479345960253E-3</v>
      </c>
      <c r="T1487" t="s">
        <v>2073</v>
      </c>
      <c r="U1487" t="s">
        <v>150</v>
      </c>
      <c r="AG1487" s="6">
        <v>48.117219030000001</v>
      </c>
    </row>
    <row r="1488" spans="1:33" x14ac:dyDescent="0.25">
      <c r="A1488" t="s">
        <v>4726</v>
      </c>
      <c r="B1488" t="s">
        <v>63</v>
      </c>
      <c r="C1488" t="s">
        <v>63</v>
      </c>
      <c r="G1488" s="1">
        <v>21696.7728689</v>
      </c>
      <c r="H1488" s="1">
        <v>1</v>
      </c>
      <c r="I1488" s="2">
        <v>21696.7728689</v>
      </c>
      <c r="J1488" s="3">
        <v>1.2883E-4</v>
      </c>
      <c r="K1488" s="4">
        <v>168412589.16286889</v>
      </c>
      <c r="L1488" s="5">
        <v>3500001</v>
      </c>
      <c r="M1488" s="6">
        <v>48.117868870000002</v>
      </c>
      <c r="N1488" s="7" t="str">
        <f>IF(ISNUMBER(_xll.BDP($C1488, "DELTA_MID")),_xll.BDP($C1488, "DELTA_MID")," ")</f>
        <v xml:space="preserve"> </v>
      </c>
      <c r="O1488" s="7" t="str">
        <f>IF(ISNUMBER(N1488),_xll.BDP($C1488, "OPT_UNDL_TICKER"),"")</f>
        <v/>
      </c>
      <c r="P1488" s="8" t="str">
        <f>IF(ISNUMBER(N1488),_xll.BDP($C1488, "OPT_UNDL_PX")," ")</f>
        <v xml:space="preserve"> </v>
      </c>
      <c r="Q1488" s="7" t="str">
        <f>IF(ISNUMBER(N1488),+G1488*_xll.BDP($C1488, "PX_POS_MULT_FACTOR")*P1488/K1488," ")</f>
        <v xml:space="preserve"> </v>
      </c>
      <c r="R1488" s="8" t="str">
        <f>IF(OR($A1488="TUA",$A1488="TYA"),"",IF(ISNUMBER(_xll.BDP($C1488,"DUR_ADJ_OAS_MID")),_xll.BDP($C1488,"DUR_ADJ_OAS_MID"),IF(ISNUMBER(_xll.BDP($E1488&amp;" ISIN","DUR_ADJ_OAS_MID")),_xll.BDP($E1488&amp;" ISIN","DUR_ADJ_OAS_MID")," ")))</f>
        <v xml:space="preserve"> </v>
      </c>
      <c r="S1488" s="7" t="str">
        <f t="shared" si="23"/>
        <v xml:space="preserve"> </v>
      </c>
      <c r="T1488" t="s">
        <v>63</v>
      </c>
      <c r="U1488" t="s">
        <v>63</v>
      </c>
      <c r="AG1488" s="6">
        <v>48.117219030000001</v>
      </c>
    </row>
    <row r="1489" spans="1:33" x14ac:dyDescent="0.25">
      <c r="N1489" s="7" t="str">
        <f>IF(ISNUMBER(_xll.BDP($C1489, "DELTA_MID")),_xll.BDP($C1489, "DELTA_MID")," ")</f>
        <v xml:space="preserve"> </v>
      </c>
      <c r="O1489" s="7" t="str">
        <f>IF(ISNUMBER(N1489),_xll.BDP($C1489, "OPT_UNDL_TICKER"),"")</f>
        <v/>
      </c>
      <c r="P1489" s="8" t="str">
        <f>IF(ISNUMBER(N1489),_xll.BDP($C1489, "OPT_UNDL_PX")," ")</f>
        <v xml:space="preserve"> </v>
      </c>
      <c r="Q1489" s="7" t="str">
        <f>IF(ISNUMBER(N1489),+G1489*_xll.BDP($C1489, "PX_POS_MULT_FACTOR")*P1489/K1489," ")</f>
        <v xml:space="preserve"> </v>
      </c>
      <c r="R1489" s="8" t="str">
        <f>IF(OR($A1489="TUA",$A1489="TYA"),"",IF(ISNUMBER(_xll.BDP($C1489,"DUR_ADJ_OAS_MID")),_xll.BDP($C1489,"DUR_ADJ_OAS_MID"),IF(ISNUMBER(_xll.BDP($E1489&amp;" ISIN","DUR_ADJ_OAS_MID")),_xll.BDP($E1489&amp;" ISIN","DUR_ADJ_OAS_MID")," ")))</f>
        <v xml:space="preserve"> </v>
      </c>
      <c r="S1489" s="7" t="str">
        <f t="shared" si="23"/>
        <v xml:space="preserve"> </v>
      </c>
    </row>
    <row r="1490" spans="1:33" x14ac:dyDescent="0.25">
      <c r="A1490" t="s">
        <v>4772</v>
      </c>
      <c r="B1490" t="s">
        <v>4773</v>
      </c>
      <c r="C1490" t="s">
        <v>4774</v>
      </c>
      <c r="D1490" t="s">
        <v>866</v>
      </c>
      <c r="E1490" t="s">
        <v>867</v>
      </c>
      <c r="F1490" t="s">
        <v>868</v>
      </c>
      <c r="G1490" s="1">
        <v>67981</v>
      </c>
      <c r="H1490" s="1">
        <v>263.2</v>
      </c>
      <c r="I1490" s="2">
        <v>17892599.199999999</v>
      </c>
      <c r="J1490" s="3">
        <v>4.741824E-2</v>
      </c>
      <c r="K1490" s="4">
        <v>377340575.60309798</v>
      </c>
      <c r="L1490" s="5">
        <v>9550001</v>
      </c>
      <c r="M1490" s="6">
        <v>39.512098020000003</v>
      </c>
      <c r="N1490" s="7" t="str">
        <f>IF(ISNUMBER(_xll.BDP($C1490, "DELTA_MID")),_xll.BDP($C1490, "DELTA_MID")," ")</f>
        <v xml:space="preserve"> </v>
      </c>
      <c r="O1490" s="7" t="str">
        <f>IF(ISNUMBER(N1490),_xll.BDP($C1490, "OPT_UNDL_TICKER"),"")</f>
        <v/>
      </c>
      <c r="P1490" s="8" t="str">
        <f>IF(ISNUMBER(N1490),_xll.BDP($C1490, "OPT_UNDL_PX")," ")</f>
        <v xml:space="preserve"> </v>
      </c>
      <c r="Q1490" s="7" t="str">
        <f>IF(ISNUMBER(N1490),+G1490*_xll.BDP($C1490, "PX_POS_MULT_FACTOR")*P1490/K1490," ")</f>
        <v xml:space="preserve"> </v>
      </c>
      <c r="R1490" s="8" t="str">
        <f>IF(OR($A1490="TUA",$A1490="TYA"),"",IF(ISNUMBER(_xll.BDP($C1490,"DUR_ADJ_OAS_MID")),_xll.BDP($C1490,"DUR_ADJ_OAS_MID"),IF(ISNUMBER(_xll.BDP($E1490&amp;" ISIN","DUR_ADJ_OAS_MID")),_xll.BDP($E1490&amp;" ISIN","DUR_ADJ_OAS_MID")," ")))</f>
        <v xml:space="preserve"> </v>
      </c>
      <c r="S1490" s="7" t="str">
        <f t="shared" si="23"/>
        <v xml:space="preserve"> </v>
      </c>
      <c r="T1490" t="s">
        <v>868</v>
      </c>
      <c r="U1490" t="s">
        <v>1397</v>
      </c>
      <c r="AG1490" s="6">
        <v>39.51160127</v>
      </c>
    </row>
    <row r="1491" spans="1:33" x14ac:dyDescent="0.25">
      <c r="A1491" t="s">
        <v>4772</v>
      </c>
      <c r="B1491" t="s">
        <v>4775</v>
      </c>
      <c r="C1491" t="s">
        <v>4776</v>
      </c>
      <c r="D1491" t="s">
        <v>4777</v>
      </c>
      <c r="E1491" t="s">
        <v>4778</v>
      </c>
      <c r="F1491" t="s">
        <v>4779</v>
      </c>
      <c r="G1491" s="1">
        <v>21666</v>
      </c>
      <c r="H1491" s="1">
        <v>107.27</v>
      </c>
      <c r="I1491" s="2">
        <v>2324111.8199999998</v>
      </c>
      <c r="J1491" s="3">
        <v>6.1592699999999997E-3</v>
      </c>
      <c r="K1491" s="4">
        <v>377340575.60309798</v>
      </c>
      <c r="L1491" s="5">
        <v>9550001</v>
      </c>
      <c r="M1491" s="6">
        <v>39.512098020000003</v>
      </c>
      <c r="N1491" s="7" t="str">
        <f>IF(ISNUMBER(_xll.BDP($C1491, "DELTA_MID")),_xll.BDP($C1491, "DELTA_MID")," ")</f>
        <v xml:space="preserve"> </v>
      </c>
      <c r="O1491" s="7" t="str">
        <f>IF(ISNUMBER(N1491),_xll.BDP($C1491, "OPT_UNDL_TICKER"),"")</f>
        <v/>
      </c>
      <c r="P1491" s="8" t="str">
        <f>IF(ISNUMBER(N1491),_xll.BDP($C1491, "OPT_UNDL_PX")," ")</f>
        <v xml:space="preserve"> </v>
      </c>
      <c r="Q1491" s="7" t="str">
        <f>IF(ISNUMBER(N1491),+G1491*_xll.BDP($C1491, "PX_POS_MULT_FACTOR")*P1491/K1491," ")</f>
        <v xml:space="preserve"> </v>
      </c>
      <c r="R1491" s="8" t="str">
        <f>IF(OR($A1491="TUA",$A1491="TYA"),"",IF(ISNUMBER(_xll.BDP($C1491,"DUR_ADJ_OAS_MID")),_xll.BDP($C1491,"DUR_ADJ_OAS_MID"),IF(ISNUMBER(_xll.BDP($E1491&amp;" ISIN","DUR_ADJ_OAS_MID")),_xll.BDP($E1491&amp;" ISIN","DUR_ADJ_OAS_MID")," ")))</f>
        <v xml:space="preserve"> </v>
      </c>
      <c r="S1491" s="7" t="str">
        <f t="shared" si="23"/>
        <v xml:space="preserve"> </v>
      </c>
      <c r="T1491" t="s">
        <v>4779</v>
      </c>
      <c r="U1491" t="s">
        <v>1397</v>
      </c>
      <c r="AG1491" s="6">
        <v>39.51160127</v>
      </c>
    </row>
    <row r="1492" spans="1:33" x14ac:dyDescent="0.25">
      <c r="A1492" t="s">
        <v>4772</v>
      </c>
      <c r="B1492" t="s">
        <v>4780</v>
      </c>
      <c r="C1492" t="s">
        <v>4781</v>
      </c>
      <c r="D1492" t="s">
        <v>4782</v>
      </c>
      <c r="E1492" t="s">
        <v>4783</v>
      </c>
      <c r="F1492" t="s">
        <v>4784</v>
      </c>
      <c r="G1492" s="1">
        <v>220</v>
      </c>
      <c r="H1492" s="1">
        <v>124.23</v>
      </c>
      <c r="I1492" s="2">
        <v>27330.6</v>
      </c>
      <c r="J1492" s="3">
        <v>7.2429999999999996E-5</v>
      </c>
      <c r="K1492" s="4">
        <v>377340575.60309798</v>
      </c>
      <c r="L1492" s="5">
        <v>9550001</v>
      </c>
      <c r="M1492" s="6">
        <v>39.512098020000003</v>
      </c>
      <c r="N1492" s="7" t="str">
        <f>IF(ISNUMBER(_xll.BDP($C1492, "DELTA_MID")),_xll.BDP($C1492, "DELTA_MID")," ")</f>
        <v xml:space="preserve"> </v>
      </c>
      <c r="O1492" s="7" t="str">
        <f>IF(ISNUMBER(N1492),_xll.BDP($C1492, "OPT_UNDL_TICKER"),"")</f>
        <v/>
      </c>
      <c r="P1492" s="8" t="str">
        <f>IF(ISNUMBER(N1492),_xll.BDP($C1492, "OPT_UNDL_PX")," ")</f>
        <v xml:space="preserve"> </v>
      </c>
      <c r="Q1492" s="7" t="str">
        <f>IF(ISNUMBER(N1492),+G1492*_xll.BDP($C1492, "PX_POS_MULT_FACTOR")*P1492/K1492," ")</f>
        <v xml:space="preserve"> </v>
      </c>
      <c r="R1492" s="8" t="str">
        <f>IF(OR($A1492="TUA",$A1492="TYA"),"",IF(ISNUMBER(_xll.BDP($C1492,"DUR_ADJ_OAS_MID")),_xll.BDP($C1492,"DUR_ADJ_OAS_MID"),IF(ISNUMBER(_xll.BDP($E1492&amp;" ISIN","DUR_ADJ_OAS_MID")),_xll.BDP($E1492&amp;" ISIN","DUR_ADJ_OAS_MID")," ")))</f>
        <v xml:space="preserve"> </v>
      </c>
      <c r="S1492" s="7" t="str">
        <f t="shared" si="23"/>
        <v xml:space="preserve"> </v>
      </c>
      <c r="T1492" t="s">
        <v>4784</v>
      </c>
      <c r="U1492" t="s">
        <v>1397</v>
      </c>
      <c r="AG1492" s="6">
        <v>39.51160127</v>
      </c>
    </row>
    <row r="1493" spans="1:33" x14ac:dyDescent="0.25">
      <c r="A1493" t="s">
        <v>4772</v>
      </c>
      <c r="B1493" t="s">
        <v>4785</v>
      </c>
      <c r="C1493" t="s">
        <v>4786</v>
      </c>
      <c r="D1493" t="s">
        <v>4787</v>
      </c>
      <c r="E1493" t="s">
        <v>4788</v>
      </c>
      <c r="F1493" t="s">
        <v>4789</v>
      </c>
      <c r="G1493" s="1">
        <v>8889</v>
      </c>
      <c r="H1493" s="1">
        <v>99.14</v>
      </c>
      <c r="I1493" s="2">
        <v>881255.46</v>
      </c>
      <c r="J1493" s="3">
        <v>2.3354700000000001E-3</v>
      </c>
      <c r="K1493" s="4">
        <v>377340575.60309798</v>
      </c>
      <c r="L1493" s="5">
        <v>9550001</v>
      </c>
      <c r="M1493" s="6">
        <v>39.512098020000003</v>
      </c>
      <c r="N1493" s="7" t="str">
        <f>IF(ISNUMBER(_xll.BDP($C1493, "DELTA_MID")),_xll.BDP($C1493, "DELTA_MID")," ")</f>
        <v xml:space="preserve"> </v>
      </c>
      <c r="O1493" s="7" t="str">
        <f>IF(ISNUMBER(N1493),_xll.BDP($C1493, "OPT_UNDL_TICKER"),"")</f>
        <v/>
      </c>
      <c r="P1493" s="8" t="str">
        <f>IF(ISNUMBER(N1493),_xll.BDP($C1493, "OPT_UNDL_PX")," ")</f>
        <v xml:space="preserve"> </v>
      </c>
      <c r="Q1493" s="7" t="str">
        <f>IF(ISNUMBER(N1493),+G1493*_xll.BDP($C1493, "PX_POS_MULT_FACTOR")*P1493/K1493," ")</f>
        <v xml:space="preserve"> </v>
      </c>
      <c r="R1493" s="8" t="str">
        <f>IF(OR($A1493="TUA",$A1493="TYA"),"",IF(ISNUMBER(_xll.BDP($C1493,"DUR_ADJ_OAS_MID")),_xll.BDP($C1493,"DUR_ADJ_OAS_MID"),IF(ISNUMBER(_xll.BDP($E1493&amp;" ISIN","DUR_ADJ_OAS_MID")),_xll.BDP($E1493&amp;" ISIN","DUR_ADJ_OAS_MID")," ")))</f>
        <v xml:space="preserve"> </v>
      </c>
      <c r="S1493" s="7" t="str">
        <f t="shared" si="23"/>
        <v xml:space="preserve"> </v>
      </c>
      <c r="T1493" t="s">
        <v>4789</v>
      </c>
      <c r="U1493" t="s">
        <v>1397</v>
      </c>
      <c r="AG1493" s="6">
        <v>39.51160127</v>
      </c>
    </row>
    <row r="1494" spans="1:33" x14ac:dyDescent="0.25">
      <c r="A1494" t="s">
        <v>4772</v>
      </c>
      <c r="B1494" t="s">
        <v>4790</v>
      </c>
      <c r="C1494" t="s">
        <v>4791</v>
      </c>
      <c r="D1494" t="s">
        <v>4792</v>
      </c>
      <c r="E1494" t="s">
        <v>4793</v>
      </c>
      <c r="F1494" t="s">
        <v>4794</v>
      </c>
      <c r="G1494" s="1">
        <v>49330</v>
      </c>
      <c r="H1494" s="1">
        <v>175.6</v>
      </c>
      <c r="I1494" s="2">
        <v>8662348</v>
      </c>
      <c r="J1494" s="3">
        <v>2.2956600000000001E-2</v>
      </c>
      <c r="K1494" s="4">
        <v>377340575.60309798</v>
      </c>
      <c r="L1494" s="5">
        <v>9550001</v>
      </c>
      <c r="M1494" s="6">
        <v>39.512098020000003</v>
      </c>
      <c r="N1494" s="7" t="str">
        <f>IF(ISNUMBER(_xll.BDP($C1494, "DELTA_MID")),_xll.BDP($C1494, "DELTA_MID")," ")</f>
        <v xml:space="preserve"> </v>
      </c>
      <c r="O1494" s="7" t="str">
        <f>IF(ISNUMBER(N1494),_xll.BDP($C1494, "OPT_UNDL_TICKER"),"")</f>
        <v/>
      </c>
      <c r="P1494" s="8" t="str">
        <f>IF(ISNUMBER(N1494),_xll.BDP($C1494, "OPT_UNDL_PX")," ")</f>
        <v xml:space="preserve"> </v>
      </c>
      <c r="Q1494" s="7" t="str">
        <f>IF(ISNUMBER(N1494),+G1494*_xll.BDP($C1494, "PX_POS_MULT_FACTOR")*P1494/K1494," ")</f>
        <v xml:space="preserve"> </v>
      </c>
      <c r="R1494" s="8" t="str">
        <f>IF(OR($A1494="TUA",$A1494="TYA"),"",IF(ISNUMBER(_xll.BDP($C1494,"DUR_ADJ_OAS_MID")),_xll.BDP($C1494,"DUR_ADJ_OAS_MID"),IF(ISNUMBER(_xll.BDP($E1494&amp;" ISIN","DUR_ADJ_OAS_MID")),_xll.BDP($E1494&amp;" ISIN","DUR_ADJ_OAS_MID")," ")))</f>
        <v xml:space="preserve"> </v>
      </c>
      <c r="S1494" s="7" t="str">
        <f t="shared" si="23"/>
        <v xml:space="preserve"> </v>
      </c>
      <c r="T1494" t="s">
        <v>4794</v>
      </c>
      <c r="U1494" t="s">
        <v>1397</v>
      </c>
      <c r="AG1494" s="6">
        <v>39.51160127</v>
      </c>
    </row>
    <row r="1495" spans="1:33" x14ac:dyDescent="0.25">
      <c r="A1495" t="s">
        <v>4772</v>
      </c>
      <c r="B1495" t="s">
        <v>4795</v>
      </c>
      <c r="C1495" t="s">
        <v>4796</v>
      </c>
      <c r="D1495" t="s">
        <v>905</v>
      </c>
      <c r="E1495" t="s">
        <v>906</v>
      </c>
      <c r="F1495" t="s">
        <v>907</v>
      </c>
      <c r="G1495" s="1">
        <v>22114</v>
      </c>
      <c r="H1495" s="1">
        <v>393.1</v>
      </c>
      <c r="I1495" s="2">
        <v>8693013.4000000004</v>
      </c>
      <c r="J1495" s="3">
        <v>2.3037869999999998E-2</v>
      </c>
      <c r="K1495" s="4">
        <v>377340575.60309798</v>
      </c>
      <c r="L1495" s="5">
        <v>9550001</v>
      </c>
      <c r="M1495" s="6">
        <v>39.512098020000003</v>
      </c>
      <c r="N1495" s="7" t="str">
        <f>IF(ISNUMBER(_xll.BDP($C1495, "DELTA_MID")),_xll.BDP($C1495, "DELTA_MID")," ")</f>
        <v xml:space="preserve"> </v>
      </c>
      <c r="O1495" s="7" t="str">
        <f>IF(ISNUMBER(N1495),_xll.BDP($C1495, "OPT_UNDL_TICKER"),"")</f>
        <v/>
      </c>
      <c r="P1495" s="8" t="str">
        <f>IF(ISNUMBER(N1495),_xll.BDP($C1495, "OPT_UNDL_PX")," ")</f>
        <v xml:space="preserve"> </v>
      </c>
      <c r="Q1495" s="7" t="str">
        <f>IF(ISNUMBER(N1495),+G1495*_xll.BDP($C1495, "PX_POS_MULT_FACTOR")*P1495/K1495," ")</f>
        <v xml:space="preserve"> </v>
      </c>
      <c r="R1495" s="8" t="str">
        <f>IF(OR($A1495="TUA",$A1495="TYA"),"",IF(ISNUMBER(_xll.BDP($C1495,"DUR_ADJ_OAS_MID")),_xll.BDP($C1495,"DUR_ADJ_OAS_MID"),IF(ISNUMBER(_xll.BDP($E1495&amp;" ISIN","DUR_ADJ_OAS_MID")),_xll.BDP($E1495&amp;" ISIN","DUR_ADJ_OAS_MID")," ")))</f>
        <v xml:space="preserve"> </v>
      </c>
      <c r="S1495" s="7" t="str">
        <f t="shared" si="23"/>
        <v xml:space="preserve"> </v>
      </c>
      <c r="T1495" t="s">
        <v>907</v>
      </c>
      <c r="U1495" t="s">
        <v>1397</v>
      </c>
      <c r="AG1495" s="6">
        <v>39.51160127</v>
      </c>
    </row>
    <row r="1496" spans="1:33" x14ac:dyDescent="0.25">
      <c r="A1496" t="s">
        <v>4772</v>
      </c>
      <c r="B1496" t="s">
        <v>4797</v>
      </c>
      <c r="C1496" t="s">
        <v>4798</v>
      </c>
      <c r="D1496" t="s">
        <v>387</v>
      </c>
      <c r="E1496" t="s">
        <v>388</v>
      </c>
      <c r="F1496" t="s">
        <v>389</v>
      </c>
      <c r="G1496" s="1">
        <v>750698</v>
      </c>
      <c r="H1496" s="1">
        <v>12.42</v>
      </c>
      <c r="I1496" s="2">
        <v>9323669.1600000001</v>
      </c>
      <c r="J1496" s="3">
        <v>2.4709209999999999E-2</v>
      </c>
      <c r="K1496" s="4">
        <v>377340575.60309798</v>
      </c>
      <c r="L1496" s="5">
        <v>9550001</v>
      </c>
      <c r="M1496" s="6">
        <v>39.512098020000003</v>
      </c>
      <c r="N1496" s="7" t="str">
        <f>IF(ISNUMBER(_xll.BDP($C1496, "DELTA_MID")),_xll.BDP($C1496, "DELTA_MID")," ")</f>
        <v xml:space="preserve"> </v>
      </c>
      <c r="O1496" s="7" t="str">
        <f>IF(ISNUMBER(N1496),_xll.BDP($C1496, "OPT_UNDL_TICKER"),"")</f>
        <v/>
      </c>
      <c r="P1496" s="8" t="str">
        <f>IF(ISNUMBER(N1496),_xll.BDP($C1496, "OPT_UNDL_PX")," ")</f>
        <v xml:space="preserve"> </v>
      </c>
      <c r="Q1496" s="7" t="str">
        <f>IF(ISNUMBER(N1496),+G1496*_xll.BDP($C1496, "PX_POS_MULT_FACTOR")*P1496/K1496," ")</f>
        <v xml:space="preserve"> </v>
      </c>
      <c r="R1496" s="8" t="str">
        <f>IF(OR($A1496="TUA",$A1496="TYA"),"",IF(ISNUMBER(_xll.BDP($C1496,"DUR_ADJ_OAS_MID")),_xll.BDP($C1496,"DUR_ADJ_OAS_MID"),IF(ISNUMBER(_xll.BDP($E1496&amp;" ISIN","DUR_ADJ_OAS_MID")),_xll.BDP($E1496&amp;" ISIN","DUR_ADJ_OAS_MID")," ")))</f>
        <v xml:space="preserve"> </v>
      </c>
      <c r="S1496" s="7" t="str">
        <f t="shared" si="23"/>
        <v xml:space="preserve"> </v>
      </c>
      <c r="T1496" t="s">
        <v>389</v>
      </c>
      <c r="U1496" t="s">
        <v>1397</v>
      </c>
      <c r="AG1496" s="6">
        <v>39.51160127</v>
      </c>
    </row>
    <row r="1497" spans="1:33" x14ac:dyDescent="0.25">
      <c r="A1497" t="s">
        <v>4772</v>
      </c>
      <c r="B1497" t="s">
        <v>4799</v>
      </c>
      <c r="C1497" t="s">
        <v>4800</v>
      </c>
      <c r="D1497" t="s">
        <v>4801</v>
      </c>
      <c r="E1497" t="s">
        <v>4802</v>
      </c>
      <c r="F1497" t="s">
        <v>4803</v>
      </c>
      <c r="G1497" s="1">
        <v>850027</v>
      </c>
      <c r="H1497" s="1">
        <v>13.77</v>
      </c>
      <c r="I1497" s="2">
        <v>11704871.789999999</v>
      </c>
      <c r="J1497" s="3">
        <v>3.1019769999999999E-2</v>
      </c>
      <c r="K1497" s="4">
        <v>377340575.60309798</v>
      </c>
      <c r="L1497" s="5">
        <v>9550001</v>
      </c>
      <c r="M1497" s="6">
        <v>39.512098020000003</v>
      </c>
      <c r="N1497" s="7" t="str">
        <f>IF(ISNUMBER(_xll.BDP($C1497, "DELTA_MID")),_xll.BDP($C1497, "DELTA_MID")," ")</f>
        <v xml:space="preserve"> </v>
      </c>
      <c r="O1497" s="7" t="str">
        <f>IF(ISNUMBER(N1497),_xll.BDP($C1497, "OPT_UNDL_TICKER"),"")</f>
        <v/>
      </c>
      <c r="P1497" s="8" t="str">
        <f>IF(ISNUMBER(N1497),_xll.BDP($C1497, "OPT_UNDL_PX")," ")</f>
        <v xml:space="preserve"> </v>
      </c>
      <c r="Q1497" s="7" t="str">
        <f>IF(ISNUMBER(N1497),+G1497*_xll.BDP($C1497, "PX_POS_MULT_FACTOR")*P1497/K1497," ")</f>
        <v xml:space="preserve"> </v>
      </c>
      <c r="R1497" s="8" t="str">
        <f>IF(OR($A1497="TUA",$A1497="TYA"),"",IF(ISNUMBER(_xll.BDP($C1497,"DUR_ADJ_OAS_MID")),_xll.BDP($C1497,"DUR_ADJ_OAS_MID"),IF(ISNUMBER(_xll.BDP($E1497&amp;" ISIN","DUR_ADJ_OAS_MID")),_xll.BDP($E1497&amp;" ISIN","DUR_ADJ_OAS_MID")," ")))</f>
        <v xml:space="preserve"> </v>
      </c>
      <c r="S1497" s="7" t="str">
        <f t="shared" si="23"/>
        <v xml:space="preserve"> </v>
      </c>
      <c r="T1497" t="s">
        <v>4803</v>
      </c>
      <c r="U1497" t="s">
        <v>1397</v>
      </c>
      <c r="AG1497" s="6">
        <v>39.51160127</v>
      </c>
    </row>
    <row r="1498" spans="1:33" x14ac:dyDescent="0.25">
      <c r="A1498" t="s">
        <v>4772</v>
      </c>
      <c r="B1498" t="s">
        <v>4804</v>
      </c>
      <c r="C1498" t="s">
        <v>4805</v>
      </c>
      <c r="D1498" t="s">
        <v>4806</v>
      </c>
      <c r="E1498" t="s">
        <v>4807</v>
      </c>
      <c r="F1498" t="s">
        <v>4808</v>
      </c>
      <c r="G1498" s="1">
        <v>1160</v>
      </c>
      <c r="H1498" s="1">
        <v>63.6</v>
      </c>
      <c r="I1498" s="2">
        <v>73776</v>
      </c>
      <c r="J1498" s="3">
        <v>1.9552E-4</v>
      </c>
      <c r="K1498" s="4">
        <v>377340575.60309798</v>
      </c>
      <c r="L1498" s="5">
        <v>9550001</v>
      </c>
      <c r="M1498" s="6">
        <v>39.512098020000003</v>
      </c>
      <c r="N1498" s="7" t="str">
        <f>IF(ISNUMBER(_xll.BDP($C1498, "DELTA_MID")),_xll.BDP($C1498, "DELTA_MID")," ")</f>
        <v xml:space="preserve"> </v>
      </c>
      <c r="O1498" s="7" t="str">
        <f>IF(ISNUMBER(N1498),_xll.BDP($C1498, "OPT_UNDL_TICKER"),"")</f>
        <v/>
      </c>
      <c r="P1498" s="8" t="str">
        <f>IF(ISNUMBER(N1498),_xll.BDP($C1498, "OPT_UNDL_PX")," ")</f>
        <v xml:space="preserve"> </v>
      </c>
      <c r="Q1498" s="7" t="str">
        <f>IF(ISNUMBER(N1498),+G1498*_xll.BDP($C1498, "PX_POS_MULT_FACTOR")*P1498/K1498," ")</f>
        <v xml:space="preserve"> </v>
      </c>
      <c r="R1498" s="8" t="str">
        <f>IF(OR($A1498="TUA",$A1498="TYA"),"",IF(ISNUMBER(_xll.BDP($C1498,"DUR_ADJ_OAS_MID")),_xll.BDP($C1498,"DUR_ADJ_OAS_MID"),IF(ISNUMBER(_xll.BDP($E1498&amp;" ISIN","DUR_ADJ_OAS_MID")),_xll.BDP($E1498&amp;" ISIN","DUR_ADJ_OAS_MID")," ")))</f>
        <v xml:space="preserve"> </v>
      </c>
      <c r="S1498" s="7" t="str">
        <f t="shared" si="23"/>
        <v xml:space="preserve"> </v>
      </c>
      <c r="T1498" t="s">
        <v>4808</v>
      </c>
      <c r="U1498" t="s">
        <v>1397</v>
      </c>
      <c r="AG1498" s="6">
        <v>39.51160127</v>
      </c>
    </row>
    <row r="1499" spans="1:33" x14ac:dyDescent="0.25">
      <c r="A1499" t="s">
        <v>4772</v>
      </c>
      <c r="B1499" t="s">
        <v>4809</v>
      </c>
      <c r="C1499" t="s">
        <v>4810</v>
      </c>
      <c r="D1499" t="s">
        <v>4811</v>
      </c>
      <c r="E1499" t="s">
        <v>4812</v>
      </c>
      <c r="F1499" t="s">
        <v>4813</v>
      </c>
      <c r="G1499" s="1">
        <v>1060497</v>
      </c>
      <c r="H1499" s="1">
        <v>11.89</v>
      </c>
      <c r="I1499" s="2">
        <v>12609309.33</v>
      </c>
      <c r="J1499" s="3">
        <v>3.3416679999999997E-2</v>
      </c>
      <c r="K1499" s="4">
        <v>377340575.60309798</v>
      </c>
      <c r="L1499" s="5">
        <v>9550001</v>
      </c>
      <c r="M1499" s="6">
        <v>39.512098020000003</v>
      </c>
      <c r="N1499" s="7" t="str">
        <f>IF(ISNUMBER(_xll.BDP($C1499, "DELTA_MID")),_xll.BDP($C1499, "DELTA_MID")," ")</f>
        <v xml:space="preserve"> </v>
      </c>
      <c r="O1499" s="7" t="str">
        <f>IF(ISNUMBER(N1499),_xll.BDP($C1499, "OPT_UNDL_TICKER"),"")</f>
        <v/>
      </c>
      <c r="P1499" s="8" t="str">
        <f>IF(ISNUMBER(N1499),_xll.BDP($C1499, "OPT_UNDL_PX")," ")</f>
        <v xml:space="preserve"> </v>
      </c>
      <c r="Q1499" s="7" t="str">
        <f>IF(ISNUMBER(N1499),+G1499*_xll.BDP($C1499, "PX_POS_MULT_FACTOR")*P1499/K1499," ")</f>
        <v xml:space="preserve"> </v>
      </c>
      <c r="R1499" s="8" t="str">
        <f>IF(OR($A1499="TUA",$A1499="TYA"),"",IF(ISNUMBER(_xll.BDP($C1499,"DUR_ADJ_OAS_MID")),_xll.BDP($C1499,"DUR_ADJ_OAS_MID"),IF(ISNUMBER(_xll.BDP($E1499&amp;" ISIN","DUR_ADJ_OAS_MID")),_xll.BDP($E1499&amp;" ISIN","DUR_ADJ_OAS_MID")," ")))</f>
        <v xml:space="preserve"> </v>
      </c>
      <c r="S1499" s="7" t="str">
        <f t="shared" si="23"/>
        <v xml:space="preserve"> </v>
      </c>
      <c r="T1499" t="s">
        <v>4813</v>
      </c>
      <c r="U1499" t="s">
        <v>1397</v>
      </c>
      <c r="AG1499" s="6">
        <v>39.51160127</v>
      </c>
    </row>
    <row r="1500" spans="1:33" x14ac:dyDescent="0.25">
      <c r="A1500" t="s">
        <v>4772</v>
      </c>
      <c r="B1500" t="s">
        <v>4814</v>
      </c>
      <c r="C1500" t="s">
        <v>4815</v>
      </c>
      <c r="D1500" t="s">
        <v>4816</v>
      </c>
      <c r="E1500" t="s">
        <v>4817</v>
      </c>
      <c r="F1500" t="s">
        <v>4818</v>
      </c>
      <c r="G1500" s="1">
        <v>28384</v>
      </c>
      <c r="H1500" s="1">
        <v>232.51</v>
      </c>
      <c r="I1500" s="2">
        <v>6599563.8399999999</v>
      </c>
      <c r="J1500" s="3">
        <v>1.7489890000000001E-2</v>
      </c>
      <c r="K1500" s="4">
        <v>377340575.60309798</v>
      </c>
      <c r="L1500" s="5">
        <v>9550001</v>
      </c>
      <c r="M1500" s="6">
        <v>39.512098020000003</v>
      </c>
      <c r="N1500" s="7" t="str">
        <f>IF(ISNUMBER(_xll.BDP($C1500, "DELTA_MID")),_xll.BDP($C1500, "DELTA_MID")," ")</f>
        <v xml:space="preserve"> </v>
      </c>
      <c r="O1500" s="7" t="str">
        <f>IF(ISNUMBER(N1500),_xll.BDP($C1500, "OPT_UNDL_TICKER"),"")</f>
        <v/>
      </c>
      <c r="P1500" s="8" t="str">
        <f>IF(ISNUMBER(N1500),_xll.BDP($C1500, "OPT_UNDL_PX")," ")</f>
        <v xml:space="preserve"> </v>
      </c>
      <c r="Q1500" s="7" t="str">
        <f>IF(ISNUMBER(N1500),+G1500*_xll.BDP($C1500, "PX_POS_MULT_FACTOR")*P1500/K1500," ")</f>
        <v xml:space="preserve"> </v>
      </c>
      <c r="R1500" s="8" t="str">
        <f>IF(OR($A1500="TUA",$A1500="TYA"),"",IF(ISNUMBER(_xll.BDP($C1500,"DUR_ADJ_OAS_MID")),_xll.BDP($C1500,"DUR_ADJ_OAS_MID"),IF(ISNUMBER(_xll.BDP($E1500&amp;" ISIN","DUR_ADJ_OAS_MID")),_xll.BDP($E1500&amp;" ISIN","DUR_ADJ_OAS_MID")," ")))</f>
        <v xml:space="preserve"> </v>
      </c>
      <c r="S1500" s="7" t="str">
        <f t="shared" si="23"/>
        <v xml:space="preserve"> </v>
      </c>
      <c r="T1500" t="s">
        <v>4818</v>
      </c>
      <c r="U1500" t="s">
        <v>1397</v>
      </c>
      <c r="AG1500" s="6">
        <v>39.51160127</v>
      </c>
    </row>
    <row r="1501" spans="1:33" x14ac:dyDescent="0.25">
      <c r="A1501" t="s">
        <v>4772</v>
      </c>
      <c r="B1501" t="s">
        <v>4819</v>
      </c>
      <c r="C1501" t="s">
        <v>4820</v>
      </c>
      <c r="D1501" t="s">
        <v>4821</v>
      </c>
      <c r="E1501" t="s">
        <v>4822</v>
      </c>
      <c r="F1501" t="s">
        <v>4823</v>
      </c>
      <c r="G1501" s="1">
        <v>13902</v>
      </c>
      <c r="H1501" s="1">
        <v>72.06</v>
      </c>
      <c r="I1501" s="2">
        <v>1001778.12</v>
      </c>
      <c r="J1501" s="3">
        <v>2.6548700000000001E-3</v>
      </c>
      <c r="K1501" s="4">
        <v>377340575.60309798</v>
      </c>
      <c r="L1501" s="5">
        <v>9550001</v>
      </c>
      <c r="M1501" s="6">
        <v>39.512098020000003</v>
      </c>
      <c r="N1501" s="7" t="str">
        <f>IF(ISNUMBER(_xll.BDP($C1501, "DELTA_MID")),_xll.BDP($C1501, "DELTA_MID")," ")</f>
        <v xml:space="preserve"> </v>
      </c>
      <c r="O1501" s="7" t="str">
        <f>IF(ISNUMBER(N1501),_xll.BDP($C1501, "OPT_UNDL_TICKER"),"")</f>
        <v/>
      </c>
      <c r="P1501" s="8" t="str">
        <f>IF(ISNUMBER(N1501),_xll.BDP($C1501, "OPT_UNDL_PX")," ")</f>
        <v xml:space="preserve"> </v>
      </c>
      <c r="Q1501" s="7" t="str">
        <f>IF(ISNUMBER(N1501),+G1501*_xll.BDP($C1501, "PX_POS_MULT_FACTOR")*P1501/K1501," ")</f>
        <v xml:space="preserve"> </v>
      </c>
      <c r="R1501" s="8" t="str">
        <f>IF(OR($A1501="TUA",$A1501="TYA"),"",IF(ISNUMBER(_xll.BDP($C1501,"DUR_ADJ_OAS_MID")),_xll.BDP($C1501,"DUR_ADJ_OAS_MID"),IF(ISNUMBER(_xll.BDP($E1501&amp;" ISIN","DUR_ADJ_OAS_MID")),_xll.BDP($E1501&amp;" ISIN","DUR_ADJ_OAS_MID")," ")))</f>
        <v xml:space="preserve"> </v>
      </c>
      <c r="S1501" s="7" t="str">
        <f t="shared" si="23"/>
        <v xml:space="preserve"> </v>
      </c>
      <c r="T1501" t="s">
        <v>4823</v>
      </c>
      <c r="U1501" t="s">
        <v>1397</v>
      </c>
      <c r="AG1501" s="6">
        <v>39.51160127</v>
      </c>
    </row>
    <row r="1502" spans="1:33" x14ac:dyDescent="0.25">
      <c r="A1502" t="s">
        <v>4772</v>
      </c>
      <c r="B1502" t="s">
        <v>3570</v>
      </c>
      <c r="C1502" t="s">
        <v>3571</v>
      </c>
      <c r="D1502" t="s">
        <v>3572</v>
      </c>
      <c r="E1502" t="s">
        <v>3573</v>
      </c>
      <c r="F1502" t="s">
        <v>3574</v>
      </c>
      <c r="G1502" s="1">
        <v>73356</v>
      </c>
      <c r="H1502" s="1">
        <v>109.34</v>
      </c>
      <c r="I1502" s="2">
        <v>8020745.04</v>
      </c>
      <c r="J1502" s="3">
        <v>2.1256250000000001E-2</v>
      </c>
      <c r="K1502" s="4">
        <v>377340575.60309798</v>
      </c>
      <c r="L1502" s="5">
        <v>9550001</v>
      </c>
      <c r="M1502" s="6">
        <v>39.512098020000003</v>
      </c>
      <c r="N1502" s="7" t="str">
        <f>IF(ISNUMBER(_xll.BDP($C1502, "DELTA_MID")),_xll.BDP($C1502, "DELTA_MID")," ")</f>
        <v xml:space="preserve"> </v>
      </c>
      <c r="O1502" s="7" t="str">
        <f>IF(ISNUMBER(N1502),_xll.BDP($C1502, "OPT_UNDL_TICKER"),"")</f>
        <v/>
      </c>
      <c r="P1502" s="8" t="str">
        <f>IF(ISNUMBER(N1502),_xll.BDP($C1502, "OPT_UNDL_PX")," ")</f>
        <v xml:space="preserve"> </v>
      </c>
      <c r="Q1502" s="7" t="str">
        <f>IF(ISNUMBER(N1502),+G1502*_xll.BDP($C1502, "PX_POS_MULT_FACTOR")*P1502/K1502," ")</f>
        <v xml:space="preserve"> </v>
      </c>
      <c r="R1502" s="8" t="str">
        <f>IF(OR($A1502="TUA",$A1502="TYA"),"",IF(ISNUMBER(_xll.BDP($C1502,"DUR_ADJ_OAS_MID")),_xll.BDP($C1502,"DUR_ADJ_OAS_MID"),IF(ISNUMBER(_xll.BDP($E1502&amp;" ISIN","DUR_ADJ_OAS_MID")),_xll.BDP($E1502&amp;" ISIN","DUR_ADJ_OAS_MID")," ")))</f>
        <v xml:space="preserve"> </v>
      </c>
      <c r="S1502" s="7" t="str">
        <f t="shared" si="23"/>
        <v xml:space="preserve"> </v>
      </c>
      <c r="T1502" t="s">
        <v>3574</v>
      </c>
      <c r="U1502" t="s">
        <v>1397</v>
      </c>
      <c r="AG1502" s="6">
        <v>39.51160127</v>
      </c>
    </row>
    <row r="1503" spans="1:33" x14ac:dyDescent="0.25">
      <c r="A1503" t="s">
        <v>4772</v>
      </c>
      <c r="B1503" t="s">
        <v>4824</v>
      </c>
      <c r="C1503" t="s">
        <v>4825</v>
      </c>
      <c r="D1503" t="s">
        <v>4826</v>
      </c>
      <c r="E1503" t="s">
        <v>4827</v>
      </c>
      <c r="F1503" t="s">
        <v>4828</v>
      </c>
      <c r="G1503" s="1">
        <v>52415</v>
      </c>
      <c r="H1503" s="1">
        <v>235.94</v>
      </c>
      <c r="I1503" s="2">
        <v>12366795.1</v>
      </c>
      <c r="J1503" s="3">
        <v>3.2773969999999999E-2</v>
      </c>
      <c r="K1503" s="4">
        <v>377340575.60309798</v>
      </c>
      <c r="L1503" s="5">
        <v>9550001</v>
      </c>
      <c r="M1503" s="6">
        <v>39.512098020000003</v>
      </c>
      <c r="N1503" s="7" t="str">
        <f>IF(ISNUMBER(_xll.BDP($C1503, "DELTA_MID")),_xll.BDP($C1503, "DELTA_MID")," ")</f>
        <v xml:space="preserve"> </v>
      </c>
      <c r="O1503" s="7" t="str">
        <f>IF(ISNUMBER(N1503),_xll.BDP($C1503, "OPT_UNDL_TICKER"),"")</f>
        <v/>
      </c>
      <c r="P1503" s="8" t="str">
        <f>IF(ISNUMBER(N1503),_xll.BDP($C1503, "OPT_UNDL_PX")," ")</f>
        <v xml:space="preserve"> </v>
      </c>
      <c r="Q1503" s="7" t="str">
        <f>IF(ISNUMBER(N1503),+G1503*_xll.BDP($C1503, "PX_POS_MULT_FACTOR")*P1503/K1503," ")</f>
        <v xml:space="preserve"> </v>
      </c>
      <c r="R1503" s="8" t="str">
        <f>IF(OR($A1503="TUA",$A1503="TYA"),"",IF(ISNUMBER(_xll.BDP($C1503,"DUR_ADJ_OAS_MID")),_xll.BDP($C1503,"DUR_ADJ_OAS_MID"),IF(ISNUMBER(_xll.BDP($E1503&amp;" ISIN","DUR_ADJ_OAS_MID")),_xll.BDP($E1503&amp;" ISIN","DUR_ADJ_OAS_MID")," ")))</f>
        <v xml:space="preserve"> </v>
      </c>
      <c r="S1503" s="7" t="str">
        <f t="shared" si="23"/>
        <v xml:space="preserve"> </v>
      </c>
      <c r="T1503" t="s">
        <v>4828</v>
      </c>
      <c r="U1503" t="s">
        <v>1397</v>
      </c>
      <c r="AG1503" s="6">
        <v>39.51160127</v>
      </c>
    </row>
    <row r="1504" spans="1:33" x14ac:dyDescent="0.25">
      <c r="A1504" t="s">
        <v>4772</v>
      </c>
      <c r="B1504" t="s">
        <v>4829</v>
      </c>
      <c r="C1504" t="s">
        <v>4830</v>
      </c>
      <c r="D1504" t="s">
        <v>4831</v>
      </c>
      <c r="E1504" t="s">
        <v>4832</v>
      </c>
      <c r="F1504" t="s">
        <v>4833</v>
      </c>
      <c r="G1504" s="1">
        <v>66041</v>
      </c>
      <c r="H1504" s="1">
        <v>199.05</v>
      </c>
      <c r="I1504" s="2">
        <v>13145461.050000001</v>
      </c>
      <c r="J1504" s="3">
        <v>3.4837559999999997E-2</v>
      </c>
      <c r="K1504" s="4">
        <v>377340575.60309798</v>
      </c>
      <c r="L1504" s="5">
        <v>9550001</v>
      </c>
      <c r="M1504" s="6">
        <v>39.512098020000003</v>
      </c>
      <c r="N1504" s="7" t="str">
        <f>IF(ISNUMBER(_xll.BDP($C1504, "DELTA_MID")),_xll.BDP($C1504, "DELTA_MID")," ")</f>
        <v xml:space="preserve"> </v>
      </c>
      <c r="O1504" s="7" t="str">
        <f>IF(ISNUMBER(N1504),_xll.BDP($C1504, "OPT_UNDL_TICKER"),"")</f>
        <v/>
      </c>
      <c r="P1504" s="8" t="str">
        <f>IF(ISNUMBER(N1504),_xll.BDP($C1504, "OPT_UNDL_PX")," ")</f>
        <v xml:space="preserve"> </v>
      </c>
      <c r="Q1504" s="7" t="str">
        <f>IF(ISNUMBER(N1504),+G1504*_xll.BDP($C1504, "PX_POS_MULT_FACTOR")*P1504/K1504," ")</f>
        <v xml:space="preserve"> </v>
      </c>
      <c r="R1504" s="8" t="str">
        <f>IF(OR($A1504="TUA",$A1504="TYA"),"",IF(ISNUMBER(_xll.BDP($C1504,"DUR_ADJ_OAS_MID")),_xll.BDP($C1504,"DUR_ADJ_OAS_MID"),IF(ISNUMBER(_xll.BDP($E1504&amp;" ISIN","DUR_ADJ_OAS_MID")),_xll.BDP($E1504&amp;" ISIN","DUR_ADJ_OAS_MID")," ")))</f>
        <v xml:space="preserve"> </v>
      </c>
      <c r="S1504" s="7" t="str">
        <f t="shared" si="23"/>
        <v xml:space="preserve"> </v>
      </c>
      <c r="T1504" t="s">
        <v>4833</v>
      </c>
      <c r="U1504" t="s">
        <v>1397</v>
      </c>
      <c r="AG1504" s="6">
        <v>39.51160127</v>
      </c>
    </row>
    <row r="1505" spans="1:33" x14ac:dyDescent="0.25">
      <c r="A1505" t="s">
        <v>4772</v>
      </c>
      <c r="B1505" t="s">
        <v>3646</v>
      </c>
      <c r="C1505" t="s">
        <v>3647</v>
      </c>
      <c r="D1505" t="s">
        <v>1000</v>
      </c>
      <c r="E1505" t="s">
        <v>1001</v>
      </c>
      <c r="F1505" t="s">
        <v>1002</v>
      </c>
      <c r="G1505" s="1">
        <v>26675</v>
      </c>
      <c r="H1505" s="1">
        <v>385.73</v>
      </c>
      <c r="I1505" s="2">
        <v>10289347.75</v>
      </c>
      <c r="J1505" s="3">
        <v>2.726841E-2</v>
      </c>
      <c r="K1505" s="4">
        <v>377340575.60309798</v>
      </c>
      <c r="L1505" s="5">
        <v>9550001</v>
      </c>
      <c r="M1505" s="6">
        <v>39.512098020000003</v>
      </c>
      <c r="N1505" s="7" t="str">
        <f>IF(ISNUMBER(_xll.BDP($C1505, "DELTA_MID")),_xll.BDP($C1505, "DELTA_MID")," ")</f>
        <v xml:space="preserve"> </v>
      </c>
      <c r="O1505" s="7" t="str">
        <f>IF(ISNUMBER(N1505),_xll.BDP($C1505, "OPT_UNDL_TICKER"),"")</f>
        <v/>
      </c>
      <c r="P1505" s="8" t="str">
        <f>IF(ISNUMBER(N1505),_xll.BDP($C1505, "OPT_UNDL_PX")," ")</f>
        <v xml:space="preserve"> </v>
      </c>
      <c r="Q1505" s="7" t="str">
        <f>IF(ISNUMBER(N1505),+G1505*_xll.BDP($C1505, "PX_POS_MULT_FACTOR")*P1505/K1505," ")</f>
        <v xml:space="preserve"> </v>
      </c>
      <c r="R1505" s="8" t="str">
        <f>IF(OR($A1505="TUA",$A1505="TYA"),"",IF(ISNUMBER(_xll.BDP($C1505,"DUR_ADJ_OAS_MID")),_xll.BDP($C1505,"DUR_ADJ_OAS_MID"),IF(ISNUMBER(_xll.BDP($E1505&amp;" ISIN","DUR_ADJ_OAS_MID")),_xll.BDP($E1505&amp;" ISIN","DUR_ADJ_OAS_MID")," ")))</f>
        <v xml:space="preserve"> </v>
      </c>
      <c r="S1505" s="7" t="str">
        <f t="shared" si="23"/>
        <v xml:space="preserve"> </v>
      </c>
      <c r="T1505" t="s">
        <v>1002</v>
      </c>
      <c r="U1505" t="s">
        <v>1397</v>
      </c>
      <c r="AG1505" s="6">
        <v>39.51160127</v>
      </c>
    </row>
    <row r="1506" spans="1:33" x14ac:dyDescent="0.25">
      <c r="A1506" t="s">
        <v>4772</v>
      </c>
      <c r="B1506" t="s">
        <v>4834</v>
      </c>
      <c r="C1506" t="s">
        <v>4835</v>
      </c>
      <c r="D1506" t="s">
        <v>4836</v>
      </c>
      <c r="E1506" t="s">
        <v>4837</v>
      </c>
      <c r="F1506" t="s">
        <v>4838</v>
      </c>
      <c r="G1506" s="1">
        <v>3090</v>
      </c>
      <c r="H1506" s="1">
        <v>3.59</v>
      </c>
      <c r="I1506" s="2">
        <v>11093.1</v>
      </c>
      <c r="J1506" s="3">
        <v>2.94E-5</v>
      </c>
      <c r="K1506" s="4">
        <v>377340575.60309798</v>
      </c>
      <c r="L1506" s="5">
        <v>9550001</v>
      </c>
      <c r="M1506" s="6">
        <v>39.512098020000003</v>
      </c>
      <c r="N1506" s="7" t="str">
        <f>IF(ISNUMBER(_xll.BDP($C1506, "DELTA_MID")),_xll.BDP($C1506, "DELTA_MID")," ")</f>
        <v xml:space="preserve"> </v>
      </c>
      <c r="O1506" s="7" t="str">
        <f>IF(ISNUMBER(N1506),_xll.BDP($C1506, "OPT_UNDL_TICKER"),"")</f>
        <v/>
      </c>
      <c r="P1506" s="8" t="str">
        <f>IF(ISNUMBER(N1506),_xll.BDP($C1506, "OPT_UNDL_PX")," ")</f>
        <v xml:space="preserve"> </v>
      </c>
      <c r="Q1506" s="7" t="str">
        <f>IF(ISNUMBER(N1506),+G1506*_xll.BDP($C1506, "PX_POS_MULT_FACTOR")*P1506/K1506," ")</f>
        <v xml:space="preserve"> </v>
      </c>
      <c r="R1506" s="8" t="str">
        <f>IF(OR($A1506="TUA",$A1506="TYA"),"",IF(ISNUMBER(_xll.BDP($C1506,"DUR_ADJ_OAS_MID")),_xll.BDP($C1506,"DUR_ADJ_OAS_MID"),IF(ISNUMBER(_xll.BDP($E1506&amp;" ISIN","DUR_ADJ_OAS_MID")),_xll.BDP($E1506&amp;" ISIN","DUR_ADJ_OAS_MID")," ")))</f>
        <v xml:space="preserve"> </v>
      </c>
      <c r="S1506" s="7" t="str">
        <f t="shared" si="23"/>
        <v xml:space="preserve"> </v>
      </c>
      <c r="T1506" t="s">
        <v>4838</v>
      </c>
      <c r="U1506" t="s">
        <v>1397</v>
      </c>
      <c r="AG1506" s="6">
        <v>39.51160127</v>
      </c>
    </row>
    <row r="1507" spans="1:33" x14ac:dyDescent="0.25">
      <c r="A1507" t="s">
        <v>4772</v>
      </c>
      <c r="B1507" t="s">
        <v>4839</v>
      </c>
      <c r="C1507" t="s">
        <v>4840</v>
      </c>
      <c r="D1507" t="s">
        <v>4841</v>
      </c>
      <c r="E1507" t="s">
        <v>4842</v>
      </c>
      <c r="F1507" t="s">
        <v>4843</v>
      </c>
      <c r="G1507" s="1">
        <v>63840</v>
      </c>
      <c r="H1507" s="1">
        <v>91.9</v>
      </c>
      <c r="I1507" s="2">
        <v>5866896</v>
      </c>
      <c r="J1507" s="3">
        <v>1.554821E-2</v>
      </c>
      <c r="K1507" s="4">
        <v>377340575.60309798</v>
      </c>
      <c r="L1507" s="5">
        <v>9550001</v>
      </c>
      <c r="M1507" s="6">
        <v>39.512098020000003</v>
      </c>
      <c r="N1507" s="7" t="str">
        <f>IF(ISNUMBER(_xll.BDP($C1507, "DELTA_MID")),_xll.BDP($C1507, "DELTA_MID")," ")</f>
        <v xml:space="preserve"> </v>
      </c>
      <c r="O1507" s="7" t="str">
        <f>IF(ISNUMBER(N1507),_xll.BDP($C1507, "OPT_UNDL_TICKER"),"")</f>
        <v/>
      </c>
      <c r="P1507" s="8" t="str">
        <f>IF(ISNUMBER(N1507),_xll.BDP($C1507, "OPT_UNDL_PX")," ")</f>
        <v xml:space="preserve"> </v>
      </c>
      <c r="Q1507" s="7" t="str">
        <f>IF(ISNUMBER(N1507),+G1507*_xll.BDP($C1507, "PX_POS_MULT_FACTOR")*P1507/K1507," ")</f>
        <v xml:space="preserve"> </v>
      </c>
      <c r="R1507" s="8" t="str">
        <f>IF(OR($A1507="TUA",$A1507="TYA"),"",IF(ISNUMBER(_xll.BDP($C1507,"DUR_ADJ_OAS_MID")),_xll.BDP($C1507,"DUR_ADJ_OAS_MID"),IF(ISNUMBER(_xll.BDP($E1507&amp;" ISIN","DUR_ADJ_OAS_MID")),_xll.BDP($E1507&amp;" ISIN","DUR_ADJ_OAS_MID")," ")))</f>
        <v xml:space="preserve"> </v>
      </c>
      <c r="S1507" s="7" t="str">
        <f t="shared" si="23"/>
        <v xml:space="preserve"> </v>
      </c>
      <c r="T1507" t="s">
        <v>4843</v>
      </c>
      <c r="U1507" t="s">
        <v>1397</v>
      </c>
      <c r="AG1507" s="6">
        <v>39.51160127</v>
      </c>
    </row>
    <row r="1508" spans="1:33" x14ac:dyDescent="0.25">
      <c r="A1508" t="s">
        <v>4772</v>
      </c>
      <c r="B1508" t="s">
        <v>4844</v>
      </c>
      <c r="C1508" t="s">
        <v>4845</v>
      </c>
      <c r="D1508" t="s">
        <v>4846</v>
      </c>
      <c r="E1508" t="s">
        <v>4847</v>
      </c>
      <c r="F1508" t="s">
        <v>4848</v>
      </c>
      <c r="G1508" s="1">
        <v>19688</v>
      </c>
      <c r="H1508" s="1">
        <v>83.68</v>
      </c>
      <c r="I1508" s="2">
        <v>1647491.84</v>
      </c>
      <c r="J1508" s="3">
        <v>4.3661200000000002E-3</v>
      </c>
      <c r="K1508" s="4">
        <v>377340575.60309798</v>
      </c>
      <c r="L1508" s="5">
        <v>9550001</v>
      </c>
      <c r="M1508" s="6">
        <v>39.512098020000003</v>
      </c>
      <c r="N1508" s="7" t="str">
        <f>IF(ISNUMBER(_xll.BDP($C1508, "DELTA_MID")),_xll.BDP($C1508, "DELTA_MID")," ")</f>
        <v xml:space="preserve"> </v>
      </c>
      <c r="O1508" s="7" t="str">
        <f>IF(ISNUMBER(N1508),_xll.BDP($C1508, "OPT_UNDL_TICKER"),"")</f>
        <v/>
      </c>
      <c r="P1508" s="8" t="str">
        <f>IF(ISNUMBER(N1508),_xll.BDP($C1508, "OPT_UNDL_PX")," ")</f>
        <v xml:space="preserve"> </v>
      </c>
      <c r="Q1508" s="7" t="str">
        <f>IF(ISNUMBER(N1508),+G1508*_xll.BDP($C1508, "PX_POS_MULT_FACTOR")*P1508/K1508," ")</f>
        <v xml:space="preserve"> </v>
      </c>
      <c r="R1508" s="8" t="str">
        <f>IF(OR($A1508="TUA",$A1508="TYA"),"",IF(ISNUMBER(_xll.BDP($C1508,"DUR_ADJ_OAS_MID")),_xll.BDP($C1508,"DUR_ADJ_OAS_MID"),IF(ISNUMBER(_xll.BDP($E1508&amp;" ISIN","DUR_ADJ_OAS_MID")),_xll.BDP($E1508&amp;" ISIN","DUR_ADJ_OAS_MID")," ")))</f>
        <v xml:space="preserve"> </v>
      </c>
      <c r="S1508" s="7" t="str">
        <f t="shared" si="23"/>
        <v xml:space="preserve"> </v>
      </c>
      <c r="T1508" t="s">
        <v>4848</v>
      </c>
      <c r="U1508" t="s">
        <v>1397</v>
      </c>
      <c r="AG1508" s="6">
        <v>39.51160127</v>
      </c>
    </row>
    <row r="1509" spans="1:33" x14ac:dyDescent="0.25">
      <c r="A1509" t="s">
        <v>4772</v>
      </c>
      <c r="B1509" t="s">
        <v>4849</v>
      </c>
      <c r="C1509" t="s">
        <v>4850</v>
      </c>
      <c r="D1509" t="s">
        <v>4851</v>
      </c>
      <c r="E1509" t="s">
        <v>4852</v>
      </c>
      <c r="F1509" t="s">
        <v>4853</v>
      </c>
      <c r="G1509" s="1">
        <v>381186</v>
      </c>
      <c r="H1509" s="1">
        <v>11.96</v>
      </c>
      <c r="I1509" s="2">
        <v>4558984.5599999996</v>
      </c>
      <c r="J1509" s="3">
        <v>1.2082030000000001E-2</v>
      </c>
      <c r="K1509" s="4">
        <v>377340575.60309798</v>
      </c>
      <c r="L1509" s="5">
        <v>9550001</v>
      </c>
      <c r="M1509" s="6">
        <v>39.512098020000003</v>
      </c>
      <c r="N1509" s="7" t="str">
        <f>IF(ISNUMBER(_xll.BDP($C1509, "DELTA_MID")),_xll.BDP($C1509, "DELTA_MID")," ")</f>
        <v xml:space="preserve"> </v>
      </c>
      <c r="O1509" s="7" t="str">
        <f>IF(ISNUMBER(N1509),_xll.BDP($C1509, "OPT_UNDL_TICKER"),"")</f>
        <v/>
      </c>
      <c r="P1509" s="8" t="str">
        <f>IF(ISNUMBER(N1509),_xll.BDP($C1509, "OPT_UNDL_PX")," ")</f>
        <v xml:space="preserve"> </v>
      </c>
      <c r="Q1509" s="7" t="str">
        <f>IF(ISNUMBER(N1509),+G1509*_xll.BDP($C1509, "PX_POS_MULT_FACTOR")*P1509/K1509," ")</f>
        <v xml:space="preserve"> </v>
      </c>
      <c r="R1509" s="8" t="str">
        <f>IF(OR($A1509="TUA",$A1509="TYA"),"",IF(ISNUMBER(_xll.BDP($C1509,"DUR_ADJ_OAS_MID")),_xll.BDP($C1509,"DUR_ADJ_OAS_MID"),IF(ISNUMBER(_xll.BDP($E1509&amp;" ISIN","DUR_ADJ_OAS_MID")),_xll.BDP($E1509&amp;" ISIN","DUR_ADJ_OAS_MID")," ")))</f>
        <v xml:space="preserve"> </v>
      </c>
      <c r="S1509" s="7" t="str">
        <f t="shared" si="23"/>
        <v xml:space="preserve"> </v>
      </c>
      <c r="T1509" t="s">
        <v>4853</v>
      </c>
      <c r="U1509" t="s">
        <v>1397</v>
      </c>
      <c r="AG1509" s="6">
        <v>39.51160127</v>
      </c>
    </row>
    <row r="1510" spans="1:33" x14ac:dyDescent="0.25">
      <c r="A1510" t="s">
        <v>4772</v>
      </c>
      <c r="B1510" t="s">
        <v>4854</v>
      </c>
      <c r="C1510" t="s">
        <v>4855</v>
      </c>
      <c r="D1510" t="s">
        <v>4856</v>
      </c>
      <c r="E1510" t="s">
        <v>4857</v>
      </c>
      <c r="F1510" t="s">
        <v>4858</v>
      </c>
      <c r="G1510" s="1">
        <v>6573</v>
      </c>
      <c r="H1510" s="1">
        <v>49.34</v>
      </c>
      <c r="I1510" s="2">
        <v>324311.82</v>
      </c>
      <c r="J1510" s="3">
        <v>8.5948000000000003E-4</v>
      </c>
      <c r="K1510" s="4">
        <v>377340575.60309798</v>
      </c>
      <c r="L1510" s="5">
        <v>9550001</v>
      </c>
      <c r="M1510" s="6">
        <v>39.512098020000003</v>
      </c>
      <c r="N1510" s="7" t="str">
        <f>IF(ISNUMBER(_xll.BDP($C1510, "DELTA_MID")),_xll.BDP($C1510, "DELTA_MID")," ")</f>
        <v xml:space="preserve"> </v>
      </c>
      <c r="O1510" s="7" t="str">
        <f>IF(ISNUMBER(N1510),_xll.BDP($C1510, "OPT_UNDL_TICKER"),"")</f>
        <v/>
      </c>
      <c r="P1510" s="8" t="str">
        <f>IF(ISNUMBER(N1510),_xll.BDP($C1510, "OPT_UNDL_PX")," ")</f>
        <v xml:space="preserve"> </v>
      </c>
      <c r="Q1510" s="7" t="str">
        <f>IF(ISNUMBER(N1510),+G1510*_xll.BDP($C1510, "PX_POS_MULT_FACTOR")*P1510/K1510," ")</f>
        <v xml:space="preserve"> </v>
      </c>
      <c r="R1510" s="8" t="str">
        <f>IF(OR($A1510="TUA",$A1510="TYA"),"",IF(ISNUMBER(_xll.BDP($C1510,"DUR_ADJ_OAS_MID")),_xll.BDP($C1510,"DUR_ADJ_OAS_MID"),IF(ISNUMBER(_xll.BDP($E1510&amp;" ISIN","DUR_ADJ_OAS_MID")),_xll.BDP($E1510&amp;" ISIN","DUR_ADJ_OAS_MID")," ")))</f>
        <v xml:space="preserve"> </v>
      </c>
      <c r="S1510" s="7" t="str">
        <f t="shared" si="23"/>
        <v xml:space="preserve"> </v>
      </c>
      <c r="T1510" t="s">
        <v>4858</v>
      </c>
      <c r="U1510" t="s">
        <v>1397</v>
      </c>
      <c r="AG1510" s="6">
        <v>39.51160127</v>
      </c>
    </row>
    <row r="1511" spans="1:33" x14ac:dyDescent="0.25">
      <c r="A1511" t="s">
        <v>4772</v>
      </c>
      <c r="B1511" t="s">
        <v>4859</v>
      </c>
      <c r="C1511" t="s">
        <v>4860</v>
      </c>
      <c r="D1511" t="s">
        <v>4861</v>
      </c>
      <c r="E1511" t="s">
        <v>4862</v>
      </c>
      <c r="F1511" t="s">
        <v>4863</v>
      </c>
      <c r="G1511" s="1">
        <v>162194</v>
      </c>
      <c r="H1511" s="1">
        <v>3.72</v>
      </c>
      <c r="I1511" s="2">
        <v>603361.68000000005</v>
      </c>
      <c r="J1511" s="3">
        <v>1.5989999999999999E-3</v>
      </c>
      <c r="K1511" s="4">
        <v>377340575.60309798</v>
      </c>
      <c r="L1511" s="5">
        <v>9550001</v>
      </c>
      <c r="M1511" s="6">
        <v>39.512098020000003</v>
      </c>
      <c r="N1511" s="7" t="str">
        <f>IF(ISNUMBER(_xll.BDP($C1511, "DELTA_MID")),_xll.BDP($C1511, "DELTA_MID")," ")</f>
        <v xml:space="preserve"> </v>
      </c>
      <c r="O1511" s="7" t="str">
        <f>IF(ISNUMBER(N1511),_xll.BDP($C1511, "OPT_UNDL_TICKER"),"")</f>
        <v/>
      </c>
      <c r="P1511" s="8" t="str">
        <f>IF(ISNUMBER(N1511),_xll.BDP($C1511, "OPT_UNDL_PX")," ")</f>
        <v xml:space="preserve"> </v>
      </c>
      <c r="Q1511" s="7" t="str">
        <f>IF(ISNUMBER(N1511),+G1511*_xll.BDP($C1511, "PX_POS_MULT_FACTOR")*P1511/K1511," ")</f>
        <v xml:space="preserve"> </v>
      </c>
      <c r="R1511" s="8" t="str">
        <f>IF(OR($A1511="TUA",$A1511="TYA"),"",IF(ISNUMBER(_xll.BDP($C1511,"DUR_ADJ_OAS_MID")),_xll.BDP($C1511,"DUR_ADJ_OAS_MID"),IF(ISNUMBER(_xll.BDP($E1511&amp;" ISIN","DUR_ADJ_OAS_MID")),_xll.BDP($E1511&amp;" ISIN","DUR_ADJ_OAS_MID")," ")))</f>
        <v xml:space="preserve"> </v>
      </c>
      <c r="S1511" s="7" t="str">
        <f t="shared" si="23"/>
        <v xml:space="preserve"> </v>
      </c>
      <c r="T1511" t="s">
        <v>4863</v>
      </c>
      <c r="U1511" t="s">
        <v>1397</v>
      </c>
      <c r="AG1511" s="6">
        <v>39.51160127</v>
      </c>
    </row>
    <row r="1512" spans="1:33" x14ac:dyDescent="0.25">
      <c r="A1512" t="s">
        <v>4772</v>
      </c>
      <c r="B1512" t="s">
        <v>4864</v>
      </c>
      <c r="C1512" t="s">
        <v>4865</v>
      </c>
      <c r="D1512" t="s">
        <v>4866</v>
      </c>
      <c r="E1512" t="s">
        <v>4867</v>
      </c>
      <c r="F1512" t="s">
        <v>4868</v>
      </c>
      <c r="G1512" s="1">
        <v>54880</v>
      </c>
      <c r="H1512" s="1">
        <v>64.11</v>
      </c>
      <c r="I1512" s="2">
        <v>3518356.8</v>
      </c>
      <c r="J1512" s="3">
        <v>9.3242099999999994E-3</v>
      </c>
      <c r="K1512" s="4">
        <v>377340575.60309798</v>
      </c>
      <c r="L1512" s="5">
        <v>9550001</v>
      </c>
      <c r="M1512" s="6">
        <v>39.512098020000003</v>
      </c>
      <c r="N1512" s="7" t="str">
        <f>IF(ISNUMBER(_xll.BDP($C1512, "DELTA_MID")),_xll.BDP($C1512, "DELTA_MID")," ")</f>
        <v xml:space="preserve"> </v>
      </c>
      <c r="O1512" s="7" t="str">
        <f>IF(ISNUMBER(N1512),_xll.BDP($C1512, "OPT_UNDL_TICKER"),"")</f>
        <v/>
      </c>
      <c r="P1512" s="8" t="str">
        <f>IF(ISNUMBER(N1512),_xll.BDP($C1512, "OPT_UNDL_PX")," ")</f>
        <v xml:space="preserve"> </v>
      </c>
      <c r="Q1512" s="7" t="str">
        <f>IF(ISNUMBER(N1512),+G1512*_xll.BDP($C1512, "PX_POS_MULT_FACTOR")*P1512/K1512," ")</f>
        <v xml:space="preserve"> </v>
      </c>
      <c r="R1512" s="8" t="str">
        <f>IF(OR($A1512="TUA",$A1512="TYA"),"",IF(ISNUMBER(_xll.BDP($C1512,"DUR_ADJ_OAS_MID")),_xll.BDP($C1512,"DUR_ADJ_OAS_MID"),IF(ISNUMBER(_xll.BDP($E1512&amp;" ISIN","DUR_ADJ_OAS_MID")),_xll.BDP($E1512&amp;" ISIN","DUR_ADJ_OAS_MID")," ")))</f>
        <v xml:space="preserve"> </v>
      </c>
      <c r="S1512" s="7" t="str">
        <f t="shared" si="23"/>
        <v xml:space="preserve"> </v>
      </c>
      <c r="T1512" t="s">
        <v>4868</v>
      </c>
      <c r="U1512" t="s">
        <v>1397</v>
      </c>
      <c r="AG1512" s="6">
        <v>39.51160127</v>
      </c>
    </row>
    <row r="1513" spans="1:33" x14ac:dyDescent="0.25">
      <c r="A1513" t="s">
        <v>4772</v>
      </c>
      <c r="B1513" t="s">
        <v>4869</v>
      </c>
      <c r="C1513" t="s">
        <v>4870</v>
      </c>
      <c r="D1513" t="s">
        <v>4871</v>
      </c>
      <c r="E1513" t="s">
        <v>4872</v>
      </c>
      <c r="F1513" t="s">
        <v>4873</v>
      </c>
      <c r="G1513" s="1">
        <v>29071</v>
      </c>
      <c r="H1513" s="1">
        <v>143.62</v>
      </c>
      <c r="I1513" s="2">
        <v>4175177.02</v>
      </c>
      <c r="J1513" s="3">
        <v>1.1064879999999999E-2</v>
      </c>
      <c r="K1513" s="4">
        <v>377340575.60309798</v>
      </c>
      <c r="L1513" s="5">
        <v>9550001</v>
      </c>
      <c r="M1513" s="6">
        <v>39.512098020000003</v>
      </c>
      <c r="N1513" s="7" t="str">
        <f>IF(ISNUMBER(_xll.BDP($C1513, "DELTA_MID")),_xll.BDP($C1513, "DELTA_MID")," ")</f>
        <v xml:space="preserve"> </v>
      </c>
      <c r="O1513" s="7" t="str">
        <f>IF(ISNUMBER(N1513),_xll.BDP($C1513, "OPT_UNDL_TICKER"),"")</f>
        <v/>
      </c>
      <c r="P1513" s="8" t="str">
        <f>IF(ISNUMBER(N1513),_xll.BDP($C1513, "OPT_UNDL_PX")," ")</f>
        <v xml:space="preserve"> </v>
      </c>
      <c r="Q1513" s="7" t="str">
        <f>IF(ISNUMBER(N1513),+G1513*_xll.BDP($C1513, "PX_POS_MULT_FACTOR")*P1513/K1513," ")</f>
        <v xml:space="preserve"> </v>
      </c>
      <c r="R1513" s="8" t="str">
        <f>IF(OR($A1513="TUA",$A1513="TYA"),"",IF(ISNUMBER(_xll.BDP($C1513,"DUR_ADJ_OAS_MID")),_xll.BDP($C1513,"DUR_ADJ_OAS_MID"),IF(ISNUMBER(_xll.BDP($E1513&amp;" ISIN","DUR_ADJ_OAS_MID")),_xll.BDP($E1513&amp;" ISIN","DUR_ADJ_OAS_MID")," ")))</f>
        <v xml:space="preserve"> </v>
      </c>
      <c r="S1513" s="7" t="str">
        <f t="shared" si="23"/>
        <v xml:space="preserve"> </v>
      </c>
      <c r="T1513" t="s">
        <v>4873</v>
      </c>
      <c r="U1513" t="s">
        <v>1397</v>
      </c>
      <c r="AG1513" s="6">
        <v>39.51160127</v>
      </c>
    </row>
    <row r="1514" spans="1:33" x14ac:dyDescent="0.25">
      <c r="A1514" t="s">
        <v>4772</v>
      </c>
      <c r="B1514" t="s">
        <v>4874</v>
      </c>
      <c r="C1514" t="s">
        <v>4875</v>
      </c>
      <c r="D1514" t="s">
        <v>4876</v>
      </c>
      <c r="E1514" t="s">
        <v>4877</v>
      </c>
      <c r="F1514" t="s">
        <v>4878</v>
      </c>
      <c r="G1514" s="1">
        <v>85765</v>
      </c>
      <c r="H1514" s="1">
        <v>134.32</v>
      </c>
      <c r="I1514" s="2">
        <v>11519954.800000001</v>
      </c>
      <c r="J1514" s="3">
        <v>3.0529710000000002E-2</v>
      </c>
      <c r="K1514" s="4">
        <v>377340575.60309798</v>
      </c>
      <c r="L1514" s="5">
        <v>9550001</v>
      </c>
      <c r="M1514" s="6">
        <v>39.512098020000003</v>
      </c>
      <c r="N1514" s="7" t="str">
        <f>IF(ISNUMBER(_xll.BDP($C1514, "DELTA_MID")),_xll.BDP($C1514, "DELTA_MID")," ")</f>
        <v xml:space="preserve"> </v>
      </c>
      <c r="O1514" s="7" t="str">
        <f>IF(ISNUMBER(N1514),_xll.BDP($C1514, "OPT_UNDL_TICKER"),"")</f>
        <v/>
      </c>
      <c r="P1514" s="8" t="str">
        <f>IF(ISNUMBER(N1514),_xll.BDP($C1514, "OPT_UNDL_PX")," ")</f>
        <v xml:space="preserve"> </v>
      </c>
      <c r="Q1514" s="7" t="str">
        <f>IF(ISNUMBER(N1514),+G1514*_xll.BDP($C1514, "PX_POS_MULT_FACTOR")*P1514/K1514," ")</f>
        <v xml:space="preserve"> </v>
      </c>
      <c r="R1514" s="8" t="str">
        <f>IF(OR($A1514="TUA",$A1514="TYA"),"",IF(ISNUMBER(_xll.BDP($C1514,"DUR_ADJ_OAS_MID")),_xll.BDP($C1514,"DUR_ADJ_OAS_MID"),IF(ISNUMBER(_xll.BDP($E1514&amp;" ISIN","DUR_ADJ_OAS_MID")),_xll.BDP($E1514&amp;" ISIN","DUR_ADJ_OAS_MID")," ")))</f>
        <v xml:space="preserve"> </v>
      </c>
      <c r="S1514" s="7" t="str">
        <f t="shared" si="23"/>
        <v xml:space="preserve"> </v>
      </c>
      <c r="T1514" t="s">
        <v>4878</v>
      </c>
      <c r="U1514" t="s">
        <v>1397</v>
      </c>
      <c r="AG1514" s="6">
        <v>39.51160127</v>
      </c>
    </row>
    <row r="1515" spans="1:33" x14ac:dyDescent="0.25">
      <c r="A1515" t="s">
        <v>4772</v>
      </c>
      <c r="B1515" t="s">
        <v>4879</v>
      </c>
      <c r="C1515" t="s">
        <v>4880</v>
      </c>
      <c r="D1515" t="s">
        <v>4881</v>
      </c>
      <c r="E1515" t="s">
        <v>4882</v>
      </c>
      <c r="F1515" t="s">
        <v>4883</v>
      </c>
      <c r="G1515" s="1">
        <v>1579</v>
      </c>
      <c r="H1515" s="1">
        <v>180.24</v>
      </c>
      <c r="I1515" s="2">
        <v>284598.96000000002</v>
      </c>
      <c r="J1515" s="3">
        <v>7.5423000000000005E-4</v>
      </c>
      <c r="K1515" s="4">
        <v>377340575.60309798</v>
      </c>
      <c r="L1515" s="5">
        <v>9550001</v>
      </c>
      <c r="M1515" s="6">
        <v>39.512098020000003</v>
      </c>
      <c r="N1515" s="7" t="str">
        <f>IF(ISNUMBER(_xll.BDP($C1515, "DELTA_MID")),_xll.BDP($C1515, "DELTA_MID")," ")</f>
        <v xml:space="preserve"> </v>
      </c>
      <c r="O1515" s="7" t="str">
        <f>IF(ISNUMBER(N1515),_xll.BDP($C1515, "OPT_UNDL_TICKER"),"")</f>
        <v/>
      </c>
      <c r="P1515" s="8" t="str">
        <f>IF(ISNUMBER(N1515),_xll.BDP($C1515, "OPT_UNDL_PX")," ")</f>
        <v xml:space="preserve"> </v>
      </c>
      <c r="Q1515" s="7" t="str">
        <f>IF(ISNUMBER(N1515),+G1515*_xll.BDP($C1515, "PX_POS_MULT_FACTOR")*P1515/K1515," ")</f>
        <v xml:space="preserve"> </v>
      </c>
      <c r="R1515" s="8" t="str">
        <f>IF(OR($A1515="TUA",$A1515="TYA"),"",IF(ISNUMBER(_xll.BDP($C1515,"DUR_ADJ_OAS_MID")),_xll.BDP($C1515,"DUR_ADJ_OAS_MID"),IF(ISNUMBER(_xll.BDP($E1515&amp;" ISIN","DUR_ADJ_OAS_MID")),_xll.BDP($E1515&amp;" ISIN","DUR_ADJ_OAS_MID")," ")))</f>
        <v xml:space="preserve"> </v>
      </c>
      <c r="S1515" s="7" t="str">
        <f t="shared" si="23"/>
        <v xml:space="preserve"> </v>
      </c>
      <c r="T1515" t="s">
        <v>4883</v>
      </c>
      <c r="U1515" t="s">
        <v>1397</v>
      </c>
      <c r="AG1515" s="6">
        <v>39.51160127</v>
      </c>
    </row>
    <row r="1516" spans="1:33" x14ac:dyDescent="0.25">
      <c r="A1516" t="s">
        <v>4772</v>
      </c>
      <c r="B1516" t="s">
        <v>3764</v>
      </c>
      <c r="C1516" t="s">
        <v>3765</v>
      </c>
      <c r="D1516" t="s">
        <v>3766</v>
      </c>
      <c r="E1516" t="s">
        <v>3767</v>
      </c>
      <c r="F1516" t="s">
        <v>3768</v>
      </c>
      <c r="G1516" s="1">
        <v>14287</v>
      </c>
      <c r="H1516" s="1">
        <v>104.13</v>
      </c>
      <c r="I1516" s="2">
        <v>1487705.31</v>
      </c>
      <c r="J1516" s="3">
        <v>3.9426599999999997E-3</v>
      </c>
      <c r="K1516" s="4">
        <v>377340575.60309798</v>
      </c>
      <c r="L1516" s="5">
        <v>9550001</v>
      </c>
      <c r="M1516" s="6">
        <v>39.512098020000003</v>
      </c>
      <c r="N1516" s="7" t="str">
        <f>IF(ISNUMBER(_xll.BDP($C1516, "DELTA_MID")),_xll.BDP($C1516, "DELTA_MID")," ")</f>
        <v xml:space="preserve"> </v>
      </c>
      <c r="O1516" s="7" t="str">
        <f>IF(ISNUMBER(N1516),_xll.BDP($C1516, "OPT_UNDL_TICKER"),"")</f>
        <v/>
      </c>
      <c r="P1516" s="8" t="str">
        <f>IF(ISNUMBER(N1516),_xll.BDP($C1516, "OPT_UNDL_PX")," ")</f>
        <v xml:space="preserve"> </v>
      </c>
      <c r="Q1516" s="7" t="str">
        <f>IF(ISNUMBER(N1516),+G1516*_xll.BDP($C1516, "PX_POS_MULT_FACTOR")*P1516/K1516," ")</f>
        <v xml:space="preserve"> </v>
      </c>
      <c r="R1516" s="8" t="str">
        <f>IF(OR($A1516="TUA",$A1516="TYA"),"",IF(ISNUMBER(_xll.BDP($C1516,"DUR_ADJ_OAS_MID")),_xll.BDP($C1516,"DUR_ADJ_OAS_MID"),IF(ISNUMBER(_xll.BDP($E1516&amp;" ISIN","DUR_ADJ_OAS_MID")),_xll.BDP($E1516&amp;" ISIN","DUR_ADJ_OAS_MID")," ")))</f>
        <v xml:space="preserve"> </v>
      </c>
      <c r="S1516" s="7" t="str">
        <f t="shared" si="23"/>
        <v xml:space="preserve"> </v>
      </c>
      <c r="T1516" t="s">
        <v>3768</v>
      </c>
      <c r="U1516" t="s">
        <v>1397</v>
      </c>
      <c r="AG1516" s="6">
        <v>39.51160127</v>
      </c>
    </row>
    <row r="1517" spans="1:33" x14ac:dyDescent="0.25">
      <c r="A1517" t="s">
        <v>4772</v>
      </c>
      <c r="B1517" t="s">
        <v>4884</v>
      </c>
      <c r="C1517" t="s">
        <v>4885</v>
      </c>
      <c r="D1517" t="s">
        <v>4886</v>
      </c>
      <c r="E1517" t="s">
        <v>4887</v>
      </c>
      <c r="F1517" t="s">
        <v>4888</v>
      </c>
      <c r="G1517" s="1">
        <v>72300</v>
      </c>
      <c r="H1517" s="1">
        <v>256.92</v>
      </c>
      <c r="I1517" s="2">
        <v>18575316</v>
      </c>
      <c r="J1517" s="3">
        <v>4.922754E-2</v>
      </c>
      <c r="K1517" s="4">
        <v>377340575.60309798</v>
      </c>
      <c r="L1517" s="5">
        <v>9550001</v>
      </c>
      <c r="M1517" s="6">
        <v>39.512098020000003</v>
      </c>
      <c r="N1517" s="7" t="str">
        <f>IF(ISNUMBER(_xll.BDP($C1517, "DELTA_MID")),_xll.BDP($C1517, "DELTA_MID")," ")</f>
        <v xml:space="preserve"> </v>
      </c>
      <c r="O1517" s="7" t="str">
        <f>IF(ISNUMBER(N1517),_xll.BDP($C1517, "OPT_UNDL_TICKER"),"")</f>
        <v/>
      </c>
      <c r="P1517" s="8" t="str">
        <f>IF(ISNUMBER(N1517),_xll.BDP($C1517, "OPT_UNDL_PX")," ")</f>
        <v xml:space="preserve"> </v>
      </c>
      <c r="Q1517" s="7" t="str">
        <f>IF(ISNUMBER(N1517),+G1517*_xll.BDP($C1517, "PX_POS_MULT_FACTOR")*P1517/K1517," ")</f>
        <v xml:space="preserve"> </v>
      </c>
      <c r="R1517" s="8" t="str">
        <f>IF(OR($A1517="TUA",$A1517="TYA"),"",IF(ISNUMBER(_xll.BDP($C1517,"DUR_ADJ_OAS_MID")),_xll.BDP($C1517,"DUR_ADJ_OAS_MID"),IF(ISNUMBER(_xll.BDP($E1517&amp;" ISIN","DUR_ADJ_OAS_MID")),_xll.BDP($E1517&amp;" ISIN","DUR_ADJ_OAS_MID")," ")))</f>
        <v xml:space="preserve"> </v>
      </c>
      <c r="S1517" s="7" t="str">
        <f t="shared" si="23"/>
        <v xml:space="preserve"> </v>
      </c>
      <c r="T1517" t="s">
        <v>4888</v>
      </c>
      <c r="U1517" t="s">
        <v>1397</v>
      </c>
      <c r="AG1517" s="6">
        <v>39.51160127</v>
      </c>
    </row>
    <row r="1518" spans="1:33" x14ac:dyDescent="0.25">
      <c r="A1518" t="s">
        <v>4772</v>
      </c>
      <c r="B1518" t="s">
        <v>3783</v>
      </c>
      <c r="C1518" t="s">
        <v>3784</v>
      </c>
      <c r="D1518" t="s">
        <v>3785</v>
      </c>
      <c r="E1518" t="s">
        <v>3786</v>
      </c>
      <c r="F1518" t="s">
        <v>3787</v>
      </c>
      <c r="G1518" s="1">
        <v>70035</v>
      </c>
      <c r="H1518" s="1">
        <v>266.73</v>
      </c>
      <c r="I1518" s="2">
        <v>18680435.550000001</v>
      </c>
      <c r="J1518" s="3">
        <v>4.9506130000000002E-2</v>
      </c>
      <c r="K1518" s="4">
        <v>377340575.60309798</v>
      </c>
      <c r="L1518" s="5">
        <v>9550001</v>
      </c>
      <c r="M1518" s="6">
        <v>39.512098020000003</v>
      </c>
      <c r="N1518" s="7" t="str">
        <f>IF(ISNUMBER(_xll.BDP($C1518, "DELTA_MID")),_xll.BDP($C1518, "DELTA_MID")," ")</f>
        <v xml:space="preserve"> </v>
      </c>
      <c r="O1518" s="7" t="str">
        <f>IF(ISNUMBER(N1518),_xll.BDP($C1518, "OPT_UNDL_TICKER"),"")</f>
        <v/>
      </c>
      <c r="P1518" s="8" t="str">
        <f>IF(ISNUMBER(N1518),_xll.BDP($C1518, "OPT_UNDL_PX")," ")</f>
        <v xml:space="preserve"> </v>
      </c>
      <c r="Q1518" s="7" t="str">
        <f>IF(ISNUMBER(N1518),+G1518*_xll.BDP($C1518, "PX_POS_MULT_FACTOR")*P1518/K1518," ")</f>
        <v xml:space="preserve"> </v>
      </c>
      <c r="R1518" s="8" t="str">
        <f>IF(OR($A1518="TUA",$A1518="TYA"),"",IF(ISNUMBER(_xll.BDP($C1518,"DUR_ADJ_OAS_MID")),_xll.BDP($C1518,"DUR_ADJ_OAS_MID"),IF(ISNUMBER(_xll.BDP($E1518&amp;" ISIN","DUR_ADJ_OAS_MID")),_xll.BDP($E1518&amp;" ISIN","DUR_ADJ_OAS_MID")," ")))</f>
        <v xml:space="preserve"> </v>
      </c>
      <c r="S1518" s="7" t="str">
        <f t="shared" si="23"/>
        <v xml:space="preserve"> </v>
      </c>
      <c r="T1518" t="s">
        <v>3787</v>
      </c>
      <c r="U1518" t="s">
        <v>1397</v>
      </c>
      <c r="AG1518" s="6">
        <v>39.51160127</v>
      </c>
    </row>
    <row r="1519" spans="1:33" x14ac:dyDescent="0.25">
      <c r="A1519" t="s">
        <v>4772</v>
      </c>
      <c r="B1519" t="s">
        <v>4889</v>
      </c>
      <c r="C1519" t="s">
        <v>4890</v>
      </c>
      <c r="D1519" t="s">
        <v>4891</v>
      </c>
      <c r="E1519" t="s">
        <v>4892</v>
      </c>
      <c r="F1519" t="s">
        <v>4893</v>
      </c>
      <c r="G1519" s="1">
        <v>15515</v>
      </c>
      <c r="H1519" s="1">
        <v>1220.6600000000001</v>
      </c>
      <c r="I1519" s="2">
        <v>18938539.899999999</v>
      </c>
      <c r="J1519" s="3">
        <v>5.0190140000000001E-2</v>
      </c>
      <c r="K1519" s="4">
        <v>377340575.60309798</v>
      </c>
      <c r="L1519" s="5">
        <v>9550001</v>
      </c>
      <c r="M1519" s="6">
        <v>39.512098020000003</v>
      </c>
      <c r="N1519" s="7" t="str">
        <f>IF(ISNUMBER(_xll.BDP($C1519, "DELTA_MID")),_xll.BDP($C1519, "DELTA_MID")," ")</f>
        <v xml:space="preserve"> </v>
      </c>
      <c r="O1519" s="7" t="str">
        <f>IF(ISNUMBER(N1519),_xll.BDP($C1519, "OPT_UNDL_TICKER"),"")</f>
        <v/>
      </c>
      <c r="P1519" s="8" t="str">
        <f>IF(ISNUMBER(N1519),_xll.BDP($C1519, "OPT_UNDL_PX")," ")</f>
        <v xml:space="preserve"> </v>
      </c>
      <c r="Q1519" s="7" t="str">
        <f>IF(ISNUMBER(N1519),+G1519*_xll.BDP($C1519, "PX_POS_MULT_FACTOR")*P1519/K1519," ")</f>
        <v xml:space="preserve"> </v>
      </c>
      <c r="R1519" s="8" t="str">
        <f>IF(OR($A1519="TUA",$A1519="TYA"),"",IF(ISNUMBER(_xll.BDP($C1519,"DUR_ADJ_OAS_MID")),_xll.BDP($C1519,"DUR_ADJ_OAS_MID"),IF(ISNUMBER(_xll.BDP($E1519&amp;" ISIN","DUR_ADJ_OAS_MID")),_xll.BDP($E1519&amp;" ISIN","DUR_ADJ_OAS_MID")," ")))</f>
        <v xml:space="preserve"> </v>
      </c>
      <c r="S1519" s="7" t="str">
        <f t="shared" si="23"/>
        <v xml:space="preserve"> </v>
      </c>
      <c r="T1519" t="s">
        <v>4893</v>
      </c>
      <c r="U1519" t="s">
        <v>1397</v>
      </c>
      <c r="AG1519" s="6">
        <v>39.51160127</v>
      </c>
    </row>
    <row r="1520" spans="1:33" x14ac:dyDescent="0.25">
      <c r="A1520" t="s">
        <v>4772</v>
      </c>
      <c r="B1520" t="s">
        <v>4894</v>
      </c>
      <c r="C1520" t="s">
        <v>4895</v>
      </c>
      <c r="D1520" t="s">
        <v>4896</v>
      </c>
      <c r="E1520" t="s">
        <v>4897</v>
      </c>
      <c r="F1520" t="s">
        <v>4898</v>
      </c>
      <c r="G1520" s="1">
        <v>3495</v>
      </c>
      <c r="H1520" s="1">
        <v>182.83</v>
      </c>
      <c r="I1520" s="2">
        <v>638990.85</v>
      </c>
      <c r="J1520" s="3">
        <v>1.6934299999999999E-3</v>
      </c>
      <c r="K1520" s="4">
        <v>377340575.60309798</v>
      </c>
      <c r="L1520" s="5">
        <v>9550001</v>
      </c>
      <c r="M1520" s="6">
        <v>39.512098020000003</v>
      </c>
      <c r="N1520" s="7" t="str">
        <f>IF(ISNUMBER(_xll.BDP($C1520, "DELTA_MID")),_xll.BDP($C1520, "DELTA_MID")," ")</f>
        <v xml:space="preserve"> </v>
      </c>
      <c r="O1520" s="7" t="str">
        <f>IF(ISNUMBER(N1520),_xll.BDP($C1520, "OPT_UNDL_TICKER"),"")</f>
        <v/>
      </c>
      <c r="P1520" s="8" t="str">
        <f>IF(ISNUMBER(N1520),_xll.BDP($C1520, "OPT_UNDL_PX")," ")</f>
        <v xml:space="preserve"> </v>
      </c>
      <c r="Q1520" s="7" t="str">
        <f>IF(ISNUMBER(N1520),+G1520*_xll.BDP($C1520, "PX_POS_MULT_FACTOR")*P1520/K1520," ")</f>
        <v xml:space="preserve"> </v>
      </c>
      <c r="R1520" s="8" t="str">
        <f>IF(OR($A1520="TUA",$A1520="TYA"),"",IF(ISNUMBER(_xll.BDP($C1520,"DUR_ADJ_OAS_MID")),_xll.BDP($C1520,"DUR_ADJ_OAS_MID"),IF(ISNUMBER(_xll.BDP($E1520&amp;" ISIN","DUR_ADJ_OAS_MID")),_xll.BDP($E1520&amp;" ISIN","DUR_ADJ_OAS_MID")," ")))</f>
        <v xml:space="preserve"> </v>
      </c>
      <c r="S1520" s="7" t="str">
        <f t="shared" si="23"/>
        <v xml:space="preserve"> </v>
      </c>
      <c r="T1520" t="s">
        <v>4898</v>
      </c>
      <c r="U1520" t="s">
        <v>1397</v>
      </c>
      <c r="AG1520" s="6">
        <v>39.51160127</v>
      </c>
    </row>
    <row r="1521" spans="1:33" x14ac:dyDescent="0.25">
      <c r="A1521" t="s">
        <v>4772</v>
      </c>
      <c r="B1521" t="s">
        <v>4899</v>
      </c>
      <c r="C1521" t="s">
        <v>4900</v>
      </c>
      <c r="D1521" t="s">
        <v>4901</v>
      </c>
      <c r="E1521" t="s">
        <v>4902</v>
      </c>
      <c r="F1521" t="s">
        <v>4903</v>
      </c>
      <c r="G1521" s="1">
        <v>532498</v>
      </c>
      <c r="H1521" s="1">
        <v>50.96</v>
      </c>
      <c r="I1521" s="2">
        <v>27136098.079999998</v>
      </c>
      <c r="J1521" s="3">
        <v>7.1914980000000003E-2</v>
      </c>
      <c r="K1521" s="4">
        <v>377340575.60309798</v>
      </c>
      <c r="L1521" s="5">
        <v>9550001</v>
      </c>
      <c r="M1521" s="6">
        <v>39.512098020000003</v>
      </c>
      <c r="N1521" s="7" t="str">
        <f>IF(ISNUMBER(_xll.BDP($C1521, "DELTA_MID")),_xll.BDP($C1521, "DELTA_MID")," ")</f>
        <v xml:space="preserve"> </v>
      </c>
      <c r="O1521" s="7" t="str">
        <f>IF(ISNUMBER(N1521),_xll.BDP($C1521, "OPT_UNDL_TICKER"),"")</f>
        <v/>
      </c>
      <c r="P1521" s="8" t="str">
        <f>IF(ISNUMBER(N1521),_xll.BDP($C1521, "OPT_UNDL_PX")," ")</f>
        <v xml:space="preserve"> </v>
      </c>
      <c r="Q1521" s="7" t="str">
        <f>IF(ISNUMBER(N1521),+G1521*_xll.BDP($C1521, "PX_POS_MULT_FACTOR")*P1521/K1521," ")</f>
        <v xml:space="preserve"> </v>
      </c>
      <c r="R1521" s="8" t="str">
        <f>IF(OR($A1521="TUA",$A1521="TYA"),"",IF(ISNUMBER(_xll.BDP($C1521,"DUR_ADJ_OAS_MID")),_xll.BDP($C1521,"DUR_ADJ_OAS_MID"),IF(ISNUMBER(_xll.BDP($E1521&amp;" ISIN","DUR_ADJ_OAS_MID")),_xll.BDP($E1521&amp;" ISIN","DUR_ADJ_OAS_MID")," ")))</f>
        <v xml:space="preserve"> </v>
      </c>
      <c r="S1521" s="7" t="str">
        <f t="shared" si="23"/>
        <v xml:space="preserve"> </v>
      </c>
      <c r="T1521" t="s">
        <v>4903</v>
      </c>
      <c r="U1521" t="s">
        <v>1397</v>
      </c>
      <c r="AG1521" s="6">
        <v>39.51160127</v>
      </c>
    </row>
    <row r="1522" spans="1:33" x14ac:dyDescent="0.25">
      <c r="A1522" t="s">
        <v>4772</v>
      </c>
      <c r="B1522" t="s">
        <v>4904</v>
      </c>
      <c r="C1522" t="s">
        <v>4905</v>
      </c>
      <c r="D1522" t="s">
        <v>4906</v>
      </c>
      <c r="E1522" t="s">
        <v>4907</v>
      </c>
      <c r="F1522" t="s">
        <v>4908</v>
      </c>
      <c r="G1522" s="1">
        <v>87623</v>
      </c>
      <c r="H1522" s="1">
        <v>26.81</v>
      </c>
      <c r="I1522" s="2">
        <v>2349172.63</v>
      </c>
      <c r="J1522" s="3">
        <v>6.2256799999999999E-3</v>
      </c>
      <c r="K1522" s="4">
        <v>377340575.60309798</v>
      </c>
      <c r="L1522" s="5">
        <v>9550001</v>
      </c>
      <c r="M1522" s="6">
        <v>39.512098020000003</v>
      </c>
      <c r="N1522" s="7" t="str">
        <f>IF(ISNUMBER(_xll.BDP($C1522, "DELTA_MID")),_xll.BDP($C1522, "DELTA_MID")," ")</f>
        <v xml:space="preserve"> </v>
      </c>
      <c r="O1522" s="7" t="str">
        <f>IF(ISNUMBER(N1522),_xll.BDP($C1522, "OPT_UNDL_TICKER"),"")</f>
        <v/>
      </c>
      <c r="P1522" s="8" t="str">
        <f>IF(ISNUMBER(N1522),_xll.BDP($C1522, "OPT_UNDL_PX")," ")</f>
        <v xml:space="preserve"> </v>
      </c>
      <c r="Q1522" s="7" t="str">
        <f>IF(ISNUMBER(N1522),+G1522*_xll.BDP($C1522, "PX_POS_MULT_FACTOR")*P1522/K1522," ")</f>
        <v xml:space="preserve"> </v>
      </c>
      <c r="R1522" s="8" t="str">
        <f>IF(OR($A1522="TUA",$A1522="TYA"),"",IF(ISNUMBER(_xll.BDP($C1522,"DUR_ADJ_OAS_MID")),_xll.BDP($C1522,"DUR_ADJ_OAS_MID"),IF(ISNUMBER(_xll.BDP($E1522&amp;" ISIN","DUR_ADJ_OAS_MID")),_xll.BDP($E1522&amp;" ISIN","DUR_ADJ_OAS_MID")," ")))</f>
        <v xml:space="preserve"> </v>
      </c>
      <c r="S1522" s="7" t="str">
        <f t="shared" si="23"/>
        <v xml:space="preserve"> </v>
      </c>
      <c r="T1522" t="s">
        <v>4908</v>
      </c>
      <c r="U1522" t="s">
        <v>1397</v>
      </c>
      <c r="AG1522" s="6">
        <v>39.51160127</v>
      </c>
    </row>
    <row r="1523" spans="1:33" x14ac:dyDescent="0.25">
      <c r="A1523" t="s">
        <v>4772</v>
      </c>
      <c r="B1523" t="s">
        <v>4909</v>
      </c>
      <c r="C1523" t="s">
        <v>4910</v>
      </c>
      <c r="D1523" t="s">
        <v>4911</v>
      </c>
      <c r="E1523" t="s">
        <v>4912</v>
      </c>
      <c r="F1523" t="s">
        <v>4913</v>
      </c>
      <c r="G1523" s="1">
        <v>3214750</v>
      </c>
      <c r="H1523" s="1">
        <v>6.17</v>
      </c>
      <c r="I1523" s="2">
        <v>19835007.5</v>
      </c>
      <c r="J1523" s="3">
        <v>5.2565929999999997E-2</v>
      </c>
      <c r="K1523" s="4">
        <v>377340575.60309798</v>
      </c>
      <c r="L1523" s="5">
        <v>9550001</v>
      </c>
      <c r="M1523" s="6">
        <v>39.512098020000003</v>
      </c>
      <c r="N1523" s="7" t="str">
        <f>IF(ISNUMBER(_xll.BDP($C1523, "DELTA_MID")),_xll.BDP($C1523, "DELTA_MID")," ")</f>
        <v xml:space="preserve"> </v>
      </c>
      <c r="O1523" s="7" t="str">
        <f>IF(ISNUMBER(N1523),_xll.BDP($C1523, "OPT_UNDL_TICKER"),"")</f>
        <v/>
      </c>
      <c r="P1523" s="8" t="str">
        <f>IF(ISNUMBER(N1523),_xll.BDP($C1523, "OPT_UNDL_PX")," ")</f>
        <v xml:space="preserve"> </v>
      </c>
      <c r="Q1523" s="7" t="str">
        <f>IF(ISNUMBER(N1523),+G1523*_xll.BDP($C1523, "PX_POS_MULT_FACTOR")*P1523/K1523," ")</f>
        <v xml:space="preserve"> </v>
      </c>
      <c r="R1523" s="8" t="str">
        <f>IF(OR($A1523="TUA",$A1523="TYA"),"",IF(ISNUMBER(_xll.BDP($C1523,"DUR_ADJ_OAS_MID")),_xll.BDP($C1523,"DUR_ADJ_OAS_MID"),IF(ISNUMBER(_xll.BDP($E1523&amp;" ISIN","DUR_ADJ_OAS_MID")),_xll.BDP($E1523&amp;" ISIN","DUR_ADJ_OAS_MID")," ")))</f>
        <v xml:space="preserve"> </v>
      </c>
      <c r="S1523" s="7" t="str">
        <f t="shared" si="23"/>
        <v xml:space="preserve"> </v>
      </c>
      <c r="T1523" t="s">
        <v>4913</v>
      </c>
      <c r="U1523" t="s">
        <v>1397</v>
      </c>
      <c r="AG1523" s="6">
        <v>39.51160127</v>
      </c>
    </row>
    <row r="1524" spans="1:33" x14ac:dyDescent="0.25">
      <c r="A1524" t="s">
        <v>4772</v>
      </c>
      <c r="B1524" t="s">
        <v>4914</v>
      </c>
      <c r="C1524" t="s">
        <v>4915</v>
      </c>
      <c r="D1524" t="s">
        <v>4916</v>
      </c>
      <c r="E1524" t="s">
        <v>4917</v>
      </c>
      <c r="F1524" t="s">
        <v>4918</v>
      </c>
      <c r="G1524" s="1">
        <v>392</v>
      </c>
      <c r="H1524" s="1">
        <v>295.81</v>
      </c>
      <c r="I1524" s="2">
        <v>115957.52</v>
      </c>
      <c r="J1524" s="3">
        <v>3.0730999999999998E-4</v>
      </c>
      <c r="K1524" s="4">
        <v>377340575.60309798</v>
      </c>
      <c r="L1524" s="5">
        <v>9550001</v>
      </c>
      <c r="M1524" s="6">
        <v>39.512098020000003</v>
      </c>
      <c r="N1524" s="7" t="str">
        <f>IF(ISNUMBER(_xll.BDP($C1524, "DELTA_MID")),_xll.BDP($C1524, "DELTA_MID")," ")</f>
        <v xml:space="preserve"> </v>
      </c>
      <c r="O1524" s="7" t="str">
        <f>IF(ISNUMBER(N1524),_xll.BDP($C1524, "OPT_UNDL_TICKER"),"")</f>
        <v/>
      </c>
      <c r="P1524" s="8" t="str">
        <f>IF(ISNUMBER(N1524),_xll.BDP($C1524, "OPT_UNDL_PX")," ")</f>
        <v xml:space="preserve"> </v>
      </c>
      <c r="Q1524" s="7" t="str">
        <f>IF(ISNUMBER(N1524),+G1524*_xll.BDP($C1524, "PX_POS_MULT_FACTOR")*P1524/K1524," ")</f>
        <v xml:space="preserve"> </v>
      </c>
      <c r="R1524" s="8" t="str">
        <f>IF(OR($A1524="TUA",$A1524="TYA"),"",IF(ISNUMBER(_xll.BDP($C1524,"DUR_ADJ_OAS_MID")),_xll.BDP($C1524,"DUR_ADJ_OAS_MID"),IF(ISNUMBER(_xll.BDP($E1524&amp;" ISIN","DUR_ADJ_OAS_MID")),_xll.BDP($E1524&amp;" ISIN","DUR_ADJ_OAS_MID")," ")))</f>
        <v xml:space="preserve"> </v>
      </c>
      <c r="S1524" s="7" t="str">
        <f t="shared" si="23"/>
        <v xml:space="preserve"> </v>
      </c>
      <c r="T1524" t="s">
        <v>4918</v>
      </c>
      <c r="U1524" t="s">
        <v>1397</v>
      </c>
      <c r="AG1524" s="6">
        <v>39.51160127</v>
      </c>
    </row>
    <row r="1525" spans="1:33" x14ac:dyDescent="0.25">
      <c r="A1525" t="s">
        <v>4772</v>
      </c>
      <c r="B1525" t="s">
        <v>4919</v>
      </c>
      <c r="C1525" t="s">
        <v>4920</v>
      </c>
      <c r="D1525" t="s">
        <v>4921</v>
      </c>
      <c r="E1525" t="s">
        <v>4922</v>
      </c>
      <c r="F1525" t="s">
        <v>4923</v>
      </c>
      <c r="G1525" s="1">
        <v>78</v>
      </c>
      <c r="H1525" s="1">
        <v>695.18</v>
      </c>
      <c r="I1525" s="2">
        <v>54224.04</v>
      </c>
      <c r="J1525" s="3">
        <v>1.437E-4</v>
      </c>
      <c r="K1525" s="4">
        <v>377340575.60309798</v>
      </c>
      <c r="L1525" s="5">
        <v>9550001</v>
      </c>
      <c r="M1525" s="6">
        <v>39.512098020000003</v>
      </c>
      <c r="N1525" s="7" t="str">
        <f>IF(ISNUMBER(_xll.BDP($C1525, "DELTA_MID")),_xll.BDP($C1525, "DELTA_MID")," ")</f>
        <v xml:space="preserve"> </v>
      </c>
      <c r="O1525" s="7" t="str">
        <f>IF(ISNUMBER(N1525),_xll.BDP($C1525, "OPT_UNDL_TICKER"),"")</f>
        <v/>
      </c>
      <c r="P1525" s="8" t="str">
        <f>IF(ISNUMBER(N1525),_xll.BDP($C1525, "OPT_UNDL_PX")," ")</f>
        <v xml:space="preserve"> </v>
      </c>
      <c r="Q1525" s="7" t="str">
        <f>IF(ISNUMBER(N1525),+G1525*_xll.BDP($C1525, "PX_POS_MULT_FACTOR")*P1525/K1525," ")</f>
        <v xml:space="preserve"> </v>
      </c>
      <c r="R1525" s="8" t="str">
        <f>IF(OR($A1525="TUA",$A1525="TYA"),"",IF(ISNUMBER(_xll.BDP($C1525,"DUR_ADJ_OAS_MID")),_xll.BDP($C1525,"DUR_ADJ_OAS_MID"),IF(ISNUMBER(_xll.BDP($E1525&amp;" ISIN","DUR_ADJ_OAS_MID")),_xll.BDP($E1525&amp;" ISIN","DUR_ADJ_OAS_MID")," ")))</f>
        <v xml:space="preserve"> </v>
      </c>
      <c r="S1525" s="7" t="str">
        <f t="shared" si="23"/>
        <v xml:space="preserve"> </v>
      </c>
      <c r="T1525" t="s">
        <v>4923</v>
      </c>
      <c r="U1525" t="s">
        <v>1397</v>
      </c>
      <c r="AG1525" s="6">
        <v>39.51160127</v>
      </c>
    </row>
    <row r="1526" spans="1:33" x14ac:dyDescent="0.25">
      <c r="A1526" t="s">
        <v>4772</v>
      </c>
      <c r="B1526" t="s">
        <v>4924</v>
      </c>
      <c r="C1526" t="s">
        <v>4925</v>
      </c>
      <c r="D1526" t="s">
        <v>4926</v>
      </c>
      <c r="E1526" t="s">
        <v>4927</v>
      </c>
      <c r="F1526" t="s">
        <v>4928</v>
      </c>
      <c r="G1526" s="1">
        <v>848</v>
      </c>
      <c r="H1526" s="1">
        <v>19.63</v>
      </c>
      <c r="I1526" s="2">
        <v>16646.240000000002</v>
      </c>
      <c r="J1526" s="3">
        <v>4.4119999999999998E-5</v>
      </c>
      <c r="K1526" s="4">
        <v>377340575.60309798</v>
      </c>
      <c r="L1526" s="5">
        <v>9550001</v>
      </c>
      <c r="M1526" s="6">
        <v>39.512098020000003</v>
      </c>
      <c r="N1526" s="7" t="str">
        <f>IF(ISNUMBER(_xll.BDP($C1526, "DELTA_MID")),_xll.BDP($C1526, "DELTA_MID")," ")</f>
        <v xml:space="preserve"> </v>
      </c>
      <c r="O1526" s="7" t="str">
        <f>IF(ISNUMBER(N1526),_xll.BDP($C1526, "OPT_UNDL_TICKER"),"")</f>
        <v/>
      </c>
      <c r="P1526" s="8" t="str">
        <f>IF(ISNUMBER(N1526),_xll.BDP($C1526, "OPT_UNDL_PX")," ")</f>
        <v xml:space="preserve"> </v>
      </c>
      <c r="Q1526" s="7" t="str">
        <f>IF(ISNUMBER(N1526),+G1526*_xll.BDP($C1526, "PX_POS_MULT_FACTOR")*P1526/K1526," ")</f>
        <v xml:space="preserve"> </v>
      </c>
      <c r="R1526" s="8" t="str">
        <f>IF(OR($A1526="TUA",$A1526="TYA"),"",IF(ISNUMBER(_xll.BDP($C1526,"DUR_ADJ_OAS_MID")),_xll.BDP($C1526,"DUR_ADJ_OAS_MID"),IF(ISNUMBER(_xll.BDP($E1526&amp;" ISIN","DUR_ADJ_OAS_MID")),_xll.BDP($E1526&amp;" ISIN","DUR_ADJ_OAS_MID")," ")))</f>
        <v xml:space="preserve"> </v>
      </c>
      <c r="S1526" s="7" t="str">
        <f t="shared" si="23"/>
        <v xml:space="preserve"> </v>
      </c>
      <c r="T1526" t="s">
        <v>4928</v>
      </c>
      <c r="U1526" t="s">
        <v>1397</v>
      </c>
      <c r="AG1526" s="6">
        <v>39.51160127</v>
      </c>
    </row>
    <row r="1527" spans="1:33" x14ac:dyDescent="0.25">
      <c r="A1527" t="s">
        <v>4772</v>
      </c>
      <c r="B1527" t="s">
        <v>4929</v>
      </c>
      <c r="C1527" t="s">
        <v>4930</v>
      </c>
      <c r="D1527" t="s">
        <v>780</v>
      </c>
      <c r="E1527" t="s">
        <v>781</v>
      </c>
      <c r="F1527" t="s">
        <v>782</v>
      </c>
      <c r="G1527" s="1">
        <v>8113</v>
      </c>
      <c r="H1527" s="1">
        <v>15.43</v>
      </c>
      <c r="I1527" s="2">
        <v>125183.59</v>
      </c>
      <c r="J1527" s="3">
        <v>3.3176000000000001E-4</v>
      </c>
      <c r="K1527" s="4">
        <v>377340575.60309798</v>
      </c>
      <c r="L1527" s="5">
        <v>9550001</v>
      </c>
      <c r="M1527" s="6">
        <v>39.512098020000003</v>
      </c>
      <c r="N1527" s="7" t="str">
        <f>IF(ISNUMBER(_xll.BDP($C1527, "DELTA_MID")),_xll.BDP($C1527, "DELTA_MID")," ")</f>
        <v xml:space="preserve"> </v>
      </c>
      <c r="O1527" s="7" t="str">
        <f>IF(ISNUMBER(N1527),_xll.BDP($C1527, "OPT_UNDL_TICKER"),"")</f>
        <v/>
      </c>
      <c r="P1527" s="8" t="str">
        <f>IF(ISNUMBER(N1527),_xll.BDP($C1527, "OPT_UNDL_PX")," ")</f>
        <v xml:space="preserve"> </v>
      </c>
      <c r="Q1527" s="7" t="str">
        <f>IF(ISNUMBER(N1527),+G1527*_xll.BDP($C1527, "PX_POS_MULT_FACTOR")*P1527/K1527," ")</f>
        <v xml:space="preserve"> </v>
      </c>
      <c r="R1527" s="8" t="str">
        <f>IF(OR($A1527="TUA",$A1527="TYA"),"",IF(ISNUMBER(_xll.BDP($C1527,"DUR_ADJ_OAS_MID")),_xll.BDP($C1527,"DUR_ADJ_OAS_MID"),IF(ISNUMBER(_xll.BDP($E1527&amp;" ISIN","DUR_ADJ_OAS_MID")),_xll.BDP($E1527&amp;" ISIN","DUR_ADJ_OAS_MID")," ")))</f>
        <v xml:space="preserve"> </v>
      </c>
      <c r="S1527" s="7" t="str">
        <f t="shared" si="23"/>
        <v xml:space="preserve"> </v>
      </c>
      <c r="T1527" t="s">
        <v>782</v>
      </c>
      <c r="U1527" t="s">
        <v>1397</v>
      </c>
      <c r="AG1527" s="6">
        <v>39.51160127</v>
      </c>
    </row>
    <row r="1528" spans="1:33" x14ac:dyDescent="0.25">
      <c r="A1528" t="s">
        <v>4772</v>
      </c>
      <c r="B1528" t="s">
        <v>4931</v>
      </c>
      <c r="C1528" t="s">
        <v>4932</v>
      </c>
      <c r="D1528" t="s">
        <v>1281</v>
      </c>
      <c r="E1528" t="s">
        <v>1282</v>
      </c>
      <c r="F1528" t="s">
        <v>1283</v>
      </c>
      <c r="G1528" s="1">
        <v>2370</v>
      </c>
      <c r="H1528" s="1">
        <v>346.6</v>
      </c>
      <c r="I1528" s="2">
        <v>821442</v>
      </c>
      <c r="J1528" s="3">
        <v>2.17695E-3</v>
      </c>
      <c r="K1528" s="4">
        <v>377340575.60309798</v>
      </c>
      <c r="L1528" s="5">
        <v>9550001</v>
      </c>
      <c r="M1528" s="6">
        <v>39.512098020000003</v>
      </c>
      <c r="N1528" s="7" t="str">
        <f>IF(ISNUMBER(_xll.BDP($C1528, "DELTA_MID")),_xll.BDP($C1528, "DELTA_MID")," ")</f>
        <v xml:space="preserve"> </v>
      </c>
      <c r="O1528" s="7" t="str">
        <f>IF(ISNUMBER(N1528),_xll.BDP($C1528, "OPT_UNDL_TICKER"),"")</f>
        <v/>
      </c>
      <c r="P1528" s="8" t="str">
        <f>IF(ISNUMBER(N1528),_xll.BDP($C1528, "OPT_UNDL_PX")," ")</f>
        <v xml:space="preserve"> </v>
      </c>
      <c r="Q1528" s="7" t="str">
        <f>IF(ISNUMBER(N1528),+G1528*_xll.BDP($C1528, "PX_POS_MULT_FACTOR")*P1528/K1528," ")</f>
        <v xml:space="preserve"> </v>
      </c>
      <c r="R1528" s="8" t="str">
        <f>IF(OR($A1528="TUA",$A1528="TYA"),"",IF(ISNUMBER(_xll.BDP($C1528,"DUR_ADJ_OAS_MID")),_xll.BDP($C1528,"DUR_ADJ_OAS_MID"),IF(ISNUMBER(_xll.BDP($E1528&amp;" ISIN","DUR_ADJ_OAS_MID")),_xll.BDP($E1528&amp;" ISIN","DUR_ADJ_OAS_MID")," ")))</f>
        <v xml:space="preserve"> </v>
      </c>
      <c r="S1528" s="7" t="str">
        <f t="shared" si="23"/>
        <v xml:space="preserve"> </v>
      </c>
      <c r="T1528" t="s">
        <v>1283</v>
      </c>
      <c r="U1528" t="s">
        <v>1397</v>
      </c>
      <c r="AG1528" s="6">
        <v>39.51160127</v>
      </c>
    </row>
    <row r="1529" spans="1:33" x14ac:dyDescent="0.25">
      <c r="A1529" t="s">
        <v>4772</v>
      </c>
      <c r="B1529" t="s">
        <v>4933</v>
      </c>
      <c r="C1529" t="s">
        <v>4934</v>
      </c>
      <c r="D1529" t="s">
        <v>795</v>
      </c>
      <c r="E1529" t="s">
        <v>796</v>
      </c>
      <c r="F1529" t="s">
        <v>797</v>
      </c>
      <c r="G1529" s="1">
        <v>1549</v>
      </c>
      <c r="H1529" s="1">
        <v>134.19999999999999</v>
      </c>
      <c r="I1529" s="2">
        <v>207875.8</v>
      </c>
      <c r="J1529" s="3">
        <v>5.509E-4</v>
      </c>
      <c r="K1529" s="4">
        <v>377340575.60309798</v>
      </c>
      <c r="L1529" s="5">
        <v>9550001</v>
      </c>
      <c r="M1529" s="6">
        <v>39.512098020000003</v>
      </c>
      <c r="N1529" s="7" t="str">
        <f>IF(ISNUMBER(_xll.BDP($C1529, "DELTA_MID")),_xll.BDP($C1529, "DELTA_MID")," ")</f>
        <v xml:space="preserve"> </v>
      </c>
      <c r="O1529" s="7" t="str">
        <f>IF(ISNUMBER(N1529),_xll.BDP($C1529, "OPT_UNDL_TICKER"),"")</f>
        <v/>
      </c>
      <c r="P1529" s="8" t="str">
        <f>IF(ISNUMBER(N1529),_xll.BDP($C1529, "OPT_UNDL_PX")," ")</f>
        <v xml:space="preserve"> </v>
      </c>
      <c r="Q1529" s="7" t="str">
        <f>IF(ISNUMBER(N1529),+G1529*_xll.BDP($C1529, "PX_POS_MULT_FACTOR")*P1529/K1529," ")</f>
        <v xml:space="preserve"> </v>
      </c>
      <c r="R1529" s="8" t="str">
        <f>IF(OR($A1529="TUA",$A1529="TYA"),"",IF(ISNUMBER(_xll.BDP($C1529,"DUR_ADJ_OAS_MID")),_xll.BDP($C1529,"DUR_ADJ_OAS_MID"),IF(ISNUMBER(_xll.BDP($E1529&amp;" ISIN","DUR_ADJ_OAS_MID")),_xll.BDP($E1529&amp;" ISIN","DUR_ADJ_OAS_MID")," ")))</f>
        <v xml:space="preserve"> </v>
      </c>
      <c r="S1529" s="7" t="str">
        <f t="shared" si="23"/>
        <v xml:space="preserve"> </v>
      </c>
      <c r="T1529" t="s">
        <v>797</v>
      </c>
      <c r="U1529" t="s">
        <v>1397</v>
      </c>
      <c r="AG1529" s="6">
        <v>39.51160127</v>
      </c>
    </row>
    <row r="1530" spans="1:33" x14ac:dyDescent="0.25">
      <c r="A1530" t="s">
        <v>4772</v>
      </c>
      <c r="B1530" t="s">
        <v>4935</v>
      </c>
      <c r="C1530" t="s">
        <v>4936</v>
      </c>
      <c r="D1530" t="s">
        <v>4937</v>
      </c>
      <c r="E1530" t="s">
        <v>4938</v>
      </c>
      <c r="F1530" t="s">
        <v>4939</v>
      </c>
      <c r="G1530" s="1">
        <v>22429</v>
      </c>
      <c r="H1530" s="1">
        <v>54.87</v>
      </c>
      <c r="I1530" s="2">
        <v>1230679.23</v>
      </c>
      <c r="J1530" s="3">
        <v>3.2615000000000001E-3</v>
      </c>
      <c r="K1530" s="4">
        <v>377340575.60309798</v>
      </c>
      <c r="L1530" s="5">
        <v>9550001</v>
      </c>
      <c r="M1530" s="6">
        <v>39.512098020000003</v>
      </c>
      <c r="N1530" s="7" t="str">
        <f>IF(ISNUMBER(_xll.BDP($C1530, "DELTA_MID")),_xll.BDP($C1530, "DELTA_MID")," ")</f>
        <v xml:space="preserve"> </v>
      </c>
      <c r="O1530" s="7" t="str">
        <f>IF(ISNUMBER(N1530),_xll.BDP($C1530, "OPT_UNDL_TICKER"),"")</f>
        <v/>
      </c>
      <c r="P1530" s="8" t="str">
        <f>IF(ISNUMBER(N1530),_xll.BDP($C1530, "OPT_UNDL_PX")," ")</f>
        <v xml:space="preserve"> </v>
      </c>
      <c r="Q1530" s="7" t="str">
        <f>IF(ISNUMBER(N1530),+G1530*_xll.BDP($C1530, "PX_POS_MULT_FACTOR")*P1530/K1530," ")</f>
        <v xml:space="preserve"> </v>
      </c>
      <c r="R1530" s="8" t="str">
        <f>IF(OR($A1530="TUA",$A1530="TYA"),"",IF(ISNUMBER(_xll.BDP($C1530,"DUR_ADJ_OAS_MID")),_xll.BDP($C1530,"DUR_ADJ_OAS_MID"),IF(ISNUMBER(_xll.BDP($E1530&amp;" ISIN","DUR_ADJ_OAS_MID")),_xll.BDP($E1530&amp;" ISIN","DUR_ADJ_OAS_MID")," ")))</f>
        <v xml:space="preserve"> </v>
      </c>
      <c r="S1530" s="7" t="str">
        <f t="shared" si="23"/>
        <v xml:space="preserve"> </v>
      </c>
      <c r="T1530" t="s">
        <v>4939</v>
      </c>
      <c r="U1530" t="s">
        <v>1397</v>
      </c>
      <c r="AG1530" s="6">
        <v>39.51160127</v>
      </c>
    </row>
    <row r="1531" spans="1:33" x14ac:dyDescent="0.25">
      <c r="A1531" t="s">
        <v>4772</v>
      </c>
      <c r="B1531" t="s">
        <v>4940</v>
      </c>
      <c r="C1531" t="s">
        <v>4941</v>
      </c>
      <c r="D1531" t="s">
        <v>4942</v>
      </c>
      <c r="E1531" t="s">
        <v>4943</v>
      </c>
      <c r="F1531" t="s">
        <v>4944</v>
      </c>
      <c r="G1531" s="1">
        <v>45516</v>
      </c>
      <c r="H1531" s="1">
        <v>576.41</v>
      </c>
      <c r="I1531" s="2">
        <v>26235877.559999999</v>
      </c>
      <c r="J1531" s="3">
        <v>6.9529250000000001E-2</v>
      </c>
      <c r="K1531" s="4">
        <v>377340575.60309798</v>
      </c>
      <c r="L1531" s="5">
        <v>9550001</v>
      </c>
      <c r="M1531" s="6">
        <v>39.512098020000003</v>
      </c>
      <c r="N1531" s="7" t="str">
        <f>IF(ISNUMBER(_xll.BDP($C1531, "DELTA_MID")),_xll.BDP($C1531, "DELTA_MID")," ")</f>
        <v xml:space="preserve"> </v>
      </c>
      <c r="O1531" s="7" t="str">
        <f>IF(ISNUMBER(N1531),_xll.BDP($C1531, "OPT_UNDL_TICKER"),"")</f>
        <v/>
      </c>
      <c r="P1531" s="8" t="str">
        <f>IF(ISNUMBER(N1531),_xll.BDP($C1531, "OPT_UNDL_PX")," ")</f>
        <v xml:space="preserve"> </v>
      </c>
      <c r="Q1531" s="7" t="str">
        <f>IF(ISNUMBER(N1531),+G1531*_xll.BDP($C1531, "PX_POS_MULT_FACTOR")*P1531/K1531," ")</f>
        <v xml:space="preserve"> </v>
      </c>
      <c r="R1531" s="8" t="str">
        <f>IF(OR($A1531="TUA",$A1531="TYA"),"",IF(ISNUMBER(_xll.BDP($C1531,"DUR_ADJ_OAS_MID")),_xll.BDP($C1531,"DUR_ADJ_OAS_MID"),IF(ISNUMBER(_xll.BDP($E1531&amp;" ISIN","DUR_ADJ_OAS_MID")),_xll.BDP($E1531&amp;" ISIN","DUR_ADJ_OAS_MID")," ")))</f>
        <v xml:space="preserve"> </v>
      </c>
      <c r="S1531" s="7" t="str">
        <f t="shared" si="23"/>
        <v xml:space="preserve"> </v>
      </c>
      <c r="T1531" t="s">
        <v>4944</v>
      </c>
      <c r="U1531" t="s">
        <v>1397</v>
      </c>
      <c r="AG1531" s="6">
        <v>39.51160127</v>
      </c>
    </row>
    <row r="1532" spans="1:33" x14ac:dyDescent="0.25">
      <c r="A1532" t="s">
        <v>4772</v>
      </c>
      <c r="B1532" t="s">
        <v>4945</v>
      </c>
      <c r="C1532" t="s">
        <v>4946</v>
      </c>
      <c r="D1532" t="s">
        <v>4947</v>
      </c>
      <c r="E1532" t="s">
        <v>4948</v>
      </c>
      <c r="F1532" t="s">
        <v>4949</v>
      </c>
      <c r="G1532" s="1">
        <v>308938</v>
      </c>
      <c r="H1532" s="1">
        <v>47.05</v>
      </c>
      <c r="I1532" s="2">
        <v>14535532.9</v>
      </c>
      <c r="J1532" s="3">
        <v>3.8521479999999997E-2</v>
      </c>
      <c r="K1532" s="4">
        <v>377340575.60309798</v>
      </c>
      <c r="L1532" s="5">
        <v>9550001</v>
      </c>
      <c r="M1532" s="6">
        <v>39.512098020000003</v>
      </c>
      <c r="N1532" s="7" t="str">
        <f>IF(ISNUMBER(_xll.BDP($C1532, "DELTA_MID")),_xll.BDP($C1532, "DELTA_MID")," ")</f>
        <v xml:space="preserve"> </v>
      </c>
      <c r="O1532" s="7" t="str">
        <f>IF(ISNUMBER(N1532),_xll.BDP($C1532, "OPT_UNDL_TICKER"),"")</f>
        <v/>
      </c>
      <c r="P1532" s="8" t="str">
        <f>IF(ISNUMBER(N1532),_xll.BDP($C1532, "OPT_UNDL_PX")," ")</f>
        <v xml:space="preserve"> </v>
      </c>
      <c r="Q1532" s="7" t="str">
        <f>IF(ISNUMBER(N1532),+G1532*_xll.BDP($C1532, "PX_POS_MULT_FACTOR")*P1532/K1532," ")</f>
        <v xml:space="preserve"> </v>
      </c>
      <c r="R1532" s="8" t="str">
        <f>IF(OR($A1532="TUA",$A1532="TYA"),"",IF(ISNUMBER(_xll.BDP($C1532,"DUR_ADJ_OAS_MID")),_xll.BDP($C1532,"DUR_ADJ_OAS_MID"),IF(ISNUMBER(_xll.BDP($E1532&amp;" ISIN","DUR_ADJ_OAS_MID")),_xll.BDP($E1532&amp;" ISIN","DUR_ADJ_OAS_MID")," ")))</f>
        <v xml:space="preserve"> </v>
      </c>
      <c r="S1532" s="7" t="str">
        <f t="shared" si="23"/>
        <v xml:space="preserve"> </v>
      </c>
      <c r="T1532" t="s">
        <v>4949</v>
      </c>
      <c r="U1532" t="s">
        <v>1397</v>
      </c>
      <c r="AG1532" s="6">
        <v>39.51160127</v>
      </c>
    </row>
    <row r="1533" spans="1:33" x14ac:dyDescent="0.25">
      <c r="A1533" t="s">
        <v>4772</v>
      </c>
      <c r="B1533" t="s">
        <v>4162</v>
      </c>
      <c r="C1533" t="s">
        <v>4163</v>
      </c>
      <c r="D1533" t="s">
        <v>1320</v>
      </c>
      <c r="E1533" t="s">
        <v>1321</v>
      </c>
      <c r="F1533" t="s">
        <v>1322</v>
      </c>
      <c r="G1533" s="1">
        <v>43334</v>
      </c>
      <c r="H1533" s="1">
        <v>428.79</v>
      </c>
      <c r="I1533" s="2">
        <v>18581185.859999999</v>
      </c>
      <c r="J1533" s="3">
        <v>4.9243099999999998E-2</v>
      </c>
      <c r="K1533" s="4">
        <v>377340575.60309798</v>
      </c>
      <c r="L1533" s="5">
        <v>9550001</v>
      </c>
      <c r="M1533" s="6">
        <v>39.512098020000003</v>
      </c>
      <c r="N1533" s="7" t="str">
        <f>IF(ISNUMBER(_xll.BDP($C1533, "DELTA_MID")),_xll.BDP($C1533, "DELTA_MID")," ")</f>
        <v xml:space="preserve"> </v>
      </c>
      <c r="O1533" s="7" t="str">
        <f>IF(ISNUMBER(N1533),_xll.BDP($C1533, "OPT_UNDL_TICKER"),"")</f>
        <v/>
      </c>
      <c r="P1533" s="8" t="str">
        <f>IF(ISNUMBER(N1533),_xll.BDP($C1533, "OPT_UNDL_PX")," ")</f>
        <v xml:space="preserve"> </v>
      </c>
      <c r="Q1533" s="7" t="str">
        <f>IF(ISNUMBER(N1533),+G1533*_xll.BDP($C1533, "PX_POS_MULT_FACTOR")*P1533/K1533," ")</f>
        <v xml:space="preserve"> </v>
      </c>
      <c r="R1533" s="8" t="str">
        <f>IF(OR($A1533="TUA",$A1533="TYA"),"",IF(ISNUMBER(_xll.BDP($C1533,"DUR_ADJ_OAS_MID")),_xll.BDP($C1533,"DUR_ADJ_OAS_MID"),IF(ISNUMBER(_xll.BDP($E1533&amp;" ISIN","DUR_ADJ_OAS_MID")),_xll.BDP($E1533&amp;" ISIN","DUR_ADJ_OAS_MID")," ")))</f>
        <v xml:space="preserve"> </v>
      </c>
      <c r="S1533" s="7" t="str">
        <f t="shared" si="23"/>
        <v xml:space="preserve"> </v>
      </c>
      <c r="T1533" t="s">
        <v>1322</v>
      </c>
      <c r="U1533" t="s">
        <v>1397</v>
      </c>
      <c r="AG1533" s="6">
        <v>39.51160127</v>
      </c>
    </row>
    <row r="1534" spans="1:33" x14ac:dyDescent="0.25">
      <c r="A1534" t="s">
        <v>4772</v>
      </c>
      <c r="B1534" t="s">
        <v>4950</v>
      </c>
      <c r="C1534" t="s">
        <v>4951</v>
      </c>
      <c r="D1534" t="s">
        <v>4952</v>
      </c>
      <c r="E1534" t="s">
        <v>4953</v>
      </c>
      <c r="F1534" t="s">
        <v>4954</v>
      </c>
      <c r="G1534" s="1">
        <v>47891</v>
      </c>
      <c r="H1534" s="1">
        <v>523.63</v>
      </c>
      <c r="I1534" s="2">
        <v>25077164.329999998</v>
      </c>
      <c r="J1534" s="3">
        <v>6.645848E-2</v>
      </c>
      <c r="K1534" s="4">
        <v>377340575.60309798</v>
      </c>
      <c r="L1534" s="5">
        <v>9550001</v>
      </c>
      <c r="M1534" s="6">
        <v>39.512098020000003</v>
      </c>
      <c r="N1534" s="7" t="str">
        <f>IF(ISNUMBER(_xll.BDP($C1534, "DELTA_MID")),_xll.BDP($C1534, "DELTA_MID")," ")</f>
        <v xml:space="preserve"> </v>
      </c>
      <c r="O1534" s="7" t="str">
        <f>IF(ISNUMBER(N1534),_xll.BDP($C1534, "OPT_UNDL_TICKER"),"")</f>
        <v/>
      </c>
      <c r="P1534" s="8" t="str">
        <f>IF(ISNUMBER(N1534),_xll.BDP($C1534, "OPT_UNDL_PX")," ")</f>
        <v xml:space="preserve"> </v>
      </c>
      <c r="Q1534" s="7" t="str">
        <f>IF(ISNUMBER(N1534),+G1534*_xll.BDP($C1534, "PX_POS_MULT_FACTOR")*P1534/K1534," ")</f>
        <v xml:space="preserve"> </v>
      </c>
      <c r="R1534" s="8" t="str">
        <f>IF(OR($A1534="TUA",$A1534="TYA"),"",IF(ISNUMBER(_xll.BDP($C1534,"DUR_ADJ_OAS_MID")),_xll.BDP($C1534,"DUR_ADJ_OAS_MID"),IF(ISNUMBER(_xll.BDP($E1534&amp;" ISIN","DUR_ADJ_OAS_MID")),_xll.BDP($E1534&amp;" ISIN","DUR_ADJ_OAS_MID")," ")))</f>
        <v xml:space="preserve"> </v>
      </c>
      <c r="S1534" s="7" t="str">
        <f t="shared" si="23"/>
        <v xml:space="preserve"> </v>
      </c>
      <c r="T1534" t="s">
        <v>4954</v>
      </c>
      <c r="U1534" t="s">
        <v>1397</v>
      </c>
      <c r="AG1534" s="6">
        <v>39.51160127</v>
      </c>
    </row>
    <row r="1535" spans="1:33" x14ac:dyDescent="0.25">
      <c r="A1535" t="s">
        <v>4772</v>
      </c>
      <c r="B1535" t="s">
        <v>4169</v>
      </c>
      <c r="C1535" t="s">
        <v>4170</v>
      </c>
      <c r="D1535" t="s">
        <v>4171</v>
      </c>
      <c r="E1535" t="s">
        <v>4172</v>
      </c>
      <c r="F1535" t="s">
        <v>4173</v>
      </c>
      <c r="G1535" s="1">
        <v>808</v>
      </c>
      <c r="H1535" s="1">
        <v>98.47</v>
      </c>
      <c r="I1535" s="2">
        <v>79563.759999999995</v>
      </c>
      <c r="J1535" s="3">
        <v>2.1086E-4</v>
      </c>
      <c r="K1535" s="4">
        <v>377340575.60309798</v>
      </c>
      <c r="L1535" s="5">
        <v>9550001</v>
      </c>
      <c r="M1535" s="6">
        <v>39.512098020000003</v>
      </c>
      <c r="N1535" s="7" t="str">
        <f>IF(ISNUMBER(_xll.BDP($C1535, "DELTA_MID")),_xll.BDP($C1535, "DELTA_MID")," ")</f>
        <v xml:space="preserve"> </v>
      </c>
      <c r="O1535" s="7" t="str">
        <f>IF(ISNUMBER(N1535),_xll.BDP($C1535, "OPT_UNDL_TICKER"),"")</f>
        <v/>
      </c>
      <c r="P1535" s="8" t="str">
        <f>IF(ISNUMBER(N1535),_xll.BDP($C1535, "OPT_UNDL_PX")," ")</f>
        <v xml:space="preserve"> </v>
      </c>
      <c r="Q1535" s="7" t="str">
        <f>IF(ISNUMBER(N1535),+G1535*_xll.BDP($C1535, "PX_POS_MULT_FACTOR")*P1535/K1535," ")</f>
        <v xml:space="preserve"> </v>
      </c>
      <c r="R1535" s="8" t="str">
        <f>IF(OR($A1535="TUA",$A1535="TYA"),"",IF(ISNUMBER(_xll.BDP($C1535,"DUR_ADJ_OAS_MID")),_xll.BDP($C1535,"DUR_ADJ_OAS_MID"),IF(ISNUMBER(_xll.BDP($E1535&amp;" ISIN","DUR_ADJ_OAS_MID")),_xll.BDP($E1535&amp;" ISIN","DUR_ADJ_OAS_MID")," ")))</f>
        <v xml:space="preserve"> </v>
      </c>
      <c r="S1535" s="7" t="str">
        <f t="shared" si="23"/>
        <v xml:space="preserve"> </v>
      </c>
      <c r="T1535" t="s">
        <v>4173</v>
      </c>
      <c r="U1535" t="s">
        <v>1397</v>
      </c>
      <c r="AG1535" s="6">
        <v>39.51160127</v>
      </c>
    </row>
    <row r="1536" spans="1:33" x14ac:dyDescent="0.25">
      <c r="A1536" t="s">
        <v>4772</v>
      </c>
      <c r="B1536" t="s">
        <v>4955</v>
      </c>
      <c r="C1536" t="s">
        <v>4956</v>
      </c>
      <c r="D1536" t="s">
        <v>4957</v>
      </c>
      <c r="E1536" t="s">
        <v>4958</v>
      </c>
      <c r="F1536" t="s">
        <v>4959</v>
      </c>
      <c r="G1536" s="1">
        <v>11016</v>
      </c>
      <c r="H1536" s="1">
        <v>490.39</v>
      </c>
      <c r="I1536" s="2">
        <v>5402136.2400000002</v>
      </c>
      <c r="J1536" s="3">
        <v>1.4316519999999999E-2</v>
      </c>
      <c r="K1536" s="4">
        <v>377340575.60309798</v>
      </c>
      <c r="L1536" s="5">
        <v>9550001</v>
      </c>
      <c r="M1536" s="6">
        <v>39.512098020000003</v>
      </c>
      <c r="N1536" s="7" t="str">
        <f>IF(ISNUMBER(_xll.BDP($C1536, "DELTA_MID")),_xll.BDP($C1536, "DELTA_MID")," ")</f>
        <v xml:space="preserve"> </v>
      </c>
      <c r="O1536" s="7" t="str">
        <f>IF(ISNUMBER(N1536),_xll.BDP($C1536, "OPT_UNDL_TICKER"),"")</f>
        <v/>
      </c>
      <c r="P1536" s="8" t="str">
        <f>IF(ISNUMBER(N1536),_xll.BDP($C1536, "OPT_UNDL_PX")," ")</f>
        <v xml:space="preserve"> </v>
      </c>
      <c r="Q1536" s="7" t="str">
        <f>IF(ISNUMBER(N1536),+G1536*_xll.BDP($C1536, "PX_POS_MULT_FACTOR")*P1536/K1536," ")</f>
        <v xml:space="preserve"> </v>
      </c>
      <c r="R1536" s="8" t="str">
        <f>IF(OR($A1536="TUA",$A1536="TYA"),"",IF(ISNUMBER(_xll.BDP($C1536,"DUR_ADJ_OAS_MID")),_xll.BDP($C1536,"DUR_ADJ_OAS_MID"),IF(ISNUMBER(_xll.BDP($E1536&amp;" ISIN","DUR_ADJ_OAS_MID")),_xll.BDP($E1536&amp;" ISIN","DUR_ADJ_OAS_MID")," ")))</f>
        <v xml:space="preserve"> </v>
      </c>
      <c r="S1536" s="7" t="str">
        <f t="shared" si="23"/>
        <v xml:space="preserve"> </v>
      </c>
      <c r="T1536" t="s">
        <v>4959</v>
      </c>
      <c r="U1536" t="s">
        <v>1397</v>
      </c>
      <c r="AG1536" s="6">
        <v>39.51160127</v>
      </c>
    </row>
    <row r="1537" spans="1:33" x14ac:dyDescent="0.25">
      <c r="A1537" t="s">
        <v>4772</v>
      </c>
      <c r="B1537" t="s">
        <v>4960</v>
      </c>
      <c r="C1537" t="s">
        <v>4961</v>
      </c>
      <c r="D1537" t="s">
        <v>4962</v>
      </c>
      <c r="E1537" t="s">
        <v>4963</v>
      </c>
      <c r="F1537" t="s">
        <v>4964</v>
      </c>
      <c r="G1537" s="1">
        <v>619146</v>
      </c>
      <c r="H1537" s="1">
        <v>26</v>
      </c>
      <c r="I1537" s="2">
        <v>16097796</v>
      </c>
      <c r="J1537" s="3">
        <v>4.266172E-2</v>
      </c>
      <c r="K1537" s="4">
        <v>377340575.60309798</v>
      </c>
      <c r="L1537" s="5">
        <v>9550001</v>
      </c>
      <c r="M1537" s="6">
        <v>39.512098020000003</v>
      </c>
      <c r="N1537" s="7" t="str">
        <f>IF(ISNUMBER(_xll.BDP($C1537, "DELTA_MID")),_xll.BDP($C1537, "DELTA_MID")," ")</f>
        <v xml:space="preserve"> </v>
      </c>
      <c r="O1537" s="7" t="str">
        <f>IF(ISNUMBER(N1537),_xll.BDP($C1537, "OPT_UNDL_TICKER"),"")</f>
        <v/>
      </c>
      <c r="P1537" s="8" t="str">
        <f>IF(ISNUMBER(N1537),_xll.BDP($C1537, "OPT_UNDL_PX")," ")</f>
        <v xml:space="preserve"> </v>
      </c>
      <c r="Q1537" s="7" t="str">
        <f>IF(ISNUMBER(N1537),+G1537*_xll.BDP($C1537, "PX_POS_MULT_FACTOR")*P1537/K1537," ")</f>
        <v xml:space="preserve"> </v>
      </c>
      <c r="R1537" s="8" t="str">
        <f>IF(OR($A1537="TUA",$A1537="TYA"),"",IF(ISNUMBER(_xll.BDP($C1537,"DUR_ADJ_OAS_MID")),_xll.BDP($C1537,"DUR_ADJ_OAS_MID"),IF(ISNUMBER(_xll.BDP($E1537&amp;" ISIN","DUR_ADJ_OAS_MID")),_xll.BDP($E1537&amp;" ISIN","DUR_ADJ_OAS_MID")," ")))</f>
        <v xml:space="preserve"> </v>
      </c>
      <c r="S1537" s="7" t="str">
        <f t="shared" si="23"/>
        <v xml:space="preserve"> </v>
      </c>
      <c r="T1537" t="s">
        <v>4964</v>
      </c>
      <c r="U1537" t="s">
        <v>1397</v>
      </c>
      <c r="AG1537" s="6">
        <v>39.51160127</v>
      </c>
    </row>
    <row r="1538" spans="1:33" x14ac:dyDescent="0.25">
      <c r="A1538" t="s">
        <v>4772</v>
      </c>
      <c r="B1538" t="s">
        <v>4965</v>
      </c>
      <c r="C1538" t="s">
        <v>4966</v>
      </c>
      <c r="D1538" t="s">
        <v>4967</v>
      </c>
      <c r="E1538" t="s">
        <v>4968</v>
      </c>
      <c r="F1538" t="s">
        <v>4969</v>
      </c>
      <c r="G1538" s="1">
        <v>4635</v>
      </c>
      <c r="H1538" s="1">
        <v>95.75</v>
      </c>
      <c r="I1538" s="2">
        <v>443801.25</v>
      </c>
      <c r="J1538" s="3">
        <v>1.17614E-3</v>
      </c>
      <c r="K1538" s="4">
        <v>377340575.60309798</v>
      </c>
      <c r="L1538" s="5">
        <v>9550001</v>
      </c>
      <c r="M1538" s="6">
        <v>39.512098020000003</v>
      </c>
      <c r="N1538" s="7" t="str">
        <f>IF(ISNUMBER(_xll.BDP($C1538, "DELTA_MID")),_xll.BDP($C1538, "DELTA_MID")," ")</f>
        <v xml:space="preserve"> </v>
      </c>
      <c r="O1538" s="7" t="str">
        <f>IF(ISNUMBER(N1538),_xll.BDP($C1538, "OPT_UNDL_TICKER"),"")</f>
        <v/>
      </c>
      <c r="P1538" s="8" t="str">
        <f>IF(ISNUMBER(N1538),_xll.BDP($C1538, "OPT_UNDL_PX")," ")</f>
        <v xml:space="preserve"> </v>
      </c>
      <c r="Q1538" s="7" t="str">
        <f>IF(ISNUMBER(N1538),+G1538*_xll.BDP($C1538, "PX_POS_MULT_FACTOR")*P1538/K1538," ")</f>
        <v xml:space="preserve"> </v>
      </c>
      <c r="R1538" s="8" t="str">
        <f>IF(OR($A1538="TUA",$A1538="TYA"),"",IF(ISNUMBER(_xll.BDP($C1538,"DUR_ADJ_OAS_MID")),_xll.BDP($C1538,"DUR_ADJ_OAS_MID"),IF(ISNUMBER(_xll.BDP($E1538&amp;" ISIN","DUR_ADJ_OAS_MID")),_xll.BDP($E1538&amp;" ISIN","DUR_ADJ_OAS_MID")," ")))</f>
        <v xml:space="preserve"> </v>
      </c>
      <c r="S1538" s="7" t="str">
        <f t="shared" si="23"/>
        <v xml:space="preserve"> </v>
      </c>
      <c r="T1538" t="s">
        <v>4969</v>
      </c>
      <c r="U1538" t="s">
        <v>1397</v>
      </c>
      <c r="AG1538" s="6">
        <v>39.51160127</v>
      </c>
    </row>
    <row r="1539" spans="1:33" x14ac:dyDescent="0.25">
      <c r="A1539" t="s">
        <v>4772</v>
      </c>
      <c r="B1539" t="s">
        <v>63</v>
      </c>
      <c r="C1539" t="s">
        <v>63</v>
      </c>
      <c r="G1539" s="1">
        <v>4548041.2230980396</v>
      </c>
      <c r="H1539" s="1">
        <v>1</v>
      </c>
      <c r="I1539" s="2">
        <v>4548041.2230980396</v>
      </c>
      <c r="J1539" s="3">
        <v>1.2053029999999999E-2</v>
      </c>
      <c r="K1539" s="4">
        <v>377340575.60309798</v>
      </c>
      <c r="L1539" s="5">
        <v>9550001</v>
      </c>
      <c r="M1539" s="6">
        <v>39.512098020000003</v>
      </c>
      <c r="N1539" s="7" t="str">
        <f>IF(ISNUMBER(_xll.BDP($C1539, "DELTA_MID")),_xll.BDP($C1539, "DELTA_MID")," ")</f>
        <v xml:space="preserve"> </v>
      </c>
      <c r="O1539" s="7" t="str">
        <f>IF(ISNUMBER(N1539),_xll.BDP($C1539, "OPT_UNDL_TICKER"),"")</f>
        <v/>
      </c>
      <c r="P1539" s="8" t="str">
        <f>IF(ISNUMBER(N1539),_xll.BDP($C1539, "OPT_UNDL_PX")," ")</f>
        <v xml:space="preserve"> </v>
      </c>
      <c r="Q1539" s="7" t="str">
        <f>IF(ISNUMBER(N1539),+G1539*_xll.BDP($C1539, "PX_POS_MULT_FACTOR")*P1539/K1539," ")</f>
        <v xml:space="preserve"> </v>
      </c>
      <c r="R1539" s="8" t="str">
        <f>IF(OR($A1539="TUA",$A1539="TYA"),"",IF(ISNUMBER(_xll.BDP($C1539,"DUR_ADJ_OAS_MID")),_xll.BDP($C1539,"DUR_ADJ_OAS_MID"),IF(ISNUMBER(_xll.BDP($E1539&amp;" ISIN","DUR_ADJ_OAS_MID")),_xll.BDP($E1539&amp;" ISIN","DUR_ADJ_OAS_MID")," ")))</f>
        <v xml:space="preserve"> </v>
      </c>
      <c r="S1539" s="7" t="str">
        <f t="shared" ref="S1539:S1602" si="24">IF(ISNUMBER(N1539),Q1539*N1539,IF(ISNUMBER(R1539),J1539*R1539," "))</f>
        <v xml:space="preserve"> </v>
      </c>
      <c r="T1539" t="s">
        <v>63</v>
      </c>
      <c r="U1539" t="s">
        <v>63</v>
      </c>
      <c r="AG1539" s="6">
        <v>39.51160127</v>
      </c>
    </row>
    <row r="1540" spans="1:33" x14ac:dyDescent="0.25">
      <c r="N1540" s="7" t="str">
        <f>IF(ISNUMBER(_xll.BDP($C1540, "DELTA_MID")),_xll.BDP($C1540, "DELTA_MID")," ")</f>
        <v xml:space="preserve"> </v>
      </c>
      <c r="O1540" s="7" t="str">
        <f>IF(ISNUMBER(N1540),_xll.BDP($C1540, "OPT_UNDL_TICKER"),"")</f>
        <v/>
      </c>
      <c r="P1540" s="8" t="str">
        <f>IF(ISNUMBER(N1540),_xll.BDP($C1540, "OPT_UNDL_PX")," ")</f>
        <v xml:space="preserve"> </v>
      </c>
      <c r="Q1540" s="7" t="str">
        <f>IF(ISNUMBER(N1540),+G1540*_xll.BDP($C1540, "PX_POS_MULT_FACTOR")*P1540/K1540," ")</f>
        <v xml:space="preserve"> </v>
      </c>
      <c r="R1540" s="8" t="str">
        <f>IF(OR($A1540="TUA",$A1540="TYA"),"",IF(ISNUMBER(_xll.BDP($C1540,"DUR_ADJ_OAS_MID")),_xll.BDP($C1540,"DUR_ADJ_OAS_MID"),IF(ISNUMBER(_xll.BDP($E1540&amp;" ISIN","DUR_ADJ_OAS_MID")),_xll.BDP($E1540&amp;" ISIN","DUR_ADJ_OAS_MID")," ")))</f>
        <v xml:space="preserve"> </v>
      </c>
      <c r="S1540" s="7" t="str">
        <f t="shared" si="24"/>
        <v xml:space="preserve"> </v>
      </c>
    </row>
    <row r="1541" spans="1:33" x14ac:dyDescent="0.25">
      <c r="A1541" t="s">
        <v>4970</v>
      </c>
      <c r="B1541" t="s">
        <v>4971</v>
      </c>
      <c r="C1541" t="s">
        <v>70</v>
      </c>
      <c r="D1541" t="s">
        <v>4972</v>
      </c>
      <c r="E1541" t="s">
        <v>4973</v>
      </c>
      <c r="F1541" t="s">
        <v>4974</v>
      </c>
      <c r="G1541" s="1">
        <v>428078</v>
      </c>
      <c r="H1541" s="1">
        <v>24.213899999999999</v>
      </c>
      <c r="I1541" s="2">
        <v>10365437.880000001</v>
      </c>
      <c r="J1541" s="3">
        <v>0.28802833</v>
      </c>
      <c r="K1541" s="4">
        <v>35988547.00967212</v>
      </c>
      <c r="L1541" s="5">
        <v>3850001</v>
      </c>
      <c r="M1541" s="6">
        <v>9.3476721200000004</v>
      </c>
      <c r="N1541" s="7" t="str">
        <f>IF(ISNUMBER(_xll.BDP($C1541, "DELTA_MID")),_xll.BDP($C1541, "DELTA_MID")," ")</f>
        <v xml:space="preserve"> </v>
      </c>
      <c r="O1541" s="7" t="str">
        <f>IF(ISNUMBER(N1541),_xll.BDP($C1541, "OPT_UNDL_TICKER"),"")</f>
        <v/>
      </c>
      <c r="P1541" s="8" t="str">
        <f>IF(ISNUMBER(N1541),_xll.BDP($C1541, "OPT_UNDL_PX")," ")</f>
        <v xml:space="preserve"> </v>
      </c>
      <c r="Q1541" s="7" t="str">
        <f>IF(ISNUMBER(N1541),+G1541*_xll.BDP($C1541, "PX_POS_MULT_FACTOR")*P1541/K1541," ")</f>
        <v xml:space="preserve"> </v>
      </c>
      <c r="R1541" s="8" t="str">
        <f>IF(OR($A1541="TUA",$A1541="TYA"),"",IF(ISNUMBER(_xll.BDP($C1541,"DUR_ADJ_OAS_MID")),_xll.BDP($C1541,"DUR_ADJ_OAS_MID"),IF(ISNUMBER(_xll.BDP($E1541&amp;" ISIN","DUR_ADJ_OAS_MID")),_xll.BDP($E1541&amp;" ISIN","DUR_ADJ_OAS_MID")," ")))</f>
        <v xml:space="preserve"> </v>
      </c>
      <c r="S1541" s="7" t="str">
        <f t="shared" si="24"/>
        <v xml:space="preserve"> </v>
      </c>
      <c r="T1541" t="s">
        <v>4974</v>
      </c>
      <c r="U1541" t="s">
        <v>41</v>
      </c>
      <c r="AG1541" s="6">
        <v>9.3474167099999992</v>
      </c>
    </row>
    <row r="1542" spans="1:33" x14ac:dyDescent="0.25">
      <c r="A1542" t="s">
        <v>4970</v>
      </c>
      <c r="B1542" t="s">
        <v>4975</v>
      </c>
      <c r="C1542" t="s">
        <v>1634</v>
      </c>
      <c r="D1542" t="s">
        <v>4976</v>
      </c>
      <c r="E1542" t="s">
        <v>4977</v>
      </c>
      <c r="F1542" t="s">
        <v>4978</v>
      </c>
      <c r="G1542" s="1">
        <v>100000</v>
      </c>
      <c r="H1542" s="1">
        <v>26.37</v>
      </c>
      <c r="I1542" s="2">
        <v>2637000</v>
      </c>
      <c r="J1542" s="3">
        <v>7.3275309999999996E-2</v>
      </c>
      <c r="K1542" s="4">
        <v>35988547.00967212</v>
      </c>
      <c r="L1542" s="5">
        <v>3850001</v>
      </c>
      <c r="M1542" s="6">
        <v>9.3476721200000004</v>
      </c>
      <c r="N1542" s="7" t="str">
        <f>IF(ISNUMBER(_xll.BDP($C1542, "DELTA_MID")),_xll.BDP($C1542, "DELTA_MID")," ")</f>
        <v xml:space="preserve"> </v>
      </c>
      <c r="O1542" s="7" t="str">
        <f>IF(ISNUMBER(N1542),_xll.BDP($C1542, "OPT_UNDL_TICKER"),"")</f>
        <v/>
      </c>
      <c r="P1542" s="8" t="str">
        <f>IF(ISNUMBER(N1542),_xll.BDP($C1542, "OPT_UNDL_PX")," ")</f>
        <v xml:space="preserve"> </v>
      </c>
      <c r="Q1542" s="7" t="str">
        <f>IF(ISNUMBER(N1542),+G1542*_xll.BDP($C1542, "PX_POS_MULT_FACTOR")*P1542/K1542," ")</f>
        <v xml:space="preserve"> </v>
      </c>
      <c r="R1542" s="8" t="str">
        <f>IF(OR($A1542="TUA",$A1542="TYA"),"",IF(ISNUMBER(_xll.BDP($C1542,"DUR_ADJ_OAS_MID")),_xll.BDP($C1542,"DUR_ADJ_OAS_MID"),IF(ISNUMBER(_xll.BDP($E1542&amp;" ISIN","DUR_ADJ_OAS_MID")),_xll.BDP($E1542&amp;" ISIN","DUR_ADJ_OAS_MID")," ")))</f>
        <v xml:space="preserve"> </v>
      </c>
      <c r="S1542" s="7" t="str">
        <f t="shared" si="24"/>
        <v xml:space="preserve"> </v>
      </c>
      <c r="T1542" t="s">
        <v>4978</v>
      </c>
      <c r="U1542" t="s">
        <v>41</v>
      </c>
      <c r="AG1542" s="6">
        <v>9.3474167099999992</v>
      </c>
    </row>
    <row r="1543" spans="1:33" x14ac:dyDescent="0.25">
      <c r="A1543" t="s">
        <v>4970</v>
      </c>
      <c r="B1543" t="s">
        <v>4979</v>
      </c>
      <c r="C1543" t="s">
        <v>1697</v>
      </c>
      <c r="D1543" t="s">
        <v>4980</v>
      </c>
      <c r="E1543" t="s">
        <v>4981</v>
      </c>
      <c r="F1543" t="s">
        <v>4982</v>
      </c>
      <c r="G1543" s="1">
        <v>75000</v>
      </c>
      <c r="H1543" s="1">
        <v>25.035</v>
      </c>
      <c r="I1543" s="2">
        <v>1877625</v>
      </c>
      <c r="J1543" s="3">
        <v>5.2174270000000002E-2</v>
      </c>
      <c r="K1543" s="4">
        <v>35988547.00967212</v>
      </c>
      <c r="L1543" s="5">
        <v>3850001</v>
      </c>
      <c r="M1543" s="6">
        <v>9.3476721200000004</v>
      </c>
      <c r="N1543" s="7" t="str">
        <f>IF(ISNUMBER(_xll.BDP($C1543, "DELTA_MID")),_xll.BDP($C1543, "DELTA_MID")," ")</f>
        <v xml:space="preserve"> </v>
      </c>
      <c r="O1543" s="7" t="str">
        <f>IF(ISNUMBER(N1543),_xll.BDP($C1543, "OPT_UNDL_TICKER"),"")</f>
        <v/>
      </c>
      <c r="P1543" s="8" t="str">
        <f>IF(ISNUMBER(N1543),_xll.BDP($C1543, "OPT_UNDL_PX")," ")</f>
        <v xml:space="preserve"> </v>
      </c>
      <c r="Q1543" s="7" t="str">
        <f>IF(ISNUMBER(N1543),+G1543*_xll.BDP($C1543, "PX_POS_MULT_FACTOR")*P1543/K1543," ")</f>
        <v xml:space="preserve"> </v>
      </c>
      <c r="R1543" s="8" t="str">
        <f>IF(OR($A1543="TUA",$A1543="TYA"),"",IF(ISNUMBER(_xll.BDP($C1543,"DUR_ADJ_OAS_MID")),_xll.BDP($C1543,"DUR_ADJ_OAS_MID"),IF(ISNUMBER(_xll.BDP($E1543&amp;" ISIN","DUR_ADJ_OAS_MID")),_xll.BDP($E1543&amp;" ISIN","DUR_ADJ_OAS_MID")," ")))</f>
        <v xml:space="preserve"> </v>
      </c>
      <c r="S1543" s="7" t="str">
        <f t="shared" si="24"/>
        <v xml:space="preserve"> </v>
      </c>
      <c r="T1543" t="s">
        <v>4982</v>
      </c>
      <c r="U1543" t="s">
        <v>41</v>
      </c>
      <c r="AG1543" s="6">
        <v>9.3474167099999992</v>
      </c>
    </row>
    <row r="1544" spans="1:33" x14ac:dyDescent="0.25">
      <c r="A1544" t="s">
        <v>4970</v>
      </c>
      <c r="B1544" t="s">
        <v>4983</v>
      </c>
      <c r="C1544" t="s">
        <v>4984</v>
      </c>
      <c r="D1544" t="s">
        <v>4985</v>
      </c>
      <c r="E1544" t="s">
        <v>4986</v>
      </c>
      <c r="F1544" t="s">
        <v>4987</v>
      </c>
      <c r="G1544" s="1">
        <v>116500</v>
      </c>
      <c r="H1544" s="1">
        <v>21.898499999999999</v>
      </c>
      <c r="I1544" s="2">
        <v>2551175.25</v>
      </c>
      <c r="J1544" s="3">
        <v>7.0890469999999997E-2</v>
      </c>
      <c r="K1544" s="4">
        <v>35988547.00967212</v>
      </c>
      <c r="L1544" s="5">
        <v>3850001</v>
      </c>
      <c r="M1544" s="6">
        <v>9.3476721200000004</v>
      </c>
      <c r="N1544" s="7" t="str">
        <f>IF(ISNUMBER(_xll.BDP($C1544, "DELTA_MID")),_xll.BDP($C1544, "DELTA_MID")," ")</f>
        <v xml:space="preserve"> </v>
      </c>
      <c r="O1544" s="7" t="str">
        <f>IF(ISNUMBER(N1544),_xll.BDP($C1544, "OPT_UNDL_TICKER"),"")</f>
        <v/>
      </c>
      <c r="P1544" s="8" t="str">
        <f>IF(ISNUMBER(N1544),_xll.BDP($C1544, "OPT_UNDL_PX")," ")</f>
        <v xml:space="preserve"> </v>
      </c>
      <c r="Q1544" s="7" t="str">
        <f>IF(ISNUMBER(N1544),+G1544*_xll.BDP($C1544, "PX_POS_MULT_FACTOR")*P1544/K1544," ")</f>
        <v xml:space="preserve"> </v>
      </c>
      <c r="R1544" s="8" t="str">
        <f>IF(OR($A1544="TUA",$A1544="TYA"),"",IF(ISNUMBER(_xll.BDP($C1544,"DUR_ADJ_OAS_MID")),_xll.BDP($C1544,"DUR_ADJ_OAS_MID"),IF(ISNUMBER(_xll.BDP($E1544&amp;" ISIN","DUR_ADJ_OAS_MID")),_xll.BDP($E1544&amp;" ISIN","DUR_ADJ_OAS_MID")," ")))</f>
        <v xml:space="preserve"> </v>
      </c>
      <c r="S1544" s="7" t="str">
        <f t="shared" si="24"/>
        <v xml:space="preserve"> </v>
      </c>
      <c r="T1544" t="s">
        <v>4987</v>
      </c>
      <c r="U1544" t="s">
        <v>41</v>
      </c>
      <c r="AG1544" s="6">
        <v>9.3474167099999992</v>
      </c>
    </row>
    <row r="1545" spans="1:33" x14ac:dyDescent="0.25">
      <c r="A1545" t="s">
        <v>4970</v>
      </c>
      <c r="B1545" t="s">
        <v>71</v>
      </c>
      <c r="C1545" t="s">
        <v>71</v>
      </c>
      <c r="F1545" t="s">
        <v>72</v>
      </c>
      <c r="G1545" s="1">
        <v>15</v>
      </c>
      <c r="H1545" s="1">
        <v>7.4999999999999997E-2</v>
      </c>
      <c r="I1545" s="2">
        <v>112.5</v>
      </c>
      <c r="J1545" s="3">
        <v>3.1300000000000001E-6</v>
      </c>
      <c r="K1545" s="4">
        <v>35988547.00967212</v>
      </c>
      <c r="L1545" s="5">
        <v>3850001</v>
      </c>
      <c r="M1545" s="6">
        <v>9.3476721200000004</v>
      </c>
      <c r="N1545" s="7">
        <f>IF(ISNUMBER(_xll.BDP($C1545, "DELTA_MID")),_xll.BDP($C1545, "DELTA_MID")," ")</f>
        <v>2.137E-3</v>
      </c>
      <c r="O1545" s="7" t="str">
        <f>IF(ISNUMBER(N1545),_xll.BDP($C1545, "OPT_UNDL_TICKER"),"")</f>
        <v>SPX</v>
      </c>
      <c r="P1545" s="8">
        <f>IF(ISNUMBER(N1545),_xll.BDP($C1545, "OPT_UNDL_PX")," ")</f>
        <v>7428.78</v>
      </c>
      <c r="Q1545" s="7">
        <f>IF(ISNUMBER(N1545),+G1545*_xll.BDP($C1545, "PX_POS_MULT_FACTOR")*P1545/K1545," ")</f>
        <v>0.30963100558089252</v>
      </c>
      <c r="R1545" s="8" t="str">
        <f>IF(OR($A1545="TUA",$A1545="TYA"),"",IF(ISNUMBER(_xll.BDP($C1545,"DUR_ADJ_OAS_MID")),_xll.BDP($C1545,"DUR_ADJ_OAS_MID"),IF(ISNUMBER(_xll.BDP($E1545&amp;" ISIN","DUR_ADJ_OAS_MID")),_xll.BDP($E1545&amp;" ISIN","DUR_ADJ_OAS_MID")," ")))</f>
        <v xml:space="preserve"> </v>
      </c>
      <c r="S1545" s="7">
        <f t="shared" si="24"/>
        <v>6.616814589263673E-4</v>
      </c>
      <c r="T1545" t="s">
        <v>72</v>
      </c>
      <c r="U1545" t="s">
        <v>49</v>
      </c>
      <c r="AG1545" s="6">
        <v>9.3474167099999992</v>
      </c>
    </row>
    <row r="1546" spans="1:33" x14ac:dyDescent="0.25">
      <c r="A1546" t="s">
        <v>4970</v>
      </c>
      <c r="B1546" t="s">
        <v>75</v>
      </c>
      <c r="C1546" t="s">
        <v>75</v>
      </c>
      <c r="F1546" t="s">
        <v>76</v>
      </c>
      <c r="G1546" s="1">
        <v>16</v>
      </c>
      <c r="H1546" s="1">
        <v>0.75</v>
      </c>
      <c r="I1546" s="2">
        <v>1200</v>
      </c>
      <c r="J1546" s="3">
        <v>3.3340000000000003E-5</v>
      </c>
      <c r="K1546" s="4">
        <v>35988547.00967212</v>
      </c>
      <c r="L1546" s="5">
        <v>3850001</v>
      </c>
      <c r="M1546" s="6">
        <v>9.3476721200000004</v>
      </c>
      <c r="N1546" s="7">
        <f>IF(ISNUMBER(_xll.BDP($C1546, "DELTA_MID")),_xll.BDP($C1546, "DELTA_MID")," ")</f>
        <v>9.4850000000000004E-3</v>
      </c>
      <c r="O1546" s="7" t="str">
        <f>IF(ISNUMBER(N1546),_xll.BDP($C1546, "OPT_UNDL_TICKER"),"")</f>
        <v>SPX</v>
      </c>
      <c r="P1546" s="8">
        <f>IF(ISNUMBER(N1546),_xll.BDP($C1546, "OPT_UNDL_PX")," ")</f>
        <v>7428.78</v>
      </c>
      <c r="Q1546" s="7">
        <f>IF(ISNUMBER(N1546),+G1546*_xll.BDP($C1546, "PX_POS_MULT_FACTOR")*P1546/K1546," ")</f>
        <v>0.33027307261961864</v>
      </c>
      <c r="R1546" s="8" t="str">
        <f>IF(OR($A1546="TUA",$A1546="TYA"),"",IF(ISNUMBER(_xll.BDP($C1546,"DUR_ADJ_OAS_MID")),_xll.BDP($C1546,"DUR_ADJ_OAS_MID"),IF(ISNUMBER(_xll.BDP($E1546&amp;" ISIN","DUR_ADJ_OAS_MID")),_xll.BDP($E1546&amp;" ISIN","DUR_ADJ_OAS_MID")," ")))</f>
        <v xml:space="preserve"> </v>
      </c>
      <c r="S1546" s="7">
        <f t="shared" si="24"/>
        <v>3.1326400937970829E-3</v>
      </c>
      <c r="T1546" t="s">
        <v>76</v>
      </c>
      <c r="U1546" t="s">
        <v>49</v>
      </c>
      <c r="AG1546" s="6">
        <v>9.3474167099999992</v>
      </c>
    </row>
    <row r="1547" spans="1:33" x14ac:dyDescent="0.25">
      <c r="A1547" t="s">
        <v>4970</v>
      </c>
      <c r="B1547" t="s">
        <v>4988</v>
      </c>
      <c r="C1547" t="s">
        <v>1644</v>
      </c>
      <c r="F1547" t="s">
        <v>4989</v>
      </c>
      <c r="G1547" s="1">
        <v>800000</v>
      </c>
      <c r="H1547" s="1">
        <v>26.32</v>
      </c>
      <c r="I1547" s="2">
        <v>21056000</v>
      </c>
      <c r="J1547" s="3">
        <v>0.58509100999999997</v>
      </c>
      <c r="K1547" s="4">
        <v>35988547.00967212</v>
      </c>
      <c r="L1547" s="5">
        <v>3850001</v>
      </c>
      <c r="M1547" s="6">
        <v>9.3476721200000004</v>
      </c>
      <c r="N1547" s="7" t="str">
        <f>IF(ISNUMBER(_xll.BDP($C1547, "DELTA_MID")),_xll.BDP($C1547, "DELTA_MID")," ")</f>
        <v xml:space="preserve"> </v>
      </c>
      <c r="O1547" s="7" t="str">
        <f>IF(ISNUMBER(N1547),_xll.BDP($C1547, "OPT_UNDL_TICKER"),"")</f>
        <v/>
      </c>
      <c r="P1547" s="8" t="str">
        <f>IF(ISNUMBER(N1547),_xll.BDP($C1547, "OPT_UNDL_PX")," ")</f>
        <v xml:space="preserve"> </v>
      </c>
      <c r="Q1547" s="7" t="str">
        <f>IF(ISNUMBER(N1547),+G1547*_xll.BDP($C1547, "PX_POS_MULT_FACTOR")*P1547/K1547," ")</f>
        <v xml:space="preserve"> </v>
      </c>
      <c r="R1547" s="8" t="str">
        <f>IF(OR($A1547="TUA",$A1547="TYA"),"",IF(ISNUMBER(_xll.BDP($C1547,"DUR_ADJ_OAS_MID")),_xll.BDP($C1547,"DUR_ADJ_OAS_MID"),IF(ISNUMBER(_xll.BDP($E1547&amp;" ISIN","DUR_ADJ_OAS_MID")),_xll.BDP($E1547&amp;" ISIN","DUR_ADJ_OAS_MID")," ")))</f>
        <v xml:space="preserve"> </v>
      </c>
      <c r="S1547" s="7" t="str">
        <f t="shared" si="24"/>
        <v xml:space="preserve"> </v>
      </c>
      <c r="T1547" t="s">
        <v>4989</v>
      </c>
      <c r="U1547" t="s">
        <v>55</v>
      </c>
      <c r="AG1547" s="6">
        <v>9.3474167099999992</v>
      </c>
    </row>
    <row r="1548" spans="1:33" x14ac:dyDescent="0.25">
      <c r="A1548" t="s">
        <v>4970</v>
      </c>
      <c r="B1548" t="s">
        <v>4990</v>
      </c>
      <c r="C1548" t="s">
        <v>1644</v>
      </c>
      <c r="F1548" t="s">
        <v>4991</v>
      </c>
      <c r="G1548" s="1">
        <v>800000</v>
      </c>
      <c r="H1548" s="1">
        <v>26.32</v>
      </c>
      <c r="I1548" s="2">
        <v>21056000</v>
      </c>
      <c r="J1548" s="3">
        <v>0.58509100999999997</v>
      </c>
      <c r="K1548" s="4">
        <v>35988547.00967212</v>
      </c>
      <c r="L1548" s="5">
        <v>3850001</v>
      </c>
      <c r="M1548" s="6">
        <v>9.3476721200000004</v>
      </c>
      <c r="N1548" s="7" t="str">
        <f>IF(ISNUMBER(_xll.BDP($C1548, "DELTA_MID")),_xll.BDP($C1548, "DELTA_MID")," ")</f>
        <v xml:space="preserve"> </v>
      </c>
      <c r="O1548" s="7" t="str">
        <f>IF(ISNUMBER(N1548),_xll.BDP($C1548, "OPT_UNDL_TICKER"),"")</f>
        <v/>
      </c>
      <c r="P1548" s="8" t="str">
        <f>IF(ISNUMBER(N1548),_xll.BDP($C1548, "OPT_UNDL_PX")," ")</f>
        <v xml:space="preserve"> </v>
      </c>
      <c r="Q1548" s="7" t="str">
        <f>IF(ISNUMBER(N1548),+G1548*_xll.BDP($C1548, "PX_POS_MULT_FACTOR")*P1548/K1548," ")</f>
        <v xml:space="preserve"> </v>
      </c>
      <c r="R1548" s="8" t="str">
        <f>IF(OR($A1548="TUA",$A1548="TYA"),"",IF(ISNUMBER(_xll.BDP($C1548,"DUR_ADJ_OAS_MID")),_xll.BDP($C1548,"DUR_ADJ_OAS_MID"),IF(ISNUMBER(_xll.BDP($E1548&amp;" ISIN","DUR_ADJ_OAS_MID")),_xll.BDP($E1548&amp;" ISIN","DUR_ADJ_OAS_MID")," ")))</f>
        <v xml:space="preserve"> </v>
      </c>
      <c r="S1548" s="7" t="str">
        <f t="shared" si="24"/>
        <v xml:space="preserve"> </v>
      </c>
      <c r="T1548" t="s">
        <v>4991</v>
      </c>
      <c r="U1548" t="s">
        <v>55</v>
      </c>
      <c r="AG1548" s="6">
        <v>9.3474167099999992</v>
      </c>
    </row>
    <row r="1549" spans="1:33" x14ac:dyDescent="0.25">
      <c r="A1549" t="s">
        <v>4970</v>
      </c>
      <c r="B1549" t="s">
        <v>4992</v>
      </c>
      <c r="C1549" t="s">
        <v>1644</v>
      </c>
      <c r="F1549" t="s">
        <v>4993</v>
      </c>
      <c r="G1549" s="1">
        <v>895491</v>
      </c>
      <c r="H1549" s="1">
        <v>26.32</v>
      </c>
      <c r="I1549" s="2">
        <v>23569323.120000001</v>
      </c>
      <c r="J1549" s="3">
        <v>0.65492967000000002</v>
      </c>
      <c r="K1549" s="4">
        <v>35988547.00967212</v>
      </c>
      <c r="L1549" s="5">
        <v>3850001</v>
      </c>
      <c r="M1549" s="6">
        <v>9.3476721200000004</v>
      </c>
      <c r="N1549" s="7" t="str">
        <f>IF(ISNUMBER(_xll.BDP($C1549, "DELTA_MID")),_xll.BDP($C1549, "DELTA_MID")," ")</f>
        <v xml:space="preserve"> </v>
      </c>
      <c r="O1549" s="7" t="str">
        <f>IF(ISNUMBER(N1549),_xll.BDP($C1549, "OPT_UNDL_TICKER"),"")</f>
        <v/>
      </c>
      <c r="P1549" s="8" t="str">
        <f>IF(ISNUMBER(N1549),_xll.BDP($C1549, "OPT_UNDL_PX")," ")</f>
        <v xml:space="preserve"> </v>
      </c>
      <c r="Q1549" s="7" t="str">
        <f>IF(ISNUMBER(N1549),+G1549*_xll.BDP($C1549, "PX_POS_MULT_FACTOR")*P1549/K1549," ")</f>
        <v xml:space="preserve"> </v>
      </c>
      <c r="R1549" s="8" t="str">
        <f>IF(OR($A1549="TUA",$A1549="TYA"),"",IF(ISNUMBER(_xll.BDP($C1549,"DUR_ADJ_OAS_MID")),_xll.BDP($C1549,"DUR_ADJ_OAS_MID"),IF(ISNUMBER(_xll.BDP($E1549&amp;" ISIN","DUR_ADJ_OAS_MID")),_xll.BDP($E1549&amp;" ISIN","DUR_ADJ_OAS_MID")," ")))</f>
        <v xml:space="preserve"> </v>
      </c>
      <c r="S1549" s="7" t="str">
        <f t="shared" si="24"/>
        <v xml:space="preserve"> </v>
      </c>
      <c r="T1549" t="s">
        <v>4993</v>
      </c>
      <c r="U1549" t="s">
        <v>55</v>
      </c>
      <c r="AG1549" s="6">
        <v>9.3474167099999992</v>
      </c>
    </row>
    <row r="1550" spans="1:33" x14ac:dyDescent="0.25">
      <c r="A1550" t="s">
        <v>4970</v>
      </c>
      <c r="B1550" t="s">
        <v>4994</v>
      </c>
      <c r="C1550" t="s">
        <v>4995</v>
      </c>
      <c r="F1550" t="s">
        <v>4995</v>
      </c>
      <c r="G1550" s="1">
        <v>-3682500</v>
      </c>
      <c r="H1550" s="1">
        <v>1</v>
      </c>
      <c r="I1550" s="2">
        <v>-3682500</v>
      </c>
      <c r="J1550" s="3">
        <v>-0.10232702</v>
      </c>
      <c r="K1550" s="4">
        <v>35988547.00967212</v>
      </c>
      <c r="L1550" s="5">
        <v>3850001</v>
      </c>
      <c r="M1550" s="6">
        <v>9.3476721200000004</v>
      </c>
      <c r="N1550" s="7" t="str">
        <f>IF(ISNUMBER(_xll.BDP($C1550, "DELTA_MID")),_xll.BDP($C1550, "DELTA_MID")," ")</f>
        <v xml:space="preserve"> </v>
      </c>
      <c r="O1550" s="7" t="str">
        <f>IF(ISNUMBER(N1550),_xll.BDP($C1550, "OPT_UNDL_TICKER"),"")</f>
        <v/>
      </c>
      <c r="P1550" s="8" t="str">
        <f>IF(ISNUMBER(N1550),_xll.BDP($C1550, "OPT_UNDL_PX")," ")</f>
        <v xml:space="preserve"> </v>
      </c>
      <c r="Q1550" s="7" t="str">
        <f>IF(ISNUMBER(N1550),+G1550*_xll.BDP($C1550, "PX_POS_MULT_FACTOR")*P1550/K1550," ")</f>
        <v xml:space="preserve"> </v>
      </c>
      <c r="R1550" s="8" t="str">
        <f>IF(OR($A1550="TUA",$A1550="TYA"),"",IF(ISNUMBER(_xll.BDP($C1550,"DUR_ADJ_OAS_MID")),_xll.BDP($C1550,"DUR_ADJ_OAS_MID"),IF(ISNUMBER(_xll.BDP($E1550&amp;" ISIN","DUR_ADJ_OAS_MID")),_xll.BDP($E1550&amp;" ISIN","DUR_ADJ_OAS_MID")," ")))</f>
        <v xml:space="preserve"> </v>
      </c>
      <c r="S1550" s="7" t="str">
        <f t="shared" si="24"/>
        <v xml:space="preserve"> </v>
      </c>
      <c r="T1550" t="s">
        <v>4995</v>
      </c>
      <c r="U1550" t="s">
        <v>55</v>
      </c>
      <c r="AG1550" s="6">
        <v>9.3474167099999992</v>
      </c>
    </row>
    <row r="1551" spans="1:33" x14ac:dyDescent="0.25">
      <c r="A1551" t="s">
        <v>4970</v>
      </c>
      <c r="B1551" t="s">
        <v>4996</v>
      </c>
      <c r="C1551" t="s">
        <v>4997</v>
      </c>
      <c r="F1551" t="s">
        <v>4997</v>
      </c>
      <c r="G1551" s="1">
        <v>-3682500</v>
      </c>
      <c r="H1551" s="1">
        <v>1</v>
      </c>
      <c r="I1551" s="2">
        <v>-3682500</v>
      </c>
      <c r="J1551" s="3">
        <v>-0.10232702</v>
      </c>
      <c r="K1551" s="4">
        <v>35988547.00967212</v>
      </c>
      <c r="L1551" s="5">
        <v>3850001</v>
      </c>
      <c r="M1551" s="6">
        <v>9.3476721200000004</v>
      </c>
      <c r="N1551" s="7" t="str">
        <f>IF(ISNUMBER(_xll.BDP($C1551, "DELTA_MID")),_xll.BDP($C1551, "DELTA_MID")," ")</f>
        <v xml:space="preserve"> </v>
      </c>
      <c r="O1551" s="7" t="str">
        <f>IF(ISNUMBER(N1551),_xll.BDP($C1551, "OPT_UNDL_TICKER"),"")</f>
        <v/>
      </c>
      <c r="P1551" s="8" t="str">
        <f>IF(ISNUMBER(N1551),_xll.BDP($C1551, "OPT_UNDL_PX")," ")</f>
        <v xml:space="preserve"> </v>
      </c>
      <c r="Q1551" s="7" t="str">
        <f>IF(ISNUMBER(N1551),+G1551*_xll.BDP($C1551, "PX_POS_MULT_FACTOR")*P1551/K1551," ")</f>
        <v xml:space="preserve"> </v>
      </c>
      <c r="R1551" s="8" t="str">
        <f>IF(OR($A1551="TUA",$A1551="TYA"),"",IF(ISNUMBER(_xll.BDP($C1551,"DUR_ADJ_OAS_MID")),_xll.BDP($C1551,"DUR_ADJ_OAS_MID"),IF(ISNUMBER(_xll.BDP($E1551&amp;" ISIN","DUR_ADJ_OAS_MID")),_xll.BDP($E1551&amp;" ISIN","DUR_ADJ_OAS_MID")," ")))</f>
        <v xml:space="preserve"> </v>
      </c>
      <c r="S1551" s="7" t="str">
        <f t="shared" si="24"/>
        <v xml:space="preserve"> </v>
      </c>
      <c r="T1551" t="s">
        <v>4997</v>
      </c>
      <c r="U1551" t="s">
        <v>55</v>
      </c>
      <c r="AG1551" s="6">
        <v>9.3474167099999992</v>
      </c>
    </row>
    <row r="1552" spans="1:33" x14ac:dyDescent="0.25">
      <c r="A1552" t="s">
        <v>4970</v>
      </c>
      <c r="B1552" t="s">
        <v>4998</v>
      </c>
      <c r="C1552" t="s">
        <v>1708</v>
      </c>
      <c r="F1552" t="s">
        <v>4999</v>
      </c>
      <c r="G1552" s="1">
        <v>177557</v>
      </c>
      <c r="H1552" s="1">
        <v>28.5</v>
      </c>
      <c r="I1552" s="2">
        <v>5060374.5</v>
      </c>
      <c r="J1552" s="3">
        <v>0.14061452999999999</v>
      </c>
      <c r="K1552" s="4">
        <v>35988547.00967212</v>
      </c>
      <c r="L1552" s="5">
        <v>3850001</v>
      </c>
      <c r="M1552" s="6">
        <v>9.3476721200000004</v>
      </c>
      <c r="N1552" s="7" t="str">
        <f>IF(ISNUMBER(_xll.BDP($C1552, "DELTA_MID")),_xll.BDP($C1552, "DELTA_MID")," ")</f>
        <v xml:space="preserve"> </v>
      </c>
      <c r="O1552" s="7" t="str">
        <f>IF(ISNUMBER(N1552),_xll.BDP($C1552, "OPT_UNDL_TICKER"),"")</f>
        <v/>
      </c>
      <c r="P1552" s="8" t="str">
        <f>IF(ISNUMBER(N1552),_xll.BDP($C1552, "OPT_UNDL_PX")," ")</f>
        <v xml:space="preserve"> </v>
      </c>
      <c r="Q1552" s="7" t="str">
        <f>IF(ISNUMBER(N1552),+G1552*_xll.BDP($C1552, "PX_POS_MULT_FACTOR")*P1552/K1552," ")</f>
        <v xml:space="preserve"> </v>
      </c>
      <c r="R1552" s="8" t="str">
        <f>IF(OR($A1552="TUA",$A1552="TYA"),"",IF(ISNUMBER(_xll.BDP($C1552,"DUR_ADJ_OAS_MID")),_xll.BDP($C1552,"DUR_ADJ_OAS_MID"),IF(ISNUMBER(_xll.BDP($E1552&amp;" ISIN","DUR_ADJ_OAS_MID")),_xll.BDP($E1552&amp;" ISIN","DUR_ADJ_OAS_MID")," ")))</f>
        <v xml:space="preserve"> </v>
      </c>
      <c r="S1552" s="7" t="str">
        <f t="shared" si="24"/>
        <v xml:space="preserve"> </v>
      </c>
      <c r="T1552" t="s">
        <v>4999</v>
      </c>
      <c r="U1552" t="s">
        <v>55</v>
      </c>
      <c r="AG1552" s="6">
        <v>9.3474167099999992</v>
      </c>
    </row>
    <row r="1553" spans="1:33" x14ac:dyDescent="0.25">
      <c r="A1553" t="s">
        <v>4970</v>
      </c>
      <c r="B1553" t="s">
        <v>5000</v>
      </c>
      <c r="C1553" t="s">
        <v>1708</v>
      </c>
      <c r="F1553" t="s">
        <v>5001</v>
      </c>
      <c r="G1553" s="1">
        <v>177600</v>
      </c>
      <c r="H1553" s="1">
        <v>28.5</v>
      </c>
      <c r="I1553" s="2">
        <v>5061600</v>
      </c>
      <c r="J1553" s="3">
        <v>0.14064858999999999</v>
      </c>
      <c r="K1553" s="4">
        <v>35988547.00967212</v>
      </c>
      <c r="L1553" s="5">
        <v>3850001</v>
      </c>
      <c r="M1553" s="6">
        <v>9.3476721200000004</v>
      </c>
      <c r="N1553" s="7" t="str">
        <f>IF(ISNUMBER(_xll.BDP($C1553, "DELTA_MID")),_xll.BDP($C1553, "DELTA_MID")," ")</f>
        <v xml:space="preserve"> </v>
      </c>
      <c r="O1553" s="7" t="str">
        <f>IF(ISNUMBER(N1553),_xll.BDP($C1553, "OPT_UNDL_TICKER"),"")</f>
        <v/>
      </c>
      <c r="P1553" s="8" t="str">
        <f>IF(ISNUMBER(N1553),_xll.BDP($C1553, "OPT_UNDL_PX")," ")</f>
        <v xml:space="preserve"> </v>
      </c>
      <c r="Q1553" s="7" t="str">
        <f>IF(ISNUMBER(N1553),+G1553*_xll.BDP($C1553, "PX_POS_MULT_FACTOR")*P1553/K1553," ")</f>
        <v xml:space="preserve"> </v>
      </c>
      <c r="R1553" s="8" t="str">
        <f>IF(OR($A1553="TUA",$A1553="TYA"),"",IF(ISNUMBER(_xll.BDP($C1553,"DUR_ADJ_OAS_MID")),_xll.BDP($C1553,"DUR_ADJ_OAS_MID"),IF(ISNUMBER(_xll.BDP($E1553&amp;" ISIN","DUR_ADJ_OAS_MID")),_xll.BDP($E1553&amp;" ISIN","DUR_ADJ_OAS_MID")," ")))</f>
        <v xml:space="preserve"> </v>
      </c>
      <c r="S1553" s="7" t="str">
        <f t="shared" si="24"/>
        <v xml:space="preserve"> </v>
      </c>
      <c r="T1553" t="s">
        <v>5001</v>
      </c>
      <c r="U1553" t="s">
        <v>55</v>
      </c>
      <c r="AG1553" s="6">
        <v>9.3474167099999992</v>
      </c>
    </row>
    <row r="1554" spans="1:33" x14ac:dyDescent="0.25">
      <c r="A1554" t="s">
        <v>4970</v>
      </c>
      <c r="B1554" t="s">
        <v>5002</v>
      </c>
      <c r="C1554" t="s">
        <v>1708</v>
      </c>
      <c r="F1554" t="s">
        <v>5003</v>
      </c>
      <c r="G1554" s="1">
        <v>100000</v>
      </c>
      <c r="H1554" s="1">
        <v>28.5</v>
      </c>
      <c r="I1554" s="2">
        <v>2850000</v>
      </c>
      <c r="J1554" s="3">
        <v>7.9194020000000004E-2</v>
      </c>
      <c r="K1554" s="4">
        <v>35988547.00967212</v>
      </c>
      <c r="L1554" s="5">
        <v>3850001</v>
      </c>
      <c r="M1554" s="6">
        <v>9.3476721200000004</v>
      </c>
      <c r="N1554" s="7" t="str">
        <f>IF(ISNUMBER(_xll.BDP($C1554, "DELTA_MID")),_xll.BDP($C1554, "DELTA_MID")," ")</f>
        <v xml:space="preserve"> </v>
      </c>
      <c r="O1554" s="7" t="str">
        <f>IF(ISNUMBER(N1554),_xll.BDP($C1554, "OPT_UNDL_TICKER"),"")</f>
        <v/>
      </c>
      <c r="P1554" s="8" t="str">
        <f>IF(ISNUMBER(N1554),_xll.BDP($C1554, "OPT_UNDL_PX")," ")</f>
        <v xml:space="preserve"> </v>
      </c>
      <c r="Q1554" s="7" t="str">
        <f>IF(ISNUMBER(N1554),+G1554*_xll.BDP($C1554, "PX_POS_MULT_FACTOR")*P1554/K1554," ")</f>
        <v xml:space="preserve"> </v>
      </c>
      <c r="R1554" s="8" t="str">
        <f>IF(OR($A1554="TUA",$A1554="TYA"),"",IF(ISNUMBER(_xll.BDP($C1554,"DUR_ADJ_OAS_MID")),_xll.BDP($C1554,"DUR_ADJ_OAS_MID"),IF(ISNUMBER(_xll.BDP($E1554&amp;" ISIN","DUR_ADJ_OAS_MID")),_xll.BDP($E1554&amp;" ISIN","DUR_ADJ_OAS_MID")," ")))</f>
        <v xml:space="preserve"> </v>
      </c>
      <c r="S1554" s="7" t="str">
        <f t="shared" si="24"/>
        <v xml:space="preserve"> </v>
      </c>
      <c r="T1554" t="s">
        <v>5003</v>
      </c>
      <c r="U1554" t="s">
        <v>55</v>
      </c>
      <c r="AG1554" s="6">
        <v>9.3474167099999992</v>
      </c>
    </row>
    <row r="1555" spans="1:33" x14ac:dyDescent="0.25">
      <c r="A1555" t="s">
        <v>4970</v>
      </c>
      <c r="B1555" t="s">
        <v>4994</v>
      </c>
      <c r="C1555" t="s">
        <v>1708</v>
      </c>
      <c r="F1555" t="s">
        <v>5004</v>
      </c>
      <c r="G1555" s="1">
        <v>125000</v>
      </c>
      <c r="H1555" s="1">
        <v>28.5</v>
      </c>
      <c r="I1555" s="2">
        <v>3562500</v>
      </c>
      <c r="J1555" s="3">
        <v>9.8992529999999995E-2</v>
      </c>
      <c r="K1555" s="4">
        <v>35988547.00967212</v>
      </c>
      <c r="L1555" s="5">
        <v>3850001</v>
      </c>
      <c r="M1555" s="6">
        <v>9.3476721200000004</v>
      </c>
      <c r="N1555" s="7" t="str">
        <f>IF(ISNUMBER(_xll.BDP($C1555, "DELTA_MID")),_xll.BDP($C1555, "DELTA_MID")," ")</f>
        <v xml:space="preserve"> </v>
      </c>
      <c r="O1555" s="7" t="str">
        <f>IF(ISNUMBER(N1555),_xll.BDP($C1555, "OPT_UNDL_TICKER"),"")</f>
        <v/>
      </c>
      <c r="P1555" s="8" t="str">
        <f>IF(ISNUMBER(N1555),_xll.BDP($C1555, "OPT_UNDL_PX")," ")</f>
        <v xml:space="preserve"> </v>
      </c>
      <c r="Q1555" s="7" t="str">
        <f>IF(ISNUMBER(N1555),+G1555*_xll.BDP($C1555, "PX_POS_MULT_FACTOR")*P1555/K1555," ")</f>
        <v xml:space="preserve"> </v>
      </c>
      <c r="R1555" s="8" t="str">
        <f>IF(OR($A1555="TUA",$A1555="TYA"),"",IF(ISNUMBER(_xll.BDP($C1555,"DUR_ADJ_OAS_MID")),_xll.BDP($C1555,"DUR_ADJ_OAS_MID"),IF(ISNUMBER(_xll.BDP($E1555&amp;" ISIN","DUR_ADJ_OAS_MID")),_xll.BDP($E1555&amp;" ISIN","DUR_ADJ_OAS_MID")," ")))</f>
        <v xml:space="preserve"> </v>
      </c>
      <c r="S1555" s="7" t="str">
        <f t="shared" si="24"/>
        <v xml:space="preserve"> </v>
      </c>
      <c r="T1555" t="s">
        <v>5004</v>
      </c>
      <c r="U1555" t="s">
        <v>55</v>
      </c>
      <c r="AG1555" s="6">
        <v>9.3474167099999992</v>
      </c>
    </row>
    <row r="1556" spans="1:33" x14ac:dyDescent="0.25">
      <c r="A1556" t="s">
        <v>4970</v>
      </c>
      <c r="B1556" t="s">
        <v>4996</v>
      </c>
      <c r="C1556" t="s">
        <v>1708</v>
      </c>
      <c r="F1556" t="s">
        <v>5005</v>
      </c>
      <c r="G1556" s="1">
        <v>125000</v>
      </c>
      <c r="H1556" s="1">
        <v>28.5</v>
      </c>
      <c r="I1556" s="2">
        <v>3562500</v>
      </c>
      <c r="J1556" s="3">
        <v>9.8992529999999995E-2</v>
      </c>
      <c r="K1556" s="4">
        <v>35988547.00967212</v>
      </c>
      <c r="L1556" s="5">
        <v>3850001</v>
      </c>
      <c r="M1556" s="6">
        <v>9.3476721200000004</v>
      </c>
      <c r="N1556" s="7" t="str">
        <f>IF(ISNUMBER(_xll.BDP($C1556, "DELTA_MID")),_xll.BDP($C1556, "DELTA_MID")," ")</f>
        <v xml:space="preserve"> </v>
      </c>
      <c r="O1556" s="7" t="str">
        <f>IF(ISNUMBER(N1556),_xll.BDP($C1556, "OPT_UNDL_TICKER"),"")</f>
        <v/>
      </c>
      <c r="P1556" s="8" t="str">
        <f>IF(ISNUMBER(N1556),_xll.BDP($C1556, "OPT_UNDL_PX")," ")</f>
        <v xml:space="preserve"> </v>
      </c>
      <c r="Q1556" s="7" t="str">
        <f>IF(ISNUMBER(N1556),+G1556*_xll.BDP($C1556, "PX_POS_MULT_FACTOR")*P1556/K1556," ")</f>
        <v xml:space="preserve"> </v>
      </c>
      <c r="R1556" s="8" t="str">
        <f>IF(OR($A1556="TUA",$A1556="TYA"),"",IF(ISNUMBER(_xll.BDP($C1556,"DUR_ADJ_OAS_MID")),_xll.BDP($C1556,"DUR_ADJ_OAS_MID"),IF(ISNUMBER(_xll.BDP($E1556&amp;" ISIN","DUR_ADJ_OAS_MID")),_xll.BDP($E1556&amp;" ISIN","DUR_ADJ_OAS_MID")," ")))</f>
        <v xml:space="preserve"> </v>
      </c>
      <c r="S1556" s="7" t="str">
        <f t="shared" si="24"/>
        <v xml:space="preserve"> </v>
      </c>
      <c r="T1556" t="s">
        <v>5005</v>
      </c>
      <c r="U1556" t="s">
        <v>55</v>
      </c>
      <c r="AG1556" s="6">
        <v>9.3474167099999992</v>
      </c>
    </row>
    <row r="1557" spans="1:33" x14ac:dyDescent="0.25">
      <c r="A1557" t="s">
        <v>4970</v>
      </c>
      <c r="B1557" t="s">
        <v>5002</v>
      </c>
      <c r="C1557" t="s">
        <v>1708</v>
      </c>
      <c r="F1557" t="s">
        <v>5006</v>
      </c>
      <c r="G1557" s="1">
        <v>226000</v>
      </c>
      <c r="H1557" s="1">
        <v>28.5</v>
      </c>
      <c r="I1557" s="2">
        <v>6441000</v>
      </c>
      <c r="J1557" s="3">
        <v>0.17897850000000001</v>
      </c>
      <c r="K1557" s="4">
        <v>35988547.00967212</v>
      </c>
      <c r="L1557" s="5">
        <v>3850001</v>
      </c>
      <c r="M1557" s="6">
        <v>9.3476721200000004</v>
      </c>
      <c r="N1557" s="7" t="str">
        <f>IF(ISNUMBER(_xll.BDP($C1557, "DELTA_MID")),_xll.BDP($C1557, "DELTA_MID")," ")</f>
        <v xml:space="preserve"> </v>
      </c>
      <c r="O1557" s="7" t="str">
        <f>IF(ISNUMBER(N1557),_xll.BDP($C1557, "OPT_UNDL_TICKER"),"")</f>
        <v/>
      </c>
      <c r="P1557" s="8" t="str">
        <f>IF(ISNUMBER(N1557),_xll.BDP($C1557, "OPT_UNDL_PX")," ")</f>
        <v xml:space="preserve"> </v>
      </c>
      <c r="Q1557" s="7" t="str">
        <f>IF(ISNUMBER(N1557),+G1557*_xll.BDP($C1557, "PX_POS_MULT_FACTOR")*P1557/K1557," ")</f>
        <v xml:space="preserve"> </v>
      </c>
      <c r="R1557" s="8" t="str">
        <f>IF(OR($A1557="TUA",$A1557="TYA"),"",IF(ISNUMBER(_xll.BDP($C1557,"DUR_ADJ_OAS_MID")),_xll.BDP($C1557,"DUR_ADJ_OAS_MID"),IF(ISNUMBER(_xll.BDP($E1557&amp;" ISIN","DUR_ADJ_OAS_MID")),_xll.BDP($E1557&amp;" ISIN","DUR_ADJ_OAS_MID")," ")))</f>
        <v xml:space="preserve"> </v>
      </c>
      <c r="S1557" s="7" t="str">
        <f t="shared" si="24"/>
        <v xml:space="preserve"> </v>
      </c>
      <c r="T1557" t="s">
        <v>5006</v>
      </c>
      <c r="U1557" t="s">
        <v>55</v>
      </c>
      <c r="AG1557" s="6">
        <v>9.3474167099999992</v>
      </c>
    </row>
    <row r="1558" spans="1:33" x14ac:dyDescent="0.25">
      <c r="A1558" t="s">
        <v>4970</v>
      </c>
      <c r="B1558" t="s">
        <v>5007</v>
      </c>
      <c r="C1558" t="s">
        <v>124</v>
      </c>
      <c r="F1558" t="s">
        <v>5008</v>
      </c>
      <c r="G1558" s="1">
        <v>950000</v>
      </c>
      <c r="H1558" s="1">
        <v>25.18</v>
      </c>
      <c r="I1558" s="2">
        <v>23921000</v>
      </c>
      <c r="J1558" s="3">
        <v>0.66470185000000004</v>
      </c>
      <c r="K1558" s="4">
        <v>35988547.00967212</v>
      </c>
      <c r="L1558" s="5">
        <v>3850001</v>
      </c>
      <c r="M1558" s="6">
        <v>9.3476721200000004</v>
      </c>
      <c r="N1558" s="7" t="str">
        <f>IF(ISNUMBER(_xll.BDP($C1558, "DELTA_MID")),_xll.BDP($C1558, "DELTA_MID")," ")</f>
        <v xml:space="preserve"> </v>
      </c>
      <c r="O1558" s="7" t="str">
        <f>IF(ISNUMBER(N1558),_xll.BDP($C1558, "OPT_UNDL_TICKER"),"")</f>
        <v/>
      </c>
      <c r="P1558" s="8" t="str">
        <f>IF(ISNUMBER(N1558),_xll.BDP($C1558, "OPT_UNDL_PX")," ")</f>
        <v xml:space="preserve"> </v>
      </c>
      <c r="Q1558" s="7" t="str">
        <f>IF(ISNUMBER(N1558),+G1558*_xll.BDP($C1558, "PX_POS_MULT_FACTOR")*P1558/K1558," ")</f>
        <v xml:space="preserve"> </v>
      </c>
      <c r="R1558" s="8" t="str">
        <f>IF(OR($A1558="TUA",$A1558="TYA"),"",IF(ISNUMBER(_xll.BDP($C1558,"DUR_ADJ_OAS_MID")),_xll.BDP($C1558,"DUR_ADJ_OAS_MID"),IF(ISNUMBER(_xll.BDP($E1558&amp;" ISIN","DUR_ADJ_OAS_MID")),_xll.BDP($E1558&amp;" ISIN","DUR_ADJ_OAS_MID")," ")))</f>
        <v xml:space="preserve"> </v>
      </c>
      <c r="S1558" s="7" t="str">
        <f t="shared" si="24"/>
        <v xml:space="preserve"> </v>
      </c>
      <c r="T1558" t="s">
        <v>5008</v>
      </c>
      <c r="U1558" t="s">
        <v>55</v>
      </c>
      <c r="AG1558" s="6">
        <v>9.3474167099999992</v>
      </c>
    </row>
    <row r="1559" spans="1:33" x14ac:dyDescent="0.25">
      <c r="A1559" t="s">
        <v>4970</v>
      </c>
      <c r="B1559" t="s">
        <v>5002</v>
      </c>
      <c r="C1559" t="s">
        <v>5009</v>
      </c>
      <c r="F1559" t="s">
        <v>5009</v>
      </c>
      <c r="G1559" s="1">
        <v>-6657960</v>
      </c>
      <c r="H1559" s="1">
        <v>1</v>
      </c>
      <c r="I1559" s="2">
        <v>-6657960</v>
      </c>
      <c r="J1559" s="3">
        <v>-0.18500723999999999</v>
      </c>
      <c r="K1559" s="4">
        <v>35988547.00967212</v>
      </c>
      <c r="L1559" s="5">
        <v>3850001</v>
      </c>
      <c r="M1559" s="6">
        <v>9.3476721200000004</v>
      </c>
      <c r="N1559" s="7" t="str">
        <f>IF(ISNUMBER(_xll.BDP($C1559, "DELTA_MID")),_xll.BDP($C1559, "DELTA_MID")," ")</f>
        <v xml:space="preserve"> </v>
      </c>
      <c r="O1559" s="7" t="str">
        <f>IF(ISNUMBER(N1559),_xll.BDP($C1559, "OPT_UNDL_TICKER"),"")</f>
        <v/>
      </c>
      <c r="P1559" s="8" t="str">
        <f>IF(ISNUMBER(N1559),_xll.BDP($C1559, "OPT_UNDL_PX")," ")</f>
        <v xml:space="preserve"> </v>
      </c>
      <c r="Q1559" s="7" t="str">
        <f>IF(ISNUMBER(N1559),+G1559*_xll.BDP($C1559, "PX_POS_MULT_FACTOR")*P1559/K1559," ")</f>
        <v xml:space="preserve"> </v>
      </c>
      <c r="R1559" s="8" t="str">
        <f>IF(OR($A1559="TUA",$A1559="TYA"),"",IF(ISNUMBER(_xll.BDP($C1559,"DUR_ADJ_OAS_MID")),_xll.BDP($C1559,"DUR_ADJ_OAS_MID"),IF(ISNUMBER(_xll.BDP($E1559&amp;" ISIN","DUR_ADJ_OAS_MID")),_xll.BDP($E1559&amp;" ISIN","DUR_ADJ_OAS_MID")," ")))</f>
        <v xml:space="preserve"> </v>
      </c>
      <c r="S1559" s="7" t="str">
        <f t="shared" si="24"/>
        <v xml:space="preserve"> </v>
      </c>
      <c r="T1559" t="s">
        <v>5009</v>
      </c>
      <c r="U1559" t="s">
        <v>55</v>
      </c>
      <c r="AG1559" s="6">
        <v>9.3474167099999992</v>
      </c>
    </row>
    <row r="1560" spans="1:33" x14ac:dyDescent="0.25">
      <c r="A1560" t="s">
        <v>4970</v>
      </c>
      <c r="B1560" t="s">
        <v>5002</v>
      </c>
      <c r="C1560" t="s">
        <v>5010</v>
      </c>
      <c r="F1560" t="s">
        <v>5010</v>
      </c>
      <c r="G1560" s="1">
        <v>-2946000</v>
      </c>
      <c r="H1560" s="1">
        <v>1</v>
      </c>
      <c r="I1560" s="2">
        <v>-2946000</v>
      </c>
      <c r="J1560" s="3">
        <v>-8.1861610000000001E-2</v>
      </c>
      <c r="K1560" s="4">
        <v>35988547.00967212</v>
      </c>
      <c r="L1560" s="5">
        <v>3850001</v>
      </c>
      <c r="M1560" s="6">
        <v>9.3476721200000004</v>
      </c>
      <c r="N1560" s="7" t="str">
        <f>IF(ISNUMBER(_xll.BDP($C1560, "DELTA_MID")),_xll.BDP($C1560, "DELTA_MID")," ")</f>
        <v xml:space="preserve"> </v>
      </c>
      <c r="O1560" s="7" t="str">
        <f>IF(ISNUMBER(N1560),_xll.BDP($C1560, "OPT_UNDL_TICKER"),"")</f>
        <v/>
      </c>
      <c r="P1560" s="8" t="str">
        <f>IF(ISNUMBER(N1560),_xll.BDP($C1560, "OPT_UNDL_PX")," ")</f>
        <v xml:space="preserve"> </v>
      </c>
      <c r="Q1560" s="7" t="str">
        <f>IF(ISNUMBER(N1560),+G1560*_xll.BDP($C1560, "PX_POS_MULT_FACTOR")*P1560/K1560," ")</f>
        <v xml:space="preserve"> </v>
      </c>
      <c r="R1560" s="8" t="str">
        <f>IF(OR($A1560="TUA",$A1560="TYA"),"",IF(ISNUMBER(_xll.BDP($C1560,"DUR_ADJ_OAS_MID")),_xll.BDP($C1560,"DUR_ADJ_OAS_MID"),IF(ISNUMBER(_xll.BDP($E1560&amp;" ISIN","DUR_ADJ_OAS_MID")),_xll.BDP($E1560&amp;" ISIN","DUR_ADJ_OAS_MID")," ")))</f>
        <v xml:space="preserve"> </v>
      </c>
      <c r="S1560" s="7" t="str">
        <f t="shared" si="24"/>
        <v xml:space="preserve"> </v>
      </c>
      <c r="T1560" t="s">
        <v>5010</v>
      </c>
      <c r="U1560" t="s">
        <v>55</v>
      </c>
      <c r="AG1560" s="6">
        <v>9.3474167099999992</v>
      </c>
    </row>
    <row r="1561" spans="1:33" x14ac:dyDescent="0.25">
      <c r="A1561" t="s">
        <v>4970</v>
      </c>
      <c r="B1561" t="s">
        <v>4992</v>
      </c>
      <c r="C1561" t="s">
        <v>5011</v>
      </c>
      <c r="F1561" t="s">
        <v>5011</v>
      </c>
      <c r="G1561" s="1">
        <v>-24017068.620000001</v>
      </c>
      <c r="H1561" s="1">
        <v>1</v>
      </c>
      <c r="I1561" s="2">
        <v>-24017068.620000001</v>
      </c>
      <c r="J1561" s="3">
        <v>-0.66737133999999998</v>
      </c>
      <c r="K1561" s="4">
        <v>35988547.00967212</v>
      </c>
      <c r="L1561" s="5">
        <v>3850001</v>
      </c>
      <c r="M1561" s="6">
        <v>9.3476721200000004</v>
      </c>
      <c r="N1561" s="7" t="str">
        <f>IF(ISNUMBER(_xll.BDP($C1561, "DELTA_MID")),_xll.BDP($C1561, "DELTA_MID")," ")</f>
        <v xml:space="preserve"> </v>
      </c>
      <c r="O1561" s="7" t="str">
        <f>IF(ISNUMBER(N1561),_xll.BDP($C1561, "OPT_UNDL_TICKER"),"")</f>
        <v/>
      </c>
      <c r="P1561" s="8" t="str">
        <f>IF(ISNUMBER(N1561),_xll.BDP($C1561, "OPT_UNDL_PX")," ")</f>
        <v xml:space="preserve"> </v>
      </c>
      <c r="Q1561" s="7" t="str">
        <f>IF(ISNUMBER(N1561),+G1561*_xll.BDP($C1561, "PX_POS_MULT_FACTOR")*P1561/K1561," ")</f>
        <v xml:space="preserve"> </v>
      </c>
      <c r="R1561" s="8" t="str">
        <f>IF(OR($A1561="TUA",$A1561="TYA"),"",IF(ISNUMBER(_xll.BDP($C1561,"DUR_ADJ_OAS_MID")),_xll.BDP($C1561,"DUR_ADJ_OAS_MID"),IF(ISNUMBER(_xll.BDP($E1561&amp;" ISIN","DUR_ADJ_OAS_MID")),_xll.BDP($E1561&amp;" ISIN","DUR_ADJ_OAS_MID")," ")))</f>
        <v xml:space="preserve"> </v>
      </c>
      <c r="S1561" s="7" t="str">
        <f t="shared" si="24"/>
        <v xml:space="preserve"> </v>
      </c>
      <c r="T1561" t="s">
        <v>5011</v>
      </c>
      <c r="U1561" t="s">
        <v>55</v>
      </c>
      <c r="AG1561" s="6">
        <v>9.3474167099999992</v>
      </c>
    </row>
    <row r="1562" spans="1:33" x14ac:dyDescent="0.25">
      <c r="A1562" t="s">
        <v>4970</v>
      </c>
      <c r="B1562" t="s">
        <v>4998</v>
      </c>
      <c r="C1562" t="s">
        <v>5012</v>
      </c>
      <c r="F1562" t="s">
        <v>5012</v>
      </c>
      <c r="G1562" s="1">
        <v>-5230829.22</v>
      </c>
      <c r="H1562" s="1">
        <v>1</v>
      </c>
      <c r="I1562" s="2">
        <v>-5230829.22</v>
      </c>
      <c r="J1562" s="3">
        <v>-0.14535102</v>
      </c>
      <c r="K1562" s="4">
        <v>35988547.00967212</v>
      </c>
      <c r="L1562" s="5">
        <v>3850001</v>
      </c>
      <c r="M1562" s="6">
        <v>9.3476721200000004</v>
      </c>
      <c r="N1562" s="7" t="str">
        <f>IF(ISNUMBER(_xll.BDP($C1562, "DELTA_MID")),_xll.BDP($C1562, "DELTA_MID")," ")</f>
        <v xml:space="preserve"> </v>
      </c>
      <c r="O1562" s="7" t="str">
        <f>IF(ISNUMBER(N1562),_xll.BDP($C1562, "OPT_UNDL_TICKER"),"")</f>
        <v/>
      </c>
      <c r="P1562" s="8" t="str">
        <f>IF(ISNUMBER(N1562),_xll.BDP($C1562, "OPT_UNDL_PX")," ")</f>
        <v xml:space="preserve"> </v>
      </c>
      <c r="Q1562" s="7" t="str">
        <f>IF(ISNUMBER(N1562),+G1562*_xll.BDP($C1562, "PX_POS_MULT_FACTOR")*P1562/K1562," ")</f>
        <v xml:space="preserve"> </v>
      </c>
      <c r="R1562" s="8" t="str">
        <f>IF(OR($A1562="TUA",$A1562="TYA"),"",IF(ISNUMBER(_xll.BDP($C1562,"DUR_ADJ_OAS_MID")),_xll.BDP($C1562,"DUR_ADJ_OAS_MID"),IF(ISNUMBER(_xll.BDP($E1562&amp;" ISIN","DUR_ADJ_OAS_MID")),_xll.BDP($E1562&amp;" ISIN","DUR_ADJ_OAS_MID")," ")))</f>
        <v xml:space="preserve"> </v>
      </c>
      <c r="S1562" s="7" t="str">
        <f t="shared" si="24"/>
        <v xml:space="preserve"> </v>
      </c>
      <c r="T1562" t="s">
        <v>5012</v>
      </c>
      <c r="U1562" t="s">
        <v>55</v>
      </c>
      <c r="AG1562" s="6">
        <v>9.3474167099999992</v>
      </c>
    </row>
    <row r="1563" spans="1:33" x14ac:dyDescent="0.25">
      <c r="A1563" t="s">
        <v>4970</v>
      </c>
      <c r="B1563" t="s">
        <v>5013</v>
      </c>
      <c r="C1563" t="s">
        <v>5014</v>
      </c>
      <c r="F1563" t="s">
        <v>5014</v>
      </c>
      <c r="G1563" s="1">
        <v>-4640360.4000000004</v>
      </c>
      <c r="H1563" s="1">
        <v>1</v>
      </c>
      <c r="I1563" s="2">
        <v>-4640360.4000000004</v>
      </c>
      <c r="J1563" s="3">
        <v>-0.12894343999999999</v>
      </c>
      <c r="K1563" s="4">
        <v>35988547.00967212</v>
      </c>
      <c r="L1563" s="5">
        <v>3850001</v>
      </c>
      <c r="M1563" s="6">
        <v>9.3476721200000004</v>
      </c>
      <c r="N1563" s="7" t="str">
        <f>IF(ISNUMBER(_xll.BDP($C1563, "DELTA_MID")),_xll.BDP($C1563, "DELTA_MID")," ")</f>
        <v xml:space="preserve"> </v>
      </c>
      <c r="O1563" s="7" t="str">
        <f>IF(ISNUMBER(N1563),_xll.BDP($C1563, "OPT_UNDL_TICKER"),"")</f>
        <v/>
      </c>
      <c r="P1563" s="8" t="str">
        <f>IF(ISNUMBER(N1563),_xll.BDP($C1563, "OPT_UNDL_PX")," ")</f>
        <v xml:space="preserve"> </v>
      </c>
      <c r="Q1563" s="7" t="str">
        <f>IF(ISNUMBER(N1563),+G1563*_xll.BDP($C1563, "PX_POS_MULT_FACTOR")*P1563/K1563," ")</f>
        <v xml:space="preserve"> </v>
      </c>
      <c r="R1563" s="8" t="str">
        <f>IF(OR($A1563="TUA",$A1563="TYA"),"",IF(ISNUMBER(_xll.BDP($C1563,"DUR_ADJ_OAS_MID")),_xll.BDP($C1563,"DUR_ADJ_OAS_MID"),IF(ISNUMBER(_xll.BDP($E1563&amp;" ISIN","DUR_ADJ_OAS_MID")),_xll.BDP($E1563&amp;" ISIN","DUR_ADJ_OAS_MID")," ")))</f>
        <v xml:space="preserve"> </v>
      </c>
      <c r="S1563" s="7" t="str">
        <f t="shared" si="24"/>
        <v xml:space="preserve"> </v>
      </c>
      <c r="T1563" t="s">
        <v>5014</v>
      </c>
      <c r="U1563" t="s">
        <v>55</v>
      </c>
      <c r="AG1563" s="6">
        <v>9.3474167099999992</v>
      </c>
    </row>
    <row r="1564" spans="1:33" x14ac:dyDescent="0.25">
      <c r="A1564" t="s">
        <v>4970</v>
      </c>
      <c r="B1564" t="s">
        <v>5000</v>
      </c>
      <c r="C1564" t="s">
        <v>5015</v>
      </c>
      <c r="F1564" t="s">
        <v>5015</v>
      </c>
      <c r="G1564" s="1">
        <v>-5232096</v>
      </c>
      <c r="H1564" s="1">
        <v>1</v>
      </c>
      <c r="I1564" s="2">
        <v>-5232096</v>
      </c>
      <c r="J1564" s="3">
        <v>-0.14538622000000001</v>
      </c>
      <c r="K1564" s="4">
        <v>35988547.00967212</v>
      </c>
      <c r="L1564" s="5">
        <v>3850001</v>
      </c>
      <c r="M1564" s="6">
        <v>9.3476721200000004</v>
      </c>
      <c r="N1564" s="7" t="str">
        <f>IF(ISNUMBER(_xll.BDP($C1564, "DELTA_MID")),_xll.BDP($C1564, "DELTA_MID")," ")</f>
        <v xml:space="preserve"> </v>
      </c>
      <c r="O1564" s="7" t="str">
        <f>IF(ISNUMBER(N1564),_xll.BDP($C1564, "OPT_UNDL_TICKER"),"")</f>
        <v/>
      </c>
      <c r="P1564" s="8" t="str">
        <f>IF(ISNUMBER(N1564),_xll.BDP($C1564, "OPT_UNDL_PX")," ")</f>
        <v xml:space="preserve"> </v>
      </c>
      <c r="Q1564" s="7" t="str">
        <f>IF(ISNUMBER(N1564),+G1564*_xll.BDP($C1564, "PX_POS_MULT_FACTOR")*P1564/K1564," ")</f>
        <v xml:space="preserve"> </v>
      </c>
      <c r="R1564" s="8" t="str">
        <f>IF(OR($A1564="TUA",$A1564="TYA"),"",IF(ISNUMBER(_xll.BDP($C1564,"DUR_ADJ_OAS_MID")),_xll.BDP($C1564,"DUR_ADJ_OAS_MID"),IF(ISNUMBER(_xll.BDP($E1564&amp;" ISIN","DUR_ADJ_OAS_MID")),_xll.BDP($E1564&amp;" ISIN","DUR_ADJ_OAS_MID")," ")))</f>
        <v xml:space="preserve"> </v>
      </c>
      <c r="S1564" s="7" t="str">
        <f t="shared" si="24"/>
        <v xml:space="preserve"> </v>
      </c>
      <c r="T1564" t="s">
        <v>5015</v>
      </c>
      <c r="U1564" t="s">
        <v>55</v>
      </c>
      <c r="AG1564" s="6">
        <v>9.3474167099999992</v>
      </c>
    </row>
    <row r="1565" spans="1:33" x14ac:dyDescent="0.25">
      <c r="A1565" t="s">
        <v>4970</v>
      </c>
      <c r="B1565" t="s">
        <v>4990</v>
      </c>
      <c r="C1565" t="s">
        <v>5016</v>
      </c>
      <c r="F1565" t="s">
        <v>5016</v>
      </c>
      <c r="G1565" s="1">
        <v>-21456000</v>
      </c>
      <c r="H1565" s="1">
        <v>1</v>
      </c>
      <c r="I1565" s="2">
        <v>-21456000</v>
      </c>
      <c r="J1565" s="3">
        <v>-0.59620596000000003</v>
      </c>
      <c r="K1565" s="4">
        <v>35988547.00967212</v>
      </c>
      <c r="L1565" s="5">
        <v>3850001</v>
      </c>
      <c r="M1565" s="6">
        <v>9.3476721200000004</v>
      </c>
      <c r="N1565" s="7" t="str">
        <f>IF(ISNUMBER(_xll.BDP($C1565, "DELTA_MID")),_xll.BDP($C1565, "DELTA_MID")," ")</f>
        <v xml:space="preserve"> </v>
      </c>
      <c r="O1565" s="7" t="str">
        <f>IF(ISNUMBER(N1565),_xll.BDP($C1565, "OPT_UNDL_TICKER"),"")</f>
        <v/>
      </c>
      <c r="P1565" s="8" t="str">
        <f>IF(ISNUMBER(N1565),_xll.BDP($C1565, "OPT_UNDL_PX")," ")</f>
        <v xml:space="preserve"> </v>
      </c>
      <c r="Q1565" s="7" t="str">
        <f>IF(ISNUMBER(N1565),+G1565*_xll.BDP($C1565, "PX_POS_MULT_FACTOR")*P1565/K1565," ")</f>
        <v xml:space="preserve"> </v>
      </c>
      <c r="R1565" s="8" t="str">
        <f>IF(OR($A1565="TUA",$A1565="TYA"),"",IF(ISNUMBER(_xll.BDP($C1565,"DUR_ADJ_OAS_MID")),_xll.BDP($C1565,"DUR_ADJ_OAS_MID"),IF(ISNUMBER(_xll.BDP($E1565&amp;" ISIN","DUR_ADJ_OAS_MID")),_xll.BDP($E1565&amp;" ISIN","DUR_ADJ_OAS_MID")," ")))</f>
        <v xml:space="preserve"> </v>
      </c>
      <c r="S1565" s="7" t="str">
        <f t="shared" si="24"/>
        <v xml:space="preserve"> </v>
      </c>
      <c r="T1565" t="s">
        <v>5016</v>
      </c>
      <c r="U1565" t="s">
        <v>55</v>
      </c>
      <c r="AG1565" s="6">
        <v>9.3474167099999992</v>
      </c>
    </row>
    <row r="1566" spans="1:33" x14ac:dyDescent="0.25">
      <c r="A1566" t="s">
        <v>4970</v>
      </c>
      <c r="B1566" t="s">
        <v>5007</v>
      </c>
      <c r="C1566" t="s">
        <v>5017</v>
      </c>
      <c r="F1566" t="s">
        <v>5017</v>
      </c>
      <c r="G1566" s="1">
        <v>-24243810</v>
      </c>
      <c r="H1566" s="1">
        <v>1</v>
      </c>
      <c r="I1566" s="2">
        <v>-24243810</v>
      </c>
      <c r="J1566" s="3">
        <v>-0.67367189000000005</v>
      </c>
      <c r="K1566" s="4">
        <v>35988547.00967212</v>
      </c>
      <c r="L1566" s="5">
        <v>3850001</v>
      </c>
      <c r="M1566" s="6">
        <v>9.3476721200000004</v>
      </c>
      <c r="N1566" s="7" t="str">
        <f>IF(ISNUMBER(_xll.BDP($C1566, "DELTA_MID")),_xll.BDP($C1566, "DELTA_MID")," ")</f>
        <v xml:space="preserve"> </v>
      </c>
      <c r="O1566" s="7" t="str">
        <f>IF(ISNUMBER(N1566),_xll.BDP($C1566, "OPT_UNDL_TICKER"),"")</f>
        <v/>
      </c>
      <c r="P1566" s="8" t="str">
        <f>IF(ISNUMBER(N1566),_xll.BDP($C1566, "OPT_UNDL_PX")," ")</f>
        <v xml:space="preserve"> </v>
      </c>
      <c r="Q1566" s="7" t="str">
        <f>IF(ISNUMBER(N1566),+G1566*_xll.BDP($C1566, "PX_POS_MULT_FACTOR")*P1566/K1566," ")</f>
        <v xml:space="preserve"> </v>
      </c>
      <c r="R1566" s="8" t="str">
        <f>IF(OR($A1566="TUA",$A1566="TYA"),"",IF(ISNUMBER(_xll.BDP($C1566,"DUR_ADJ_OAS_MID")),_xll.BDP($C1566,"DUR_ADJ_OAS_MID"),IF(ISNUMBER(_xll.BDP($E1566&amp;" ISIN","DUR_ADJ_OAS_MID")),_xll.BDP($E1566&amp;" ISIN","DUR_ADJ_OAS_MID")," ")))</f>
        <v xml:space="preserve"> </v>
      </c>
      <c r="S1566" s="7" t="str">
        <f t="shared" si="24"/>
        <v xml:space="preserve"> </v>
      </c>
      <c r="T1566" t="s">
        <v>5017</v>
      </c>
      <c r="U1566" t="s">
        <v>55</v>
      </c>
      <c r="AG1566" s="6">
        <v>9.3474167099999992</v>
      </c>
    </row>
    <row r="1567" spans="1:33" x14ac:dyDescent="0.25">
      <c r="A1567" t="s">
        <v>4970</v>
      </c>
      <c r="B1567" t="s">
        <v>4988</v>
      </c>
      <c r="C1567" t="s">
        <v>5018</v>
      </c>
      <c r="F1567" t="s">
        <v>5018</v>
      </c>
      <c r="G1567" s="1">
        <v>-21456000</v>
      </c>
      <c r="H1567" s="1">
        <v>1</v>
      </c>
      <c r="I1567" s="2">
        <v>-21456000</v>
      </c>
      <c r="J1567" s="3">
        <v>-0.59620596000000003</v>
      </c>
      <c r="K1567" s="4">
        <v>35988547.00967212</v>
      </c>
      <c r="L1567" s="5">
        <v>3850001</v>
      </c>
      <c r="M1567" s="6">
        <v>9.3476721200000004</v>
      </c>
      <c r="N1567" s="7" t="str">
        <f>IF(ISNUMBER(_xll.BDP($C1567, "DELTA_MID")),_xll.BDP($C1567, "DELTA_MID")," ")</f>
        <v xml:space="preserve"> </v>
      </c>
      <c r="O1567" s="7" t="str">
        <f>IF(ISNUMBER(N1567),_xll.BDP($C1567, "OPT_UNDL_TICKER"),"")</f>
        <v/>
      </c>
      <c r="P1567" s="8" t="str">
        <f>IF(ISNUMBER(N1567),_xll.BDP($C1567, "OPT_UNDL_PX")," ")</f>
        <v xml:space="preserve"> </v>
      </c>
      <c r="Q1567" s="7" t="str">
        <f>IF(ISNUMBER(N1567),+G1567*_xll.BDP($C1567, "PX_POS_MULT_FACTOR")*P1567/K1567," ")</f>
        <v xml:space="preserve"> </v>
      </c>
      <c r="R1567" s="8" t="str">
        <f>IF(OR($A1567="TUA",$A1567="TYA"),"",IF(ISNUMBER(_xll.BDP($C1567,"DUR_ADJ_OAS_MID")),_xll.BDP($C1567,"DUR_ADJ_OAS_MID"),IF(ISNUMBER(_xll.BDP($E1567&amp;" ISIN","DUR_ADJ_OAS_MID")),_xll.BDP($E1567&amp;" ISIN","DUR_ADJ_OAS_MID")," ")))</f>
        <v xml:space="preserve"> </v>
      </c>
      <c r="S1567" s="7" t="str">
        <f t="shared" si="24"/>
        <v xml:space="preserve"> </v>
      </c>
      <c r="T1567" t="s">
        <v>5018</v>
      </c>
      <c r="U1567" t="s">
        <v>55</v>
      </c>
      <c r="AG1567" s="6">
        <v>9.3474167099999992</v>
      </c>
    </row>
    <row r="1568" spans="1:33" x14ac:dyDescent="0.25">
      <c r="A1568" t="s">
        <v>4970</v>
      </c>
      <c r="B1568" t="s">
        <v>5013</v>
      </c>
      <c r="C1568" t="s">
        <v>5019</v>
      </c>
      <c r="F1568" t="s">
        <v>5020</v>
      </c>
      <c r="G1568" s="1">
        <v>198306</v>
      </c>
      <c r="H1568" s="1">
        <v>21.898499000000001</v>
      </c>
      <c r="I1568" s="2">
        <v>4342603.9400000004</v>
      </c>
      <c r="J1568" s="3">
        <v>0.12066957</v>
      </c>
      <c r="K1568" s="4">
        <v>35988547.00967212</v>
      </c>
      <c r="L1568" s="5">
        <v>3850001</v>
      </c>
      <c r="M1568" s="6">
        <v>9.3476721200000004</v>
      </c>
      <c r="N1568" s="7" t="str">
        <f>IF(ISNUMBER(_xll.BDP($C1568, "DELTA_MID")),_xll.BDP($C1568, "DELTA_MID")," ")</f>
        <v xml:space="preserve"> </v>
      </c>
      <c r="O1568" s="7" t="str">
        <f>IF(ISNUMBER(N1568),_xll.BDP($C1568, "OPT_UNDL_TICKER"),"")</f>
        <v/>
      </c>
      <c r="P1568" s="8" t="str">
        <f>IF(ISNUMBER(N1568),_xll.BDP($C1568, "OPT_UNDL_PX")," ")</f>
        <v xml:space="preserve"> </v>
      </c>
      <c r="Q1568" s="7" t="str">
        <f>IF(ISNUMBER(N1568),+G1568*_xll.BDP($C1568, "PX_POS_MULT_FACTOR")*P1568/K1568," ")</f>
        <v xml:space="preserve"> </v>
      </c>
      <c r="R1568" s="8" t="str">
        <f>IF(OR($A1568="TUA",$A1568="TYA"),"",IF(ISNUMBER(_xll.BDP($C1568,"DUR_ADJ_OAS_MID")),_xll.BDP($C1568,"DUR_ADJ_OAS_MID"),IF(ISNUMBER(_xll.BDP($E1568&amp;" ISIN","DUR_ADJ_OAS_MID")),_xll.BDP($E1568&amp;" ISIN","DUR_ADJ_OAS_MID")," ")))</f>
        <v xml:space="preserve"> </v>
      </c>
      <c r="S1568" s="7" t="str">
        <f t="shared" si="24"/>
        <v xml:space="preserve"> </v>
      </c>
      <c r="T1568" t="s">
        <v>5020</v>
      </c>
      <c r="U1568" t="s">
        <v>55</v>
      </c>
      <c r="AG1568" s="6">
        <v>9.3474167099999992</v>
      </c>
    </row>
    <row r="1569" spans="1:33" x14ac:dyDescent="0.25">
      <c r="A1569" t="s">
        <v>4970</v>
      </c>
      <c r="B1569" t="s">
        <v>146</v>
      </c>
      <c r="C1569" t="s">
        <v>146</v>
      </c>
      <c r="D1569" t="s">
        <v>147</v>
      </c>
      <c r="E1569" t="s">
        <v>148</v>
      </c>
      <c r="F1569" t="s">
        <v>149</v>
      </c>
      <c r="G1569" s="1">
        <v>2150000</v>
      </c>
      <c r="H1569" s="1">
        <v>99.655300999999994</v>
      </c>
      <c r="I1569" s="2">
        <v>2142588.9700000002</v>
      </c>
      <c r="J1569" s="3">
        <v>5.9536930000000002E-2</v>
      </c>
      <c r="K1569" s="4">
        <v>35988547.00967212</v>
      </c>
      <c r="L1569" s="5">
        <v>3850001</v>
      </c>
      <c r="M1569" s="6">
        <v>9.3476721200000004</v>
      </c>
      <c r="N1569" s="7" t="str">
        <f>IF(ISNUMBER(_xll.BDP($C1569, "DELTA_MID")),_xll.BDP($C1569, "DELTA_MID")," ")</f>
        <v xml:space="preserve"> </v>
      </c>
      <c r="O1569" s="7" t="str">
        <f>IF(ISNUMBER(N1569),_xll.BDP($C1569, "OPT_UNDL_TICKER"),"")</f>
        <v/>
      </c>
      <c r="P1569" s="8" t="str">
        <f>IF(ISNUMBER(N1569),_xll.BDP($C1569, "OPT_UNDL_PX")," ")</f>
        <v xml:space="preserve"> </v>
      </c>
      <c r="Q1569" s="7" t="str">
        <f>IF(ISNUMBER(N1569),+G1569*_xll.BDP($C1569, "PX_POS_MULT_FACTOR")*P1569/K1569," ")</f>
        <v xml:space="preserve"> </v>
      </c>
      <c r="R1569" s="8">
        <f>IF(OR($A1569="TUA",$A1569="TYA"),"",IF(ISNUMBER(_xll.BDP($C1569,"DUR_ADJ_OAS_MID")),_xll.BDP($C1569,"DUR_ADJ_OAS_MID"),IF(ISNUMBER(_xll.BDP($E1569&amp;" ISIN","DUR_ADJ_OAS_MID")),_xll.BDP($E1569&amp;" ISIN","DUR_ADJ_OAS_MID")," ")))</f>
        <v>9.0065009520163816E-2</v>
      </c>
      <c r="S1569" s="7">
        <f t="shared" si="24"/>
        <v>5.3621941672513272E-3</v>
      </c>
      <c r="T1569" t="s">
        <v>149</v>
      </c>
      <c r="U1569" t="s">
        <v>150</v>
      </c>
      <c r="AG1569" s="6">
        <v>9.3474167099999992</v>
      </c>
    </row>
    <row r="1570" spans="1:33" x14ac:dyDescent="0.25">
      <c r="A1570" t="s">
        <v>4970</v>
      </c>
      <c r="B1570" t="s">
        <v>151</v>
      </c>
      <c r="C1570" t="s">
        <v>151</v>
      </c>
      <c r="D1570" t="s">
        <v>152</v>
      </c>
      <c r="E1570" t="s">
        <v>153</v>
      </c>
      <c r="F1570" t="s">
        <v>154</v>
      </c>
      <c r="G1570" s="1">
        <v>200000</v>
      </c>
      <c r="H1570" s="1">
        <v>99.188945000000004</v>
      </c>
      <c r="I1570" s="2">
        <v>198377.89</v>
      </c>
      <c r="J1570" s="3">
        <v>5.5123999999999998E-3</v>
      </c>
      <c r="K1570" s="4">
        <v>35988547.00967212</v>
      </c>
      <c r="L1570" s="5">
        <v>3850001</v>
      </c>
      <c r="M1570" s="6">
        <v>9.3476721200000004</v>
      </c>
      <c r="N1570" s="7" t="str">
        <f>IF(ISNUMBER(_xll.BDP($C1570, "DELTA_MID")),_xll.BDP($C1570, "DELTA_MID")," ")</f>
        <v xml:space="preserve"> </v>
      </c>
      <c r="O1570" s="7" t="str">
        <f>IF(ISNUMBER(N1570),_xll.BDP($C1570, "OPT_UNDL_TICKER"),"")</f>
        <v/>
      </c>
      <c r="P1570" s="8" t="str">
        <f>IF(ISNUMBER(N1570),_xll.BDP($C1570, "OPT_UNDL_PX")," ")</f>
        <v xml:space="preserve"> </v>
      </c>
      <c r="Q1570" s="7" t="str">
        <f>IF(ISNUMBER(N1570),+G1570*_xll.BDP($C1570, "PX_POS_MULT_FACTOR")*P1570/K1570," ")</f>
        <v xml:space="preserve"> </v>
      </c>
      <c r="R1570" s="8">
        <f>IF(OR($A1570="TUA",$A1570="TYA"),"",IF(ISNUMBER(_xll.BDP($C1570,"DUR_ADJ_OAS_MID")),_xll.BDP($C1570,"DUR_ADJ_OAS_MID"),IF(ISNUMBER(_xll.BDP($E1570&amp;" ISIN","DUR_ADJ_OAS_MID")),_xll.BDP($E1570&amp;" ISIN","DUR_ADJ_OAS_MID")," ")))</f>
        <v>0.20915940787481171</v>
      </c>
      <c r="S1570" s="7">
        <f t="shared" si="24"/>
        <v>1.1529703199691121E-3</v>
      </c>
      <c r="T1570" t="s">
        <v>154</v>
      </c>
      <c r="U1570" t="s">
        <v>150</v>
      </c>
      <c r="AG1570" s="6">
        <v>9.3474167099999992</v>
      </c>
    </row>
    <row r="1571" spans="1:33" x14ac:dyDescent="0.25">
      <c r="A1571" t="s">
        <v>4970</v>
      </c>
      <c r="B1571" t="s">
        <v>155</v>
      </c>
      <c r="C1571" t="s">
        <v>155</v>
      </c>
      <c r="D1571" t="s">
        <v>156</v>
      </c>
      <c r="E1571" t="s">
        <v>157</v>
      </c>
      <c r="F1571" t="s">
        <v>158</v>
      </c>
      <c r="G1571" s="1">
        <v>12350000</v>
      </c>
      <c r="H1571" s="1">
        <v>98.650801000000001</v>
      </c>
      <c r="I1571" s="2">
        <v>12183373.92</v>
      </c>
      <c r="J1571" s="3">
        <v>0.33854400000000001</v>
      </c>
      <c r="K1571" s="4">
        <v>35988547.00967212</v>
      </c>
      <c r="L1571" s="5">
        <v>3850001</v>
      </c>
      <c r="M1571" s="6">
        <v>9.3476721200000004</v>
      </c>
      <c r="N1571" s="7" t="str">
        <f>IF(ISNUMBER(_xll.BDP($C1571, "DELTA_MID")),_xll.BDP($C1571, "DELTA_MID")," ")</f>
        <v xml:space="preserve"> </v>
      </c>
      <c r="O1571" s="7" t="str">
        <f>IF(ISNUMBER(N1571),_xll.BDP($C1571, "OPT_UNDL_TICKER"),"")</f>
        <v/>
      </c>
      <c r="P1571" s="8" t="str">
        <f>IF(ISNUMBER(N1571),_xll.BDP($C1571, "OPT_UNDL_PX")," ")</f>
        <v xml:space="preserve"> </v>
      </c>
      <c r="Q1571" s="7" t="str">
        <f>IF(ISNUMBER(N1571),+G1571*_xll.BDP($C1571, "PX_POS_MULT_FACTOR")*P1571/K1571," ")</f>
        <v xml:space="preserve"> </v>
      </c>
      <c r="R1571" s="8">
        <f>IF(OR($A1571="TUA",$A1571="TYA"),"",IF(ISNUMBER(_xll.BDP($C1571,"DUR_ADJ_OAS_MID")),_xll.BDP($C1571,"DUR_ADJ_OAS_MID"),IF(ISNUMBER(_xll.BDP($E1571&amp;" ISIN","DUR_ADJ_OAS_MID")),_xll.BDP($E1571&amp;" ISIN","DUR_ADJ_OAS_MID")," ")))</f>
        <v>0.34048207797224739</v>
      </c>
      <c r="S1571" s="7">
        <f t="shared" si="24"/>
        <v>0.11526816460503653</v>
      </c>
      <c r="T1571" t="s">
        <v>158</v>
      </c>
      <c r="U1571" t="s">
        <v>150</v>
      </c>
      <c r="AG1571" s="6">
        <v>9.3474167099999992</v>
      </c>
    </row>
    <row r="1572" spans="1:33" x14ac:dyDescent="0.25">
      <c r="A1572" t="s">
        <v>4970</v>
      </c>
      <c r="B1572" t="s">
        <v>159</v>
      </c>
      <c r="C1572" t="s">
        <v>159</v>
      </c>
      <c r="D1572" t="s">
        <v>160</v>
      </c>
      <c r="E1572" t="s">
        <v>161</v>
      </c>
      <c r="F1572" t="s">
        <v>162</v>
      </c>
      <c r="G1572" s="1">
        <v>5550000</v>
      </c>
      <c r="H1572" s="1">
        <v>98.327076000000005</v>
      </c>
      <c r="I1572" s="2">
        <v>5457152.7199999997</v>
      </c>
      <c r="J1572" s="3">
        <v>0.15163995999999999</v>
      </c>
      <c r="K1572" s="4">
        <v>35988547.00967212</v>
      </c>
      <c r="L1572" s="5">
        <v>3850001</v>
      </c>
      <c r="M1572" s="6">
        <v>9.3476721200000004</v>
      </c>
      <c r="N1572" s="7" t="str">
        <f>IF(ISNUMBER(_xll.BDP($C1572, "DELTA_MID")),_xll.BDP($C1572, "DELTA_MID")," ")</f>
        <v xml:space="preserve"> </v>
      </c>
      <c r="O1572" s="7" t="str">
        <f>IF(ISNUMBER(N1572),_xll.BDP($C1572, "OPT_UNDL_TICKER"),"")</f>
        <v/>
      </c>
      <c r="P1572" s="8" t="str">
        <f>IF(ISNUMBER(N1572),_xll.BDP($C1572, "OPT_UNDL_PX")," ")</f>
        <v xml:space="preserve"> </v>
      </c>
      <c r="Q1572" s="7" t="str">
        <f>IF(ISNUMBER(N1572),+G1572*_xll.BDP($C1572, "PX_POS_MULT_FACTOR")*P1572/K1572," ")</f>
        <v xml:space="preserve"> </v>
      </c>
      <c r="R1572" s="8">
        <f>IF(OR($A1572="TUA",$A1572="TYA"),"",IF(ISNUMBER(_xll.BDP($C1572,"DUR_ADJ_OAS_MID")),_xll.BDP($C1572,"DUR_ADJ_OAS_MID"),IF(ISNUMBER(_xll.BDP($E1572&amp;" ISIN","DUR_ADJ_OAS_MID")),_xll.BDP($E1572&amp;" ISIN","DUR_ADJ_OAS_MID")," ")))</f>
        <v>0.4145280460033442</v>
      </c>
      <c r="S1572" s="7">
        <f t="shared" si="24"/>
        <v>6.2859016314825267E-2</v>
      </c>
      <c r="T1572" t="s">
        <v>162</v>
      </c>
      <c r="U1572" t="s">
        <v>150</v>
      </c>
      <c r="AG1572" s="6">
        <v>9.3474167099999992</v>
      </c>
    </row>
    <row r="1573" spans="1:33" x14ac:dyDescent="0.25">
      <c r="A1573" t="s">
        <v>4970</v>
      </c>
      <c r="B1573" t="s">
        <v>63</v>
      </c>
      <c r="C1573" t="s">
        <v>63</v>
      </c>
      <c r="G1573" s="1">
        <v>1336725.55967212</v>
      </c>
      <c r="H1573" s="1">
        <v>1</v>
      </c>
      <c r="I1573" s="2">
        <v>1336725.55967212</v>
      </c>
      <c r="J1573" s="3">
        <v>3.7144099999999999E-2</v>
      </c>
      <c r="K1573" s="4">
        <v>35988547.00967212</v>
      </c>
      <c r="L1573" s="5">
        <v>3850001</v>
      </c>
      <c r="M1573" s="6">
        <v>9.3476721200000004</v>
      </c>
      <c r="N1573" s="7" t="str">
        <f>IF(ISNUMBER(_xll.BDP($C1573, "DELTA_MID")),_xll.BDP($C1573, "DELTA_MID")," ")</f>
        <v xml:space="preserve"> </v>
      </c>
      <c r="O1573" s="7" t="str">
        <f>IF(ISNUMBER(N1573),_xll.BDP($C1573, "OPT_UNDL_TICKER"),"")</f>
        <v/>
      </c>
      <c r="P1573" s="8" t="str">
        <f>IF(ISNUMBER(N1573),_xll.BDP($C1573, "OPT_UNDL_PX")," ")</f>
        <v xml:space="preserve"> </v>
      </c>
      <c r="Q1573" s="7" t="str">
        <f>IF(ISNUMBER(N1573),+G1573*_xll.BDP($C1573, "PX_POS_MULT_FACTOR")*P1573/K1573," ")</f>
        <v xml:space="preserve"> </v>
      </c>
      <c r="R1573" s="8" t="str">
        <f>IF(OR($A1573="TUA",$A1573="TYA"),"",IF(ISNUMBER(_xll.BDP($C1573,"DUR_ADJ_OAS_MID")),_xll.BDP($C1573,"DUR_ADJ_OAS_MID"),IF(ISNUMBER(_xll.BDP($E1573&amp;" ISIN","DUR_ADJ_OAS_MID")),_xll.BDP($E1573&amp;" ISIN","DUR_ADJ_OAS_MID")," ")))</f>
        <v xml:space="preserve"> </v>
      </c>
      <c r="S1573" s="7" t="str">
        <f t="shared" si="24"/>
        <v xml:space="preserve"> </v>
      </c>
      <c r="T1573" t="s">
        <v>63</v>
      </c>
      <c r="U1573" t="s">
        <v>63</v>
      </c>
      <c r="AG1573" s="6">
        <v>9.3474167099999992</v>
      </c>
    </row>
    <row r="1574" spans="1:33" x14ac:dyDescent="0.25">
      <c r="N1574" s="7" t="str">
        <f>IF(ISNUMBER(_xll.BDP($C1574, "DELTA_MID")),_xll.BDP($C1574, "DELTA_MID")," ")</f>
        <v xml:space="preserve"> </v>
      </c>
      <c r="O1574" s="7" t="str">
        <f>IF(ISNUMBER(N1574),_xll.BDP($C1574, "OPT_UNDL_TICKER"),"")</f>
        <v/>
      </c>
      <c r="P1574" s="8" t="str">
        <f>IF(ISNUMBER(N1574),_xll.BDP($C1574, "OPT_UNDL_PX")," ")</f>
        <v xml:space="preserve"> </v>
      </c>
      <c r="Q1574" s="7" t="str">
        <f>IF(ISNUMBER(N1574),+G1574*_xll.BDP($C1574, "PX_POS_MULT_FACTOR")*P1574/K1574," ")</f>
        <v xml:space="preserve"> </v>
      </c>
      <c r="R1574" s="8" t="str">
        <f>IF(OR($A1574="TUA",$A1574="TYA"),"",IF(ISNUMBER(_xll.BDP($C1574,"DUR_ADJ_OAS_MID")),_xll.BDP($C1574,"DUR_ADJ_OAS_MID"),IF(ISNUMBER(_xll.BDP($E1574&amp;" ISIN","DUR_ADJ_OAS_MID")),_xll.BDP($E1574&amp;" ISIN","DUR_ADJ_OAS_MID")," ")))</f>
        <v xml:space="preserve"> </v>
      </c>
      <c r="S1574" s="7" t="str">
        <f t="shared" si="24"/>
        <v xml:space="preserve"> </v>
      </c>
    </row>
    <row r="1575" spans="1:33" x14ac:dyDescent="0.25">
      <c r="A1575" t="s">
        <v>5021</v>
      </c>
      <c r="B1575" t="s">
        <v>5022</v>
      </c>
      <c r="C1575" t="s">
        <v>5023</v>
      </c>
      <c r="F1575" t="s">
        <v>5023</v>
      </c>
      <c r="G1575" s="1">
        <v>325000000</v>
      </c>
      <c r="H1575" s="1">
        <v>-1.0603E-2</v>
      </c>
      <c r="I1575" s="2">
        <v>-3446051.31</v>
      </c>
      <c r="J1575" s="3">
        <v>-7.3070200000000002E-2</v>
      </c>
      <c r="K1575" s="4">
        <v>47161462.814371876</v>
      </c>
      <c r="L1575" s="5">
        <v>1225001</v>
      </c>
      <c r="M1575" s="6">
        <v>38.499121889999998</v>
      </c>
      <c r="N1575" s="7" t="str">
        <f>IF(ISNUMBER(_xll.BDP($C1575, "DELTA_MID")),_xll.BDP($C1575, "DELTA_MID")," ")</f>
        <v xml:space="preserve"> </v>
      </c>
      <c r="O1575" s="7" t="str">
        <f>IF(ISNUMBER(N1575),_xll.BDP($C1575, "OPT_UNDL_TICKER"),"")</f>
        <v/>
      </c>
      <c r="P1575" s="8" t="str">
        <f>IF(ISNUMBER(N1575),_xll.BDP($C1575, "OPT_UNDL_PX")," ")</f>
        <v xml:space="preserve"> </v>
      </c>
      <c r="Q1575" s="7" t="str">
        <f>IF(ISNUMBER(N1575),+G1575*_xll.BDP($C1575, "PX_POS_MULT_FACTOR")*P1575/K1575," ")</f>
        <v xml:space="preserve"> </v>
      </c>
      <c r="R1575" s="8" t="str">
        <f>IF(OR($A1575="TUA",$A1575="TYA"),"",IF(ISNUMBER(_xll.BDP($C1575,"DUR_ADJ_OAS_MID")),_xll.BDP($C1575,"DUR_ADJ_OAS_MID"),IF(ISNUMBER(_xll.BDP($E1575&amp;" ISIN","DUR_ADJ_OAS_MID")),_xll.BDP($E1575&amp;" ISIN","DUR_ADJ_OAS_MID")," ")))</f>
        <v xml:space="preserve"> </v>
      </c>
      <c r="S1575" s="7" t="str">
        <f t="shared" si="24"/>
        <v xml:space="preserve"> </v>
      </c>
      <c r="T1575" t="s">
        <v>5023</v>
      </c>
      <c r="U1575" t="s">
        <v>4729</v>
      </c>
      <c r="AG1575" s="6">
        <v>38.498605910000002</v>
      </c>
    </row>
    <row r="1576" spans="1:33" x14ac:dyDescent="0.25">
      <c r="A1576" t="s">
        <v>5021</v>
      </c>
      <c r="B1576" t="s">
        <v>5024</v>
      </c>
      <c r="C1576" t="s">
        <v>5025</v>
      </c>
      <c r="F1576" t="s">
        <v>5025</v>
      </c>
      <c r="G1576" s="1">
        <v>275000000</v>
      </c>
      <c r="H1576" s="1">
        <v>-1.2581E-2</v>
      </c>
      <c r="I1576" s="2">
        <v>-3459882.72</v>
      </c>
      <c r="J1576" s="3">
        <v>-7.3363479999999995E-2</v>
      </c>
      <c r="K1576" s="4">
        <v>47161462.814371876</v>
      </c>
      <c r="L1576" s="5">
        <v>1225001</v>
      </c>
      <c r="M1576" s="6">
        <v>38.499121889999998</v>
      </c>
      <c r="N1576" s="7" t="str">
        <f>IF(ISNUMBER(_xll.BDP($C1576, "DELTA_MID")),_xll.BDP($C1576, "DELTA_MID")," ")</f>
        <v xml:space="preserve"> </v>
      </c>
      <c r="O1576" s="7" t="str">
        <f>IF(ISNUMBER(N1576),_xll.BDP($C1576, "OPT_UNDL_TICKER"),"")</f>
        <v/>
      </c>
      <c r="P1576" s="8" t="str">
        <f>IF(ISNUMBER(N1576),_xll.BDP($C1576, "OPT_UNDL_PX")," ")</f>
        <v xml:space="preserve"> </v>
      </c>
      <c r="Q1576" s="7" t="str">
        <f>IF(ISNUMBER(N1576),+G1576*_xll.BDP($C1576, "PX_POS_MULT_FACTOR")*P1576/K1576," ")</f>
        <v xml:space="preserve"> </v>
      </c>
      <c r="R1576" s="8" t="str">
        <f>IF(OR($A1576="TUA",$A1576="TYA"),"",IF(ISNUMBER(_xll.BDP($C1576,"DUR_ADJ_OAS_MID")),_xll.BDP($C1576,"DUR_ADJ_OAS_MID"),IF(ISNUMBER(_xll.BDP($E1576&amp;" ISIN","DUR_ADJ_OAS_MID")),_xll.BDP($E1576&amp;" ISIN","DUR_ADJ_OAS_MID")," ")))</f>
        <v xml:space="preserve"> </v>
      </c>
      <c r="S1576" s="7" t="str">
        <f t="shared" si="24"/>
        <v xml:space="preserve"> </v>
      </c>
      <c r="T1576" t="s">
        <v>5025</v>
      </c>
      <c r="U1576" t="s">
        <v>4729</v>
      </c>
      <c r="AG1576" s="6">
        <v>38.498605910000002</v>
      </c>
    </row>
    <row r="1577" spans="1:33" x14ac:dyDescent="0.25">
      <c r="A1577" t="s">
        <v>5021</v>
      </c>
      <c r="B1577" t="s">
        <v>5026</v>
      </c>
      <c r="C1577" t="s">
        <v>5027</v>
      </c>
      <c r="F1577" t="s">
        <v>5027</v>
      </c>
      <c r="G1577" s="1">
        <v>625000000</v>
      </c>
      <c r="H1577" s="1">
        <v>-1.1893000000000001E-2</v>
      </c>
      <c r="I1577" s="2">
        <v>-7433492.8099999996</v>
      </c>
      <c r="J1577" s="3">
        <v>-0.15762006000000001</v>
      </c>
      <c r="K1577" s="4">
        <v>47161462.814371876</v>
      </c>
      <c r="L1577" s="5">
        <v>1225001</v>
      </c>
      <c r="M1577" s="6">
        <v>38.499121889999998</v>
      </c>
      <c r="N1577" s="7" t="str">
        <f>IF(ISNUMBER(_xll.BDP($C1577, "DELTA_MID")),_xll.BDP($C1577, "DELTA_MID")," ")</f>
        <v xml:space="preserve"> </v>
      </c>
      <c r="O1577" s="7" t="str">
        <f>IF(ISNUMBER(N1577),_xll.BDP($C1577, "OPT_UNDL_TICKER"),"")</f>
        <v/>
      </c>
      <c r="P1577" s="8" t="str">
        <f>IF(ISNUMBER(N1577),_xll.BDP($C1577, "OPT_UNDL_PX")," ")</f>
        <v xml:space="preserve"> </v>
      </c>
      <c r="Q1577" s="7" t="str">
        <f>IF(ISNUMBER(N1577),+G1577*_xll.BDP($C1577, "PX_POS_MULT_FACTOR")*P1577/K1577," ")</f>
        <v xml:space="preserve"> </v>
      </c>
      <c r="R1577" s="8" t="str">
        <f>IF(OR($A1577="TUA",$A1577="TYA"),"",IF(ISNUMBER(_xll.BDP($C1577,"DUR_ADJ_OAS_MID")),_xll.BDP($C1577,"DUR_ADJ_OAS_MID"),IF(ISNUMBER(_xll.BDP($E1577&amp;" ISIN","DUR_ADJ_OAS_MID")),_xll.BDP($E1577&amp;" ISIN","DUR_ADJ_OAS_MID")," ")))</f>
        <v xml:space="preserve"> </v>
      </c>
      <c r="S1577" s="7" t="str">
        <f t="shared" si="24"/>
        <v xml:space="preserve"> </v>
      </c>
      <c r="T1577" t="s">
        <v>5027</v>
      </c>
      <c r="U1577" t="s">
        <v>4729</v>
      </c>
      <c r="AG1577" s="6">
        <v>38.498605910000002</v>
      </c>
    </row>
    <row r="1578" spans="1:33" x14ac:dyDescent="0.25">
      <c r="A1578" t="s">
        <v>5021</v>
      </c>
      <c r="B1578" t="s">
        <v>146</v>
      </c>
      <c r="C1578" t="s">
        <v>146</v>
      </c>
      <c r="D1578" t="s">
        <v>147</v>
      </c>
      <c r="E1578" t="s">
        <v>148</v>
      </c>
      <c r="F1578" t="s">
        <v>149</v>
      </c>
      <c r="G1578" s="1">
        <v>940000</v>
      </c>
      <c r="H1578" s="1">
        <v>99.655300999999994</v>
      </c>
      <c r="I1578" s="2">
        <v>936759.83</v>
      </c>
      <c r="J1578" s="3">
        <v>1.986309E-2</v>
      </c>
      <c r="K1578" s="4">
        <v>47161462.814371876</v>
      </c>
      <c r="L1578" s="5">
        <v>1225001</v>
      </c>
      <c r="M1578" s="6">
        <v>38.499121889999998</v>
      </c>
      <c r="N1578" s="7" t="str">
        <f>IF(ISNUMBER(_xll.BDP($C1578, "DELTA_MID")),_xll.BDP($C1578, "DELTA_MID")," ")</f>
        <v xml:space="preserve"> </v>
      </c>
      <c r="O1578" s="7" t="str">
        <f>IF(ISNUMBER(N1578),_xll.BDP($C1578, "OPT_UNDL_TICKER"),"")</f>
        <v/>
      </c>
      <c r="P1578" s="8" t="str">
        <f>IF(ISNUMBER(N1578),_xll.BDP($C1578, "OPT_UNDL_PX")," ")</f>
        <v xml:space="preserve"> </v>
      </c>
      <c r="Q1578" s="7" t="str">
        <f>IF(ISNUMBER(N1578),+G1578*_xll.BDP($C1578, "PX_POS_MULT_FACTOR")*P1578/K1578," ")</f>
        <v xml:space="preserve"> </v>
      </c>
      <c r="R1578" s="8">
        <f>IF(OR($A1578="TUA",$A1578="TYA"),"",IF(ISNUMBER(_xll.BDP($C1578,"DUR_ADJ_OAS_MID")),_xll.BDP($C1578,"DUR_ADJ_OAS_MID"),IF(ISNUMBER(_xll.BDP($E1578&amp;" ISIN","DUR_ADJ_OAS_MID")),_xll.BDP($E1578&amp;" ISIN","DUR_ADJ_OAS_MID")," ")))</f>
        <v>9.0065009520163816E-2</v>
      </c>
      <c r="S1578" s="7">
        <f t="shared" si="24"/>
        <v>1.7889693899498706E-3</v>
      </c>
      <c r="T1578" t="s">
        <v>149</v>
      </c>
      <c r="U1578" t="s">
        <v>150</v>
      </c>
      <c r="AG1578" s="6">
        <v>38.498605910000002</v>
      </c>
    </row>
    <row r="1579" spans="1:33" x14ac:dyDescent="0.25">
      <c r="A1579" t="s">
        <v>5021</v>
      </c>
      <c r="B1579" t="s">
        <v>151</v>
      </c>
      <c r="C1579" t="s">
        <v>151</v>
      </c>
      <c r="D1579" t="s">
        <v>152</v>
      </c>
      <c r="E1579" t="s">
        <v>153</v>
      </c>
      <c r="F1579" t="s">
        <v>154</v>
      </c>
      <c r="G1579" s="1">
        <v>23785000</v>
      </c>
      <c r="H1579" s="1">
        <v>99.188944000000006</v>
      </c>
      <c r="I1579" s="2">
        <v>23592090.329999998</v>
      </c>
      <c r="J1579" s="3">
        <v>0.50024756000000004</v>
      </c>
      <c r="K1579" s="4">
        <v>47161462.814371876</v>
      </c>
      <c r="L1579" s="5">
        <v>1225001</v>
      </c>
      <c r="M1579" s="6">
        <v>38.499121889999998</v>
      </c>
      <c r="N1579" s="7" t="str">
        <f>IF(ISNUMBER(_xll.BDP($C1579, "DELTA_MID")),_xll.BDP($C1579, "DELTA_MID")," ")</f>
        <v xml:space="preserve"> </v>
      </c>
      <c r="O1579" s="7" t="str">
        <f>IF(ISNUMBER(N1579),_xll.BDP($C1579, "OPT_UNDL_TICKER"),"")</f>
        <v/>
      </c>
      <c r="P1579" s="8" t="str">
        <f>IF(ISNUMBER(N1579),_xll.BDP($C1579, "OPT_UNDL_PX")," ")</f>
        <v xml:space="preserve"> </v>
      </c>
      <c r="Q1579" s="7" t="str">
        <f>IF(ISNUMBER(N1579),+G1579*_xll.BDP($C1579, "PX_POS_MULT_FACTOR")*P1579/K1579," ")</f>
        <v xml:space="preserve"> </v>
      </c>
      <c r="R1579" s="8">
        <f>IF(OR($A1579="TUA",$A1579="TYA"),"",IF(ISNUMBER(_xll.BDP($C1579,"DUR_ADJ_OAS_MID")),_xll.BDP($C1579,"DUR_ADJ_OAS_MID"),IF(ISNUMBER(_xll.BDP($E1579&amp;" ISIN","DUR_ADJ_OAS_MID")),_xll.BDP($E1579&amp;" ISIN","DUR_ADJ_OAS_MID")," ")))</f>
        <v>0.20915940787481171</v>
      </c>
      <c r="S1579" s="7">
        <f t="shared" si="24"/>
        <v>0.10463148344041935</v>
      </c>
      <c r="T1579" t="s">
        <v>154</v>
      </c>
      <c r="U1579" t="s">
        <v>150</v>
      </c>
      <c r="AG1579" s="6">
        <v>38.498605910000002</v>
      </c>
    </row>
    <row r="1580" spans="1:33" x14ac:dyDescent="0.25">
      <c r="A1580" t="s">
        <v>5021</v>
      </c>
      <c r="B1580" t="s">
        <v>155</v>
      </c>
      <c r="C1580" t="s">
        <v>155</v>
      </c>
      <c r="D1580" t="s">
        <v>156</v>
      </c>
      <c r="E1580" t="s">
        <v>157</v>
      </c>
      <c r="F1580" t="s">
        <v>158</v>
      </c>
      <c r="G1580" s="1">
        <v>4830000</v>
      </c>
      <c r="H1580" s="1">
        <v>98.650801000000001</v>
      </c>
      <c r="I1580" s="2">
        <v>4764833.6900000004</v>
      </c>
      <c r="J1580" s="3">
        <v>0.10103371</v>
      </c>
      <c r="K1580" s="4">
        <v>47161462.814371876</v>
      </c>
      <c r="L1580" s="5">
        <v>1225001</v>
      </c>
      <c r="M1580" s="6">
        <v>38.499121889999998</v>
      </c>
      <c r="N1580" s="7" t="str">
        <f>IF(ISNUMBER(_xll.BDP($C1580, "DELTA_MID")),_xll.BDP($C1580, "DELTA_MID")," ")</f>
        <v xml:space="preserve"> </v>
      </c>
      <c r="O1580" s="7" t="str">
        <f>IF(ISNUMBER(N1580),_xll.BDP($C1580, "OPT_UNDL_TICKER"),"")</f>
        <v/>
      </c>
      <c r="P1580" s="8" t="str">
        <f>IF(ISNUMBER(N1580),_xll.BDP($C1580, "OPT_UNDL_PX")," ")</f>
        <v xml:space="preserve"> </v>
      </c>
      <c r="Q1580" s="7" t="str">
        <f>IF(ISNUMBER(N1580),+G1580*_xll.BDP($C1580, "PX_POS_MULT_FACTOR")*P1580/K1580," ")</f>
        <v xml:space="preserve"> </v>
      </c>
      <c r="R1580" s="8">
        <f>IF(OR($A1580="TUA",$A1580="TYA"),"",IF(ISNUMBER(_xll.BDP($C1580,"DUR_ADJ_OAS_MID")),_xll.BDP($C1580,"DUR_ADJ_OAS_MID"),IF(ISNUMBER(_xll.BDP($E1580&amp;" ISIN","DUR_ADJ_OAS_MID")),_xll.BDP($E1580&amp;" ISIN","DUR_ADJ_OAS_MID")," ")))</f>
        <v>0.34048207797224739</v>
      </c>
      <c r="S1580" s="7">
        <f t="shared" si="24"/>
        <v>3.4400167526045432E-2</v>
      </c>
      <c r="T1580" t="s">
        <v>158</v>
      </c>
      <c r="U1580" t="s">
        <v>150</v>
      </c>
      <c r="AG1580" s="6">
        <v>38.498605910000002</v>
      </c>
    </row>
    <row r="1581" spans="1:33" x14ac:dyDescent="0.25">
      <c r="A1581" t="s">
        <v>5021</v>
      </c>
      <c r="B1581" t="s">
        <v>159</v>
      </c>
      <c r="C1581" t="s">
        <v>159</v>
      </c>
      <c r="D1581" t="s">
        <v>160</v>
      </c>
      <c r="E1581" t="s">
        <v>161</v>
      </c>
      <c r="F1581" t="s">
        <v>162</v>
      </c>
      <c r="G1581" s="1">
        <v>32550000</v>
      </c>
      <c r="H1581" s="1">
        <v>98.327076000000005</v>
      </c>
      <c r="I1581" s="2">
        <v>32005463.239999998</v>
      </c>
      <c r="J1581" s="3">
        <v>0.67864502999999998</v>
      </c>
      <c r="K1581" s="4">
        <v>47161462.814371876</v>
      </c>
      <c r="L1581" s="5">
        <v>1225001</v>
      </c>
      <c r="M1581" s="6">
        <v>38.499121889999998</v>
      </c>
      <c r="N1581" s="7" t="str">
        <f>IF(ISNUMBER(_xll.BDP($C1581, "DELTA_MID")),_xll.BDP($C1581, "DELTA_MID")," ")</f>
        <v xml:space="preserve"> </v>
      </c>
      <c r="O1581" s="7" t="str">
        <f>IF(ISNUMBER(N1581),_xll.BDP($C1581, "OPT_UNDL_TICKER"),"")</f>
        <v/>
      </c>
      <c r="P1581" s="8" t="str">
        <f>IF(ISNUMBER(N1581),_xll.BDP($C1581, "OPT_UNDL_PX")," ")</f>
        <v xml:space="preserve"> </v>
      </c>
      <c r="Q1581" s="7" t="str">
        <f>IF(ISNUMBER(N1581),+G1581*_xll.BDP($C1581, "PX_POS_MULT_FACTOR")*P1581/K1581," ")</f>
        <v xml:space="preserve"> </v>
      </c>
      <c r="R1581" s="8">
        <f>IF(OR($A1581="TUA",$A1581="TYA"),"",IF(ISNUMBER(_xll.BDP($C1581,"DUR_ADJ_OAS_MID")),_xll.BDP($C1581,"DUR_ADJ_OAS_MID"),IF(ISNUMBER(_xll.BDP($E1581&amp;" ISIN","DUR_ADJ_OAS_MID")),_xll.BDP($E1581&amp;" ISIN","DUR_ADJ_OAS_MID")," ")))</f>
        <v>0.4145280460033442</v>
      </c>
      <c r="S1581" s="7">
        <f t="shared" si="24"/>
        <v>0.28131739821578089</v>
      </c>
      <c r="T1581" t="s">
        <v>162</v>
      </c>
      <c r="U1581" t="s">
        <v>150</v>
      </c>
      <c r="AG1581" s="6">
        <v>38.498605910000002</v>
      </c>
    </row>
    <row r="1582" spans="1:33" x14ac:dyDescent="0.25">
      <c r="A1582" t="s">
        <v>5021</v>
      </c>
      <c r="B1582" t="s">
        <v>1614</v>
      </c>
      <c r="C1582" t="s">
        <v>1614</v>
      </c>
      <c r="D1582" t="s">
        <v>1615</v>
      </c>
      <c r="E1582" t="s">
        <v>1616</v>
      </c>
      <c r="F1582" t="s">
        <v>1617</v>
      </c>
      <c r="G1582" s="1">
        <v>200000</v>
      </c>
      <c r="H1582" s="1">
        <v>99.868955</v>
      </c>
      <c r="I1582" s="2">
        <v>199737.91</v>
      </c>
      <c r="J1582" s="3">
        <v>4.2352500000000003E-3</v>
      </c>
      <c r="K1582" s="4">
        <v>47161462.814371876</v>
      </c>
      <c r="L1582" s="5">
        <v>1225001</v>
      </c>
      <c r="M1582" s="6">
        <v>38.499121889999998</v>
      </c>
      <c r="N1582" s="7" t="str">
        <f>IF(ISNUMBER(_xll.BDP($C1582, "DELTA_MID")),_xll.BDP($C1582, "DELTA_MID")," ")</f>
        <v xml:space="preserve"> </v>
      </c>
      <c r="O1582" s="7" t="str">
        <f>IF(ISNUMBER(N1582),_xll.BDP($C1582, "OPT_UNDL_TICKER"),"")</f>
        <v/>
      </c>
      <c r="P1582" s="8" t="str">
        <f>IF(ISNUMBER(N1582),_xll.BDP($C1582, "OPT_UNDL_PX")," ")</f>
        <v xml:space="preserve"> </v>
      </c>
      <c r="Q1582" s="7" t="str">
        <f>IF(ISNUMBER(N1582),+G1582*_xll.BDP($C1582, "PX_POS_MULT_FACTOR")*P1582/K1582," ")</f>
        <v xml:space="preserve"> </v>
      </c>
      <c r="R1582" s="8">
        <f>IF(OR($A1582="TUA",$A1582="TYA"),"",IF(ISNUMBER(_xll.BDP($C1582,"DUR_ADJ_OAS_MID")),_xll.BDP($C1582,"DUR_ADJ_OAS_MID"),IF(ISNUMBER(_xll.BDP($E1582&amp;" ISIN","DUR_ADJ_OAS_MID")),_xll.BDP($E1582&amp;" ISIN","DUR_ADJ_OAS_MID")," ")))</f>
        <v>3.2827127655579658E-2</v>
      </c>
      <c r="S1582" s="7">
        <f t="shared" si="24"/>
        <v>1.3903109240329375E-4</v>
      </c>
      <c r="T1582" t="s">
        <v>1617</v>
      </c>
      <c r="U1582" t="s">
        <v>150</v>
      </c>
      <c r="AG1582" s="6">
        <v>38.498605910000002</v>
      </c>
    </row>
    <row r="1583" spans="1:33" x14ac:dyDescent="0.25">
      <c r="A1583" t="s">
        <v>5021</v>
      </c>
      <c r="B1583" t="s">
        <v>63</v>
      </c>
      <c r="C1583" t="s">
        <v>63</v>
      </c>
      <c r="G1583" s="1">
        <v>2004.65437189</v>
      </c>
      <c r="H1583" s="1">
        <v>1</v>
      </c>
      <c r="I1583" s="2">
        <v>2004.65437189</v>
      </c>
      <c r="J1583" s="3">
        <v>4.2509999999999998E-5</v>
      </c>
      <c r="K1583" s="4">
        <v>47161462.814371876</v>
      </c>
      <c r="L1583" s="5">
        <v>1225001</v>
      </c>
      <c r="M1583" s="6">
        <v>38.499121889999998</v>
      </c>
      <c r="N1583" s="7" t="str">
        <f>IF(ISNUMBER(_xll.BDP($C1583, "DELTA_MID")),_xll.BDP($C1583, "DELTA_MID")," ")</f>
        <v xml:space="preserve"> </v>
      </c>
      <c r="O1583" s="7" t="str">
        <f>IF(ISNUMBER(N1583),_xll.BDP($C1583, "OPT_UNDL_TICKER"),"")</f>
        <v/>
      </c>
      <c r="P1583" s="8" t="str">
        <f>IF(ISNUMBER(N1583),_xll.BDP($C1583, "OPT_UNDL_PX")," ")</f>
        <v xml:space="preserve"> </v>
      </c>
      <c r="Q1583" s="7" t="str">
        <f>IF(ISNUMBER(N1583),+G1583*_xll.BDP($C1583, "PX_POS_MULT_FACTOR")*P1583/K1583," ")</f>
        <v xml:space="preserve"> </v>
      </c>
      <c r="R1583" s="8" t="str">
        <f>IF(OR($A1583="TUA",$A1583="TYA"),"",IF(ISNUMBER(_xll.BDP($C1583,"DUR_ADJ_OAS_MID")),_xll.BDP($C1583,"DUR_ADJ_OAS_MID"),IF(ISNUMBER(_xll.BDP($E1583&amp;" ISIN","DUR_ADJ_OAS_MID")),_xll.BDP($E1583&amp;" ISIN","DUR_ADJ_OAS_MID")," ")))</f>
        <v xml:space="preserve"> </v>
      </c>
      <c r="S1583" s="7" t="str">
        <f t="shared" si="24"/>
        <v xml:space="preserve"> </v>
      </c>
      <c r="T1583" t="s">
        <v>63</v>
      </c>
      <c r="U1583" t="s">
        <v>63</v>
      </c>
      <c r="AG1583" s="6">
        <v>38.498605910000002</v>
      </c>
    </row>
    <row r="1584" spans="1:33" x14ac:dyDescent="0.25">
      <c r="N1584" s="7" t="str">
        <f>IF(ISNUMBER(_xll.BDP($C1584, "DELTA_MID")),_xll.BDP($C1584, "DELTA_MID")," ")</f>
        <v xml:space="preserve"> </v>
      </c>
      <c r="O1584" s="7" t="str">
        <f>IF(ISNUMBER(N1584),_xll.BDP($C1584, "OPT_UNDL_TICKER"),"")</f>
        <v/>
      </c>
      <c r="P1584" s="8" t="str">
        <f>IF(ISNUMBER(N1584),_xll.BDP($C1584, "OPT_UNDL_PX")," ")</f>
        <v xml:space="preserve"> </v>
      </c>
      <c r="Q1584" s="7" t="str">
        <f>IF(ISNUMBER(N1584),+G1584*_xll.BDP($C1584, "PX_POS_MULT_FACTOR")*P1584/K1584," ")</f>
        <v xml:space="preserve"> </v>
      </c>
      <c r="R1584" s="8" t="str">
        <f>IF(OR($A1584="TUA",$A1584="TYA"),"",IF(ISNUMBER(_xll.BDP($C1584,"DUR_ADJ_OAS_MID")),_xll.BDP($C1584,"DUR_ADJ_OAS_MID"),IF(ISNUMBER(_xll.BDP($E1584&amp;" ISIN","DUR_ADJ_OAS_MID")),_xll.BDP($E1584&amp;" ISIN","DUR_ADJ_OAS_MID")," ")))</f>
        <v xml:space="preserve"> </v>
      </c>
      <c r="S1584" s="7" t="str">
        <f t="shared" si="24"/>
        <v xml:space="preserve"> </v>
      </c>
    </row>
    <row r="1585" spans="1:33" x14ac:dyDescent="0.25">
      <c r="A1585" t="s">
        <v>5028</v>
      </c>
      <c r="B1585" t="s">
        <v>5029</v>
      </c>
      <c r="C1585" t="s">
        <v>5029</v>
      </c>
      <c r="F1585" t="s">
        <v>5030</v>
      </c>
      <c r="G1585" s="1">
        <v>-2000000</v>
      </c>
      <c r="H1585" s="1">
        <v>5.6434999999999999E-2</v>
      </c>
      <c r="I1585" s="2">
        <v>-112870</v>
      </c>
      <c r="J1585" s="3">
        <v>-2.8291999999999998E-4</v>
      </c>
      <c r="K1585" s="4">
        <v>398947787.31016481</v>
      </c>
      <c r="L1585" s="5">
        <v>15925001</v>
      </c>
      <c r="M1585" s="6">
        <v>25.051664819999999</v>
      </c>
      <c r="N1585" s="7" t="str">
        <f>IF(ISNUMBER(_xll.BDP($C1585, "DELTA_MID")),_xll.BDP($C1585, "DELTA_MID")," ")</f>
        <v xml:space="preserve"> </v>
      </c>
      <c r="O1585" s="7" t="str">
        <f>IF(ISNUMBER(N1585),_xll.BDP($C1585, "OPT_UNDL_TICKER"),"")</f>
        <v/>
      </c>
      <c r="P1585" s="8" t="str">
        <f>IF(ISNUMBER(N1585),_xll.BDP($C1585, "OPT_UNDL_PX")," ")</f>
        <v xml:space="preserve"> </v>
      </c>
      <c r="Q1585" s="7" t="str">
        <f>IF(ISNUMBER(N1585),+G1585*_xll.BDP($C1585, "PX_POS_MULT_FACTOR")*P1585/K1585," ")</f>
        <v xml:space="preserve"> </v>
      </c>
      <c r="R1585" s="8" t="str">
        <f>IF(OR($A1585="TUA",$A1585="TYA"),"",IF(ISNUMBER(_xll.BDP($C1585,"DUR_ADJ_OAS_MID")),_xll.BDP($C1585,"DUR_ADJ_OAS_MID"),IF(ISNUMBER(_xll.BDP($E1585&amp;" ISIN","DUR_ADJ_OAS_MID")),_xll.BDP($E1585&amp;" ISIN","DUR_ADJ_OAS_MID")," ")))</f>
        <v xml:space="preserve"> </v>
      </c>
      <c r="S1585" s="7" t="str">
        <f t="shared" si="24"/>
        <v xml:space="preserve"> </v>
      </c>
      <c r="T1585" t="s">
        <v>5030</v>
      </c>
      <c r="U1585" t="s">
        <v>49</v>
      </c>
      <c r="AG1585" s="6">
        <v>25.051162219999998</v>
      </c>
    </row>
    <row r="1586" spans="1:33" x14ac:dyDescent="0.25">
      <c r="A1586" t="s">
        <v>5028</v>
      </c>
      <c r="B1586" t="s">
        <v>5031</v>
      </c>
      <c r="C1586" t="s">
        <v>5031</v>
      </c>
      <c r="F1586" t="s">
        <v>5032</v>
      </c>
      <c r="G1586" s="1">
        <v>-12500000</v>
      </c>
      <c r="H1586" s="1">
        <v>4.0067999999999999E-2</v>
      </c>
      <c r="I1586" s="2">
        <v>-500850</v>
      </c>
      <c r="J1586" s="3">
        <v>-1.25545E-3</v>
      </c>
      <c r="K1586" s="4">
        <v>398947787.31016481</v>
      </c>
      <c r="L1586" s="5">
        <v>15925001</v>
      </c>
      <c r="M1586" s="6">
        <v>25.051664819999999</v>
      </c>
      <c r="N1586" s="7" t="str">
        <f>IF(ISNUMBER(_xll.BDP($C1586, "DELTA_MID")),_xll.BDP($C1586, "DELTA_MID")," ")</f>
        <v xml:space="preserve"> </v>
      </c>
      <c r="O1586" s="7" t="str">
        <f>IF(ISNUMBER(N1586),_xll.BDP($C1586, "OPT_UNDL_TICKER"),"")</f>
        <v/>
      </c>
      <c r="P1586" s="8" t="str">
        <f>IF(ISNUMBER(N1586),_xll.BDP($C1586, "OPT_UNDL_PX")," ")</f>
        <v xml:space="preserve"> </v>
      </c>
      <c r="Q1586" s="7" t="str">
        <f>IF(ISNUMBER(N1586),+G1586*_xll.BDP($C1586, "PX_POS_MULT_FACTOR")*P1586/K1586," ")</f>
        <v xml:space="preserve"> </v>
      </c>
      <c r="R1586" s="8" t="str">
        <f>IF(OR($A1586="TUA",$A1586="TYA"),"",IF(ISNUMBER(_xll.BDP($C1586,"DUR_ADJ_OAS_MID")),_xll.BDP($C1586,"DUR_ADJ_OAS_MID"),IF(ISNUMBER(_xll.BDP($E1586&amp;" ISIN","DUR_ADJ_OAS_MID")),_xll.BDP($E1586&amp;" ISIN","DUR_ADJ_OAS_MID")," ")))</f>
        <v xml:space="preserve"> </v>
      </c>
      <c r="S1586" s="7" t="str">
        <f t="shared" si="24"/>
        <v xml:space="preserve"> </v>
      </c>
      <c r="T1586" t="s">
        <v>5032</v>
      </c>
      <c r="U1586" t="s">
        <v>49</v>
      </c>
      <c r="AG1586" s="6">
        <v>25.051162219999998</v>
      </c>
    </row>
    <row r="1587" spans="1:33" x14ac:dyDescent="0.25">
      <c r="A1587" t="s">
        <v>5028</v>
      </c>
      <c r="B1587" t="s">
        <v>5031</v>
      </c>
      <c r="C1587" t="s">
        <v>5031</v>
      </c>
      <c r="F1587" t="s">
        <v>5033</v>
      </c>
      <c r="G1587" s="1">
        <v>-20000000</v>
      </c>
      <c r="H1587" s="1">
        <v>3.78E-2</v>
      </c>
      <c r="I1587" s="2">
        <v>-756000</v>
      </c>
      <c r="J1587" s="3">
        <v>-1.8950200000000001E-3</v>
      </c>
      <c r="K1587" s="4">
        <v>398947787.31016481</v>
      </c>
      <c r="L1587" s="5">
        <v>15925001</v>
      </c>
      <c r="M1587" s="6">
        <v>25.051664819999999</v>
      </c>
      <c r="N1587" s="7" t="str">
        <f>IF(ISNUMBER(_xll.BDP($C1587, "DELTA_MID")),_xll.BDP($C1587, "DELTA_MID")," ")</f>
        <v xml:space="preserve"> </v>
      </c>
      <c r="O1587" s="7" t="str">
        <f>IF(ISNUMBER(N1587),_xll.BDP($C1587, "OPT_UNDL_TICKER"),"")</f>
        <v/>
      </c>
      <c r="P1587" s="8" t="str">
        <f>IF(ISNUMBER(N1587),_xll.BDP($C1587, "OPT_UNDL_PX")," ")</f>
        <v xml:space="preserve"> </v>
      </c>
      <c r="Q1587" s="7" t="str">
        <f>IF(ISNUMBER(N1587),+G1587*_xll.BDP($C1587, "PX_POS_MULT_FACTOR")*P1587/K1587," ")</f>
        <v xml:space="preserve"> </v>
      </c>
      <c r="R1587" s="8" t="str">
        <f>IF(OR($A1587="TUA",$A1587="TYA"),"",IF(ISNUMBER(_xll.BDP($C1587,"DUR_ADJ_OAS_MID")),_xll.BDP($C1587,"DUR_ADJ_OAS_MID"),IF(ISNUMBER(_xll.BDP($E1587&amp;" ISIN","DUR_ADJ_OAS_MID")),_xll.BDP($E1587&amp;" ISIN","DUR_ADJ_OAS_MID")," ")))</f>
        <v xml:space="preserve"> </v>
      </c>
      <c r="S1587" s="7" t="str">
        <f t="shared" si="24"/>
        <v xml:space="preserve"> </v>
      </c>
      <c r="T1587" t="s">
        <v>5033</v>
      </c>
      <c r="U1587" t="s">
        <v>49</v>
      </c>
      <c r="AG1587" s="6">
        <v>25.051162219999998</v>
      </c>
    </row>
    <row r="1588" spans="1:33" x14ac:dyDescent="0.25">
      <c r="A1588" t="s">
        <v>5028</v>
      </c>
      <c r="B1588" t="s">
        <v>5031</v>
      </c>
      <c r="C1588" t="s">
        <v>5031</v>
      </c>
      <c r="F1588" t="s">
        <v>5034</v>
      </c>
      <c r="G1588" s="1">
        <v>-20000000</v>
      </c>
      <c r="H1588" s="1">
        <v>4.4400000000000002E-2</v>
      </c>
      <c r="I1588" s="2">
        <v>-888000</v>
      </c>
      <c r="J1588" s="3">
        <v>-2.2258999999999998E-3</v>
      </c>
      <c r="K1588" s="4">
        <v>398947787.31016481</v>
      </c>
      <c r="L1588" s="5">
        <v>15925001</v>
      </c>
      <c r="M1588" s="6">
        <v>25.051664819999999</v>
      </c>
      <c r="N1588" s="7" t="str">
        <f>IF(ISNUMBER(_xll.BDP($C1588, "DELTA_MID")),_xll.BDP($C1588, "DELTA_MID")," ")</f>
        <v xml:space="preserve"> </v>
      </c>
      <c r="O1588" s="7" t="str">
        <f>IF(ISNUMBER(N1588),_xll.BDP($C1588, "OPT_UNDL_TICKER"),"")</f>
        <v/>
      </c>
      <c r="P1588" s="8" t="str">
        <f>IF(ISNUMBER(N1588),_xll.BDP($C1588, "OPT_UNDL_PX")," ")</f>
        <v xml:space="preserve"> </v>
      </c>
      <c r="Q1588" s="7" t="str">
        <f>IF(ISNUMBER(N1588),+G1588*_xll.BDP($C1588, "PX_POS_MULT_FACTOR")*P1588/K1588," ")</f>
        <v xml:space="preserve"> </v>
      </c>
      <c r="R1588" s="8" t="str">
        <f>IF(OR($A1588="TUA",$A1588="TYA"),"",IF(ISNUMBER(_xll.BDP($C1588,"DUR_ADJ_OAS_MID")),_xll.BDP($C1588,"DUR_ADJ_OAS_MID"),IF(ISNUMBER(_xll.BDP($E1588&amp;" ISIN","DUR_ADJ_OAS_MID")),_xll.BDP($E1588&amp;" ISIN","DUR_ADJ_OAS_MID")," ")))</f>
        <v xml:space="preserve"> </v>
      </c>
      <c r="S1588" s="7" t="str">
        <f t="shared" si="24"/>
        <v xml:space="preserve"> </v>
      </c>
      <c r="T1588" t="s">
        <v>5034</v>
      </c>
      <c r="U1588" t="s">
        <v>49</v>
      </c>
      <c r="AG1588" s="6">
        <v>25.051162219999998</v>
      </c>
    </row>
    <row r="1589" spans="1:33" x14ac:dyDescent="0.25">
      <c r="A1589" t="s">
        <v>5028</v>
      </c>
      <c r="B1589" t="s">
        <v>5035</v>
      </c>
      <c r="C1589" t="s">
        <v>5035</v>
      </c>
      <c r="F1589" t="s">
        <v>5036</v>
      </c>
      <c r="G1589" s="1">
        <v>-20000000</v>
      </c>
      <c r="H1589" s="1">
        <v>4.4600000000000001E-2</v>
      </c>
      <c r="I1589" s="2">
        <v>-892000</v>
      </c>
      <c r="J1589" s="3">
        <v>-2.2359300000000001E-3</v>
      </c>
      <c r="K1589" s="4">
        <v>398947787.31016481</v>
      </c>
      <c r="L1589" s="5">
        <v>15925001</v>
      </c>
      <c r="M1589" s="6">
        <v>25.051664819999999</v>
      </c>
      <c r="N1589" s="7" t="str">
        <f>IF(ISNUMBER(_xll.BDP($C1589, "DELTA_MID")),_xll.BDP($C1589, "DELTA_MID")," ")</f>
        <v xml:space="preserve"> </v>
      </c>
      <c r="O1589" s="7" t="str">
        <f>IF(ISNUMBER(N1589),_xll.BDP($C1589, "OPT_UNDL_TICKER"),"")</f>
        <v/>
      </c>
      <c r="P1589" s="8" t="str">
        <f>IF(ISNUMBER(N1589),_xll.BDP($C1589, "OPT_UNDL_PX")," ")</f>
        <v xml:space="preserve"> </v>
      </c>
      <c r="Q1589" s="7" t="str">
        <f>IF(ISNUMBER(N1589),+G1589*_xll.BDP($C1589, "PX_POS_MULT_FACTOR")*P1589/K1589," ")</f>
        <v xml:space="preserve"> </v>
      </c>
      <c r="R1589" s="8" t="str">
        <f>IF(OR($A1589="TUA",$A1589="TYA"),"",IF(ISNUMBER(_xll.BDP($C1589,"DUR_ADJ_OAS_MID")),_xll.BDP($C1589,"DUR_ADJ_OAS_MID"),IF(ISNUMBER(_xll.BDP($E1589&amp;" ISIN","DUR_ADJ_OAS_MID")),_xll.BDP($E1589&amp;" ISIN","DUR_ADJ_OAS_MID")," ")))</f>
        <v xml:space="preserve"> </v>
      </c>
      <c r="S1589" s="7" t="str">
        <f t="shared" si="24"/>
        <v xml:space="preserve"> </v>
      </c>
      <c r="T1589" t="s">
        <v>5036</v>
      </c>
      <c r="U1589" t="s">
        <v>49</v>
      </c>
      <c r="AG1589" s="6">
        <v>25.051162219999998</v>
      </c>
    </row>
    <row r="1590" spans="1:33" x14ac:dyDescent="0.25">
      <c r="A1590" t="s">
        <v>5028</v>
      </c>
      <c r="B1590" t="s">
        <v>5035</v>
      </c>
      <c r="C1590" t="s">
        <v>5035</v>
      </c>
      <c r="F1590" t="s">
        <v>5037</v>
      </c>
      <c r="G1590" s="1">
        <v>-18000000</v>
      </c>
      <c r="H1590" s="1">
        <v>4.8000000000000001E-2</v>
      </c>
      <c r="I1590" s="2">
        <v>-864000</v>
      </c>
      <c r="J1590" s="3">
        <v>-2.1657400000000002E-3</v>
      </c>
      <c r="K1590" s="4">
        <v>398947787.31016481</v>
      </c>
      <c r="L1590" s="5">
        <v>15925001</v>
      </c>
      <c r="M1590" s="6">
        <v>25.051664819999999</v>
      </c>
      <c r="N1590" s="7" t="str">
        <f>IF(ISNUMBER(_xll.BDP($C1590, "DELTA_MID")),_xll.BDP($C1590, "DELTA_MID")," ")</f>
        <v xml:space="preserve"> </v>
      </c>
      <c r="O1590" s="7" t="str">
        <f>IF(ISNUMBER(N1590),_xll.BDP($C1590, "OPT_UNDL_TICKER"),"")</f>
        <v/>
      </c>
      <c r="P1590" s="8" t="str">
        <f>IF(ISNUMBER(N1590),_xll.BDP($C1590, "OPT_UNDL_PX")," ")</f>
        <v xml:space="preserve"> </v>
      </c>
      <c r="Q1590" s="7" t="str">
        <f>IF(ISNUMBER(N1590),+G1590*_xll.BDP($C1590, "PX_POS_MULT_FACTOR")*P1590/K1590," ")</f>
        <v xml:space="preserve"> </v>
      </c>
      <c r="R1590" s="8" t="str">
        <f>IF(OR($A1590="TUA",$A1590="TYA"),"",IF(ISNUMBER(_xll.BDP($C1590,"DUR_ADJ_OAS_MID")),_xll.BDP($C1590,"DUR_ADJ_OAS_MID"),IF(ISNUMBER(_xll.BDP($E1590&amp;" ISIN","DUR_ADJ_OAS_MID")),_xll.BDP($E1590&amp;" ISIN","DUR_ADJ_OAS_MID")," ")))</f>
        <v xml:space="preserve"> </v>
      </c>
      <c r="S1590" s="7" t="str">
        <f t="shared" si="24"/>
        <v xml:space="preserve"> </v>
      </c>
      <c r="T1590" t="s">
        <v>5037</v>
      </c>
      <c r="U1590" t="s">
        <v>49</v>
      </c>
      <c r="AG1590" s="6">
        <v>25.051162219999998</v>
      </c>
    </row>
    <row r="1591" spans="1:33" x14ac:dyDescent="0.25">
      <c r="A1591" t="s">
        <v>5028</v>
      </c>
      <c r="B1591" t="s">
        <v>5035</v>
      </c>
      <c r="C1591" t="s">
        <v>5035</v>
      </c>
      <c r="F1591" t="s">
        <v>5038</v>
      </c>
      <c r="G1591" s="1">
        <v>-15000000</v>
      </c>
      <c r="H1591" s="1">
        <v>4.6337999999999997E-2</v>
      </c>
      <c r="I1591" s="2">
        <v>-695070</v>
      </c>
      <c r="J1591" s="3">
        <v>-1.7422900000000001E-3</v>
      </c>
      <c r="K1591" s="4">
        <v>398947787.31016481</v>
      </c>
      <c r="L1591" s="5">
        <v>15925001</v>
      </c>
      <c r="M1591" s="6">
        <v>25.051664819999999</v>
      </c>
      <c r="N1591" s="7" t="str">
        <f>IF(ISNUMBER(_xll.BDP($C1591, "DELTA_MID")),_xll.BDP($C1591, "DELTA_MID")," ")</f>
        <v xml:space="preserve"> </v>
      </c>
      <c r="O1591" s="7" t="str">
        <f>IF(ISNUMBER(N1591),_xll.BDP($C1591, "OPT_UNDL_TICKER"),"")</f>
        <v/>
      </c>
      <c r="P1591" s="8" t="str">
        <f>IF(ISNUMBER(N1591),_xll.BDP($C1591, "OPT_UNDL_PX")," ")</f>
        <v xml:space="preserve"> </v>
      </c>
      <c r="Q1591" s="7" t="str">
        <f>IF(ISNUMBER(N1591),+G1591*_xll.BDP($C1591, "PX_POS_MULT_FACTOR")*P1591/K1591," ")</f>
        <v xml:space="preserve"> </v>
      </c>
      <c r="R1591" s="8" t="str">
        <f>IF(OR($A1591="TUA",$A1591="TYA"),"",IF(ISNUMBER(_xll.BDP($C1591,"DUR_ADJ_OAS_MID")),_xll.BDP($C1591,"DUR_ADJ_OAS_MID"),IF(ISNUMBER(_xll.BDP($E1591&amp;" ISIN","DUR_ADJ_OAS_MID")),_xll.BDP($E1591&amp;" ISIN","DUR_ADJ_OAS_MID")," ")))</f>
        <v xml:space="preserve"> </v>
      </c>
      <c r="S1591" s="7" t="str">
        <f t="shared" si="24"/>
        <v xml:space="preserve"> </v>
      </c>
      <c r="T1591" t="s">
        <v>5038</v>
      </c>
      <c r="U1591" t="s">
        <v>49</v>
      </c>
      <c r="AG1591" s="6">
        <v>25.051162219999998</v>
      </c>
    </row>
    <row r="1592" spans="1:33" x14ac:dyDescent="0.25">
      <c r="A1592" t="s">
        <v>5028</v>
      </c>
      <c r="B1592" t="s">
        <v>5035</v>
      </c>
      <c r="C1592" t="s">
        <v>5035</v>
      </c>
      <c r="F1592" t="s">
        <v>5039</v>
      </c>
      <c r="G1592" s="1">
        <v>-18000000</v>
      </c>
      <c r="H1592" s="1">
        <v>4.8500000000000001E-2</v>
      </c>
      <c r="I1592" s="2">
        <v>-873000</v>
      </c>
      <c r="J1592" s="3">
        <v>-2.1882999999999998E-3</v>
      </c>
      <c r="K1592" s="4">
        <v>398947787.31016481</v>
      </c>
      <c r="L1592" s="5">
        <v>15925001</v>
      </c>
      <c r="M1592" s="6">
        <v>25.051664819999999</v>
      </c>
      <c r="N1592" s="7" t="str">
        <f>IF(ISNUMBER(_xll.BDP($C1592, "DELTA_MID")),_xll.BDP($C1592, "DELTA_MID")," ")</f>
        <v xml:space="preserve"> </v>
      </c>
      <c r="O1592" s="7" t="str">
        <f>IF(ISNUMBER(N1592),_xll.BDP($C1592, "OPT_UNDL_TICKER"),"")</f>
        <v/>
      </c>
      <c r="P1592" s="8" t="str">
        <f>IF(ISNUMBER(N1592),_xll.BDP($C1592, "OPT_UNDL_PX")," ")</f>
        <v xml:space="preserve"> </v>
      </c>
      <c r="Q1592" s="7" t="str">
        <f>IF(ISNUMBER(N1592),+G1592*_xll.BDP($C1592, "PX_POS_MULT_FACTOR")*P1592/K1592," ")</f>
        <v xml:space="preserve"> </v>
      </c>
      <c r="R1592" s="8" t="str">
        <f>IF(OR($A1592="TUA",$A1592="TYA"),"",IF(ISNUMBER(_xll.BDP($C1592,"DUR_ADJ_OAS_MID")),_xll.BDP($C1592,"DUR_ADJ_OAS_MID"),IF(ISNUMBER(_xll.BDP($E1592&amp;" ISIN","DUR_ADJ_OAS_MID")),_xll.BDP($E1592&amp;" ISIN","DUR_ADJ_OAS_MID")," ")))</f>
        <v xml:space="preserve"> </v>
      </c>
      <c r="S1592" s="7" t="str">
        <f t="shared" si="24"/>
        <v xml:space="preserve"> </v>
      </c>
      <c r="T1592" t="s">
        <v>5039</v>
      </c>
      <c r="U1592" t="s">
        <v>49</v>
      </c>
      <c r="AG1592" s="6">
        <v>25.051162219999998</v>
      </c>
    </row>
    <row r="1593" spans="1:33" x14ac:dyDescent="0.25">
      <c r="A1593" t="s">
        <v>5028</v>
      </c>
      <c r="B1593" t="s">
        <v>5035</v>
      </c>
      <c r="C1593" t="s">
        <v>5035</v>
      </c>
      <c r="F1593" t="s">
        <v>5040</v>
      </c>
      <c r="G1593" s="1">
        <v>-8000000</v>
      </c>
      <c r="H1593" s="1">
        <v>4.2299999999999997E-2</v>
      </c>
      <c r="I1593" s="2">
        <v>-338400</v>
      </c>
      <c r="J1593" s="3">
        <v>-8.4825000000000005E-4</v>
      </c>
      <c r="K1593" s="4">
        <v>398947787.31016481</v>
      </c>
      <c r="L1593" s="5">
        <v>15925001</v>
      </c>
      <c r="M1593" s="6">
        <v>25.051664819999999</v>
      </c>
      <c r="N1593" s="7" t="str">
        <f>IF(ISNUMBER(_xll.BDP($C1593, "DELTA_MID")),_xll.BDP($C1593, "DELTA_MID")," ")</f>
        <v xml:space="preserve"> </v>
      </c>
      <c r="O1593" s="7" t="str">
        <f>IF(ISNUMBER(N1593),_xll.BDP($C1593, "OPT_UNDL_TICKER"),"")</f>
        <v/>
      </c>
      <c r="P1593" s="8" t="str">
        <f>IF(ISNUMBER(N1593),_xll.BDP($C1593, "OPT_UNDL_PX")," ")</f>
        <v xml:space="preserve"> </v>
      </c>
      <c r="Q1593" s="7" t="str">
        <f>IF(ISNUMBER(N1593),+G1593*_xll.BDP($C1593, "PX_POS_MULT_FACTOR")*P1593/K1593," ")</f>
        <v xml:space="preserve"> </v>
      </c>
      <c r="R1593" s="8" t="str">
        <f>IF(OR($A1593="TUA",$A1593="TYA"),"",IF(ISNUMBER(_xll.BDP($C1593,"DUR_ADJ_OAS_MID")),_xll.BDP($C1593,"DUR_ADJ_OAS_MID"),IF(ISNUMBER(_xll.BDP($E1593&amp;" ISIN","DUR_ADJ_OAS_MID")),_xll.BDP($E1593&amp;" ISIN","DUR_ADJ_OAS_MID")," ")))</f>
        <v xml:space="preserve"> </v>
      </c>
      <c r="S1593" s="7" t="str">
        <f t="shared" si="24"/>
        <v xml:space="preserve"> </v>
      </c>
      <c r="T1593" t="s">
        <v>5040</v>
      </c>
      <c r="U1593" t="s">
        <v>49</v>
      </c>
      <c r="AG1593" s="6">
        <v>25.051162219999998</v>
      </c>
    </row>
    <row r="1594" spans="1:33" x14ac:dyDescent="0.25">
      <c r="A1594" t="s">
        <v>5028</v>
      </c>
      <c r="B1594" t="s">
        <v>5041</v>
      </c>
      <c r="C1594" t="s">
        <v>5041</v>
      </c>
      <c r="F1594" t="s">
        <v>5042</v>
      </c>
      <c r="G1594" s="1">
        <v>-5000000</v>
      </c>
      <c r="H1594" s="1">
        <v>4.0300000000000002E-2</v>
      </c>
      <c r="I1594" s="2">
        <v>-201500</v>
      </c>
      <c r="J1594" s="3">
        <v>-5.0509000000000003E-4</v>
      </c>
      <c r="K1594" s="4">
        <v>398947787.31016481</v>
      </c>
      <c r="L1594" s="5">
        <v>15925001</v>
      </c>
      <c r="M1594" s="6">
        <v>25.051664819999999</v>
      </c>
      <c r="N1594" s="7" t="str">
        <f>IF(ISNUMBER(_xll.BDP($C1594, "DELTA_MID")),_xll.BDP($C1594, "DELTA_MID")," ")</f>
        <v xml:space="preserve"> </v>
      </c>
      <c r="O1594" s="7" t="str">
        <f>IF(ISNUMBER(N1594),_xll.BDP($C1594, "OPT_UNDL_TICKER"),"")</f>
        <v/>
      </c>
      <c r="P1594" s="8" t="str">
        <f>IF(ISNUMBER(N1594),_xll.BDP($C1594, "OPT_UNDL_PX")," ")</f>
        <v xml:space="preserve"> </v>
      </c>
      <c r="Q1594" s="7" t="str">
        <f>IF(ISNUMBER(N1594),+G1594*_xll.BDP($C1594, "PX_POS_MULT_FACTOR")*P1594/K1594," ")</f>
        <v xml:space="preserve"> </v>
      </c>
      <c r="R1594" s="8" t="str">
        <f>IF(OR($A1594="TUA",$A1594="TYA"),"",IF(ISNUMBER(_xll.BDP($C1594,"DUR_ADJ_OAS_MID")),_xll.BDP($C1594,"DUR_ADJ_OAS_MID"),IF(ISNUMBER(_xll.BDP($E1594&amp;" ISIN","DUR_ADJ_OAS_MID")),_xll.BDP($E1594&amp;" ISIN","DUR_ADJ_OAS_MID")," ")))</f>
        <v xml:space="preserve"> </v>
      </c>
      <c r="S1594" s="7" t="str">
        <f t="shared" si="24"/>
        <v xml:space="preserve"> </v>
      </c>
      <c r="T1594" t="s">
        <v>5042</v>
      </c>
      <c r="U1594" t="s">
        <v>49</v>
      </c>
      <c r="AG1594" s="6">
        <v>25.051162219999998</v>
      </c>
    </row>
    <row r="1595" spans="1:33" x14ac:dyDescent="0.25">
      <c r="A1595" t="s">
        <v>5028</v>
      </c>
      <c r="B1595" t="s">
        <v>5041</v>
      </c>
      <c r="C1595" t="s">
        <v>5041</v>
      </c>
      <c r="F1595" t="s">
        <v>5043</v>
      </c>
      <c r="G1595" s="1">
        <v>-25000000</v>
      </c>
      <c r="H1595" s="1">
        <v>4.2500000000000003E-2</v>
      </c>
      <c r="I1595" s="2">
        <v>-1062500</v>
      </c>
      <c r="J1595" s="3">
        <v>-2.6633099999999999E-3</v>
      </c>
      <c r="K1595" s="4">
        <v>398947787.31016481</v>
      </c>
      <c r="L1595" s="5">
        <v>15925001</v>
      </c>
      <c r="M1595" s="6">
        <v>25.051664819999999</v>
      </c>
      <c r="N1595" s="7" t="str">
        <f>IF(ISNUMBER(_xll.BDP($C1595, "DELTA_MID")),_xll.BDP($C1595, "DELTA_MID")," ")</f>
        <v xml:space="preserve"> </v>
      </c>
      <c r="O1595" s="7" t="str">
        <f>IF(ISNUMBER(N1595),_xll.BDP($C1595, "OPT_UNDL_TICKER"),"")</f>
        <v/>
      </c>
      <c r="P1595" s="8" t="str">
        <f>IF(ISNUMBER(N1595),_xll.BDP($C1595, "OPT_UNDL_PX")," ")</f>
        <v xml:space="preserve"> </v>
      </c>
      <c r="Q1595" s="7" t="str">
        <f>IF(ISNUMBER(N1595),+G1595*_xll.BDP($C1595, "PX_POS_MULT_FACTOR")*P1595/K1595," ")</f>
        <v xml:space="preserve"> </v>
      </c>
      <c r="R1595" s="8" t="str">
        <f>IF(OR($A1595="TUA",$A1595="TYA"),"",IF(ISNUMBER(_xll.BDP($C1595,"DUR_ADJ_OAS_MID")),_xll.BDP($C1595,"DUR_ADJ_OAS_MID"),IF(ISNUMBER(_xll.BDP($E1595&amp;" ISIN","DUR_ADJ_OAS_MID")),_xll.BDP($E1595&amp;" ISIN","DUR_ADJ_OAS_MID")," ")))</f>
        <v xml:space="preserve"> </v>
      </c>
      <c r="S1595" s="7" t="str">
        <f t="shared" si="24"/>
        <v xml:space="preserve"> </v>
      </c>
      <c r="T1595" t="s">
        <v>5043</v>
      </c>
      <c r="U1595" t="s">
        <v>49</v>
      </c>
      <c r="AG1595" s="6">
        <v>25.051162219999998</v>
      </c>
    </row>
    <row r="1596" spans="1:33" x14ac:dyDescent="0.25">
      <c r="A1596" t="s">
        <v>5028</v>
      </c>
      <c r="B1596" t="s">
        <v>5041</v>
      </c>
      <c r="C1596" t="s">
        <v>5041</v>
      </c>
      <c r="F1596" t="s">
        <v>5044</v>
      </c>
      <c r="G1596" s="1">
        <v>-10000000</v>
      </c>
      <c r="H1596" s="1">
        <v>3.8199999999999998E-2</v>
      </c>
      <c r="I1596" s="2">
        <v>-382000</v>
      </c>
      <c r="J1596" s="3">
        <v>-9.5754E-4</v>
      </c>
      <c r="K1596" s="4">
        <v>398947787.31016481</v>
      </c>
      <c r="L1596" s="5">
        <v>15925001</v>
      </c>
      <c r="M1596" s="6">
        <v>25.051664819999999</v>
      </c>
      <c r="N1596" s="7" t="str">
        <f>IF(ISNUMBER(_xll.BDP($C1596, "DELTA_MID")),_xll.BDP($C1596, "DELTA_MID")," ")</f>
        <v xml:space="preserve"> </v>
      </c>
      <c r="O1596" s="7" t="str">
        <f>IF(ISNUMBER(N1596),_xll.BDP($C1596, "OPT_UNDL_TICKER"),"")</f>
        <v/>
      </c>
      <c r="P1596" s="8" t="str">
        <f>IF(ISNUMBER(N1596),_xll.BDP($C1596, "OPT_UNDL_PX")," ")</f>
        <v xml:space="preserve"> </v>
      </c>
      <c r="Q1596" s="7" t="str">
        <f>IF(ISNUMBER(N1596),+G1596*_xll.BDP($C1596, "PX_POS_MULT_FACTOR")*P1596/K1596," ")</f>
        <v xml:space="preserve"> </v>
      </c>
      <c r="R1596" s="8" t="str">
        <f>IF(OR($A1596="TUA",$A1596="TYA"),"",IF(ISNUMBER(_xll.BDP($C1596,"DUR_ADJ_OAS_MID")),_xll.BDP($C1596,"DUR_ADJ_OAS_MID"),IF(ISNUMBER(_xll.BDP($E1596&amp;" ISIN","DUR_ADJ_OAS_MID")),_xll.BDP($E1596&amp;" ISIN","DUR_ADJ_OAS_MID")," ")))</f>
        <v xml:space="preserve"> </v>
      </c>
      <c r="S1596" s="7" t="str">
        <f t="shared" si="24"/>
        <v xml:space="preserve"> </v>
      </c>
      <c r="T1596" t="s">
        <v>5044</v>
      </c>
      <c r="U1596" t="s">
        <v>49</v>
      </c>
      <c r="AG1596" s="6">
        <v>25.051162219999998</v>
      </c>
    </row>
    <row r="1597" spans="1:33" x14ac:dyDescent="0.25">
      <c r="A1597" t="s">
        <v>5028</v>
      </c>
      <c r="B1597" t="s">
        <v>5041</v>
      </c>
      <c r="C1597" t="s">
        <v>5041</v>
      </c>
      <c r="F1597" t="s">
        <v>5045</v>
      </c>
      <c r="G1597" s="1">
        <v>-6500000</v>
      </c>
      <c r="H1597" s="1">
        <v>4.4699999999999997E-2</v>
      </c>
      <c r="I1597" s="2">
        <v>-290550</v>
      </c>
      <c r="J1597" s="3">
        <v>-7.2831000000000003E-4</v>
      </c>
      <c r="K1597" s="4">
        <v>398947787.31016481</v>
      </c>
      <c r="L1597" s="5">
        <v>15925001</v>
      </c>
      <c r="M1597" s="6">
        <v>25.051664819999999</v>
      </c>
      <c r="N1597" s="7" t="str">
        <f>IF(ISNUMBER(_xll.BDP($C1597, "DELTA_MID")),_xll.BDP($C1597, "DELTA_MID")," ")</f>
        <v xml:space="preserve"> </v>
      </c>
      <c r="O1597" s="7" t="str">
        <f>IF(ISNUMBER(N1597),_xll.BDP($C1597, "OPT_UNDL_TICKER"),"")</f>
        <v/>
      </c>
      <c r="P1597" s="8" t="str">
        <f>IF(ISNUMBER(N1597),_xll.BDP($C1597, "OPT_UNDL_PX")," ")</f>
        <v xml:space="preserve"> </v>
      </c>
      <c r="Q1597" s="7" t="str">
        <f>IF(ISNUMBER(N1597),+G1597*_xll.BDP($C1597, "PX_POS_MULT_FACTOR")*P1597/K1597," ")</f>
        <v xml:space="preserve"> </v>
      </c>
      <c r="R1597" s="8" t="str">
        <f>IF(OR($A1597="TUA",$A1597="TYA"),"",IF(ISNUMBER(_xll.BDP($C1597,"DUR_ADJ_OAS_MID")),_xll.BDP($C1597,"DUR_ADJ_OAS_MID"),IF(ISNUMBER(_xll.BDP($E1597&amp;" ISIN","DUR_ADJ_OAS_MID")),_xll.BDP($E1597&amp;" ISIN","DUR_ADJ_OAS_MID")," ")))</f>
        <v xml:space="preserve"> </v>
      </c>
      <c r="S1597" s="7" t="str">
        <f t="shared" si="24"/>
        <v xml:space="preserve"> </v>
      </c>
      <c r="T1597" t="s">
        <v>5045</v>
      </c>
      <c r="U1597" t="s">
        <v>49</v>
      </c>
      <c r="AG1597" s="6">
        <v>25.051162219999998</v>
      </c>
    </row>
    <row r="1598" spans="1:33" x14ac:dyDescent="0.25">
      <c r="A1598" t="s">
        <v>5028</v>
      </c>
      <c r="B1598" t="s">
        <v>5041</v>
      </c>
      <c r="C1598" t="s">
        <v>5041</v>
      </c>
      <c r="F1598" t="s">
        <v>5046</v>
      </c>
      <c r="G1598" s="1">
        <v>-8500000</v>
      </c>
      <c r="H1598" s="1">
        <v>4.5699999999999998E-2</v>
      </c>
      <c r="I1598" s="2">
        <v>-388450</v>
      </c>
      <c r="J1598" s="3">
        <v>-9.7371000000000003E-4</v>
      </c>
      <c r="K1598" s="4">
        <v>398947787.31016481</v>
      </c>
      <c r="L1598" s="5">
        <v>15925001</v>
      </c>
      <c r="M1598" s="6">
        <v>25.051664819999999</v>
      </c>
      <c r="N1598" s="7" t="str">
        <f>IF(ISNUMBER(_xll.BDP($C1598, "DELTA_MID")),_xll.BDP($C1598, "DELTA_MID")," ")</f>
        <v xml:space="preserve"> </v>
      </c>
      <c r="O1598" s="7" t="str">
        <f>IF(ISNUMBER(N1598),_xll.BDP($C1598, "OPT_UNDL_TICKER"),"")</f>
        <v/>
      </c>
      <c r="P1598" s="8" t="str">
        <f>IF(ISNUMBER(N1598),_xll.BDP($C1598, "OPT_UNDL_PX")," ")</f>
        <v xml:space="preserve"> </v>
      </c>
      <c r="Q1598" s="7" t="str">
        <f>IF(ISNUMBER(N1598),+G1598*_xll.BDP($C1598, "PX_POS_MULT_FACTOR")*P1598/K1598," ")</f>
        <v xml:space="preserve"> </v>
      </c>
      <c r="R1598" s="8" t="str">
        <f>IF(OR($A1598="TUA",$A1598="TYA"),"",IF(ISNUMBER(_xll.BDP($C1598,"DUR_ADJ_OAS_MID")),_xll.BDP($C1598,"DUR_ADJ_OAS_MID"),IF(ISNUMBER(_xll.BDP($E1598&amp;" ISIN","DUR_ADJ_OAS_MID")),_xll.BDP($E1598&amp;" ISIN","DUR_ADJ_OAS_MID")," ")))</f>
        <v xml:space="preserve"> </v>
      </c>
      <c r="S1598" s="7" t="str">
        <f t="shared" si="24"/>
        <v xml:space="preserve"> </v>
      </c>
      <c r="T1598" t="s">
        <v>5046</v>
      </c>
      <c r="U1598" t="s">
        <v>49</v>
      </c>
      <c r="AG1598" s="6">
        <v>25.051162219999998</v>
      </c>
    </row>
    <row r="1599" spans="1:33" x14ac:dyDescent="0.25">
      <c r="A1599" t="s">
        <v>5028</v>
      </c>
      <c r="B1599" t="s">
        <v>5047</v>
      </c>
      <c r="C1599" t="s">
        <v>5047</v>
      </c>
      <c r="F1599" t="s">
        <v>5048</v>
      </c>
      <c r="G1599" s="1">
        <v>-12000000</v>
      </c>
      <c r="H1599" s="1">
        <v>4.1117000000000001E-2</v>
      </c>
      <c r="I1599" s="2">
        <v>-493404</v>
      </c>
      <c r="J1599" s="3">
        <v>-1.23679E-3</v>
      </c>
      <c r="K1599" s="4">
        <v>398947787.31016481</v>
      </c>
      <c r="L1599" s="5">
        <v>15925001</v>
      </c>
      <c r="M1599" s="6">
        <v>25.051664819999999</v>
      </c>
      <c r="N1599" s="7" t="str">
        <f>IF(ISNUMBER(_xll.BDP($C1599, "DELTA_MID")),_xll.BDP($C1599, "DELTA_MID")," ")</f>
        <v xml:space="preserve"> </v>
      </c>
      <c r="O1599" s="7" t="str">
        <f>IF(ISNUMBER(N1599),_xll.BDP($C1599, "OPT_UNDL_TICKER"),"")</f>
        <v/>
      </c>
      <c r="P1599" s="8" t="str">
        <f>IF(ISNUMBER(N1599),_xll.BDP($C1599, "OPT_UNDL_PX")," ")</f>
        <v xml:space="preserve"> </v>
      </c>
      <c r="Q1599" s="7" t="str">
        <f>IF(ISNUMBER(N1599),+G1599*_xll.BDP($C1599, "PX_POS_MULT_FACTOR")*P1599/K1599," ")</f>
        <v xml:space="preserve"> </v>
      </c>
      <c r="R1599" s="8" t="str">
        <f>IF(OR($A1599="TUA",$A1599="TYA"),"",IF(ISNUMBER(_xll.BDP($C1599,"DUR_ADJ_OAS_MID")),_xll.BDP($C1599,"DUR_ADJ_OAS_MID"),IF(ISNUMBER(_xll.BDP($E1599&amp;" ISIN","DUR_ADJ_OAS_MID")),_xll.BDP($E1599&amp;" ISIN","DUR_ADJ_OAS_MID")," ")))</f>
        <v xml:space="preserve"> </v>
      </c>
      <c r="S1599" s="7" t="str">
        <f t="shared" si="24"/>
        <v xml:space="preserve"> </v>
      </c>
      <c r="T1599" t="s">
        <v>5048</v>
      </c>
      <c r="U1599" t="s">
        <v>49</v>
      </c>
      <c r="AG1599" s="6">
        <v>25.051162219999998</v>
      </c>
    </row>
    <row r="1600" spans="1:33" x14ac:dyDescent="0.25">
      <c r="A1600" t="s">
        <v>5028</v>
      </c>
      <c r="B1600" t="s">
        <v>5047</v>
      </c>
      <c r="C1600" t="s">
        <v>5047</v>
      </c>
      <c r="F1600" t="s">
        <v>5049</v>
      </c>
      <c r="G1600" s="1">
        <v>-5000000</v>
      </c>
      <c r="H1600" s="1">
        <v>5.9700000000000003E-2</v>
      </c>
      <c r="I1600" s="2">
        <v>-298500</v>
      </c>
      <c r="J1600" s="3">
        <v>-7.4823000000000001E-4</v>
      </c>
      <c r="K1600" s="4">
        <v>398947787.31016481</v>
      </c>
      <c r="L1600" s="5">
        <v>15925001</v>
      </c>
      <c r="M1600" s="6">
        <v>25.051664819999999</v>
      </c>
      <c r="N1600" s="7" t="str">
        <f>IF(ISNUMBER(_xll.BDP($C1600, "DELTA_MID")),_xll.BDP($C1600, "DELTA_MID")," ")</f>
        <v xml:space="preserve"> </v>
      </c>
      <c r="O1600" s="7" t="str">
        <f>IF(ISNUMBER(N1600),_xll.BDP($C1600, "OPT_UNDL_TICKER"),"")</f>
        <v/>
      </c>
      <c r="P1600" s="8" t="str">
        <f>IF(ISNUMBER(N1600),_xll.BDP($C1600, "OPT_UNDL_PX")," ")</f>
        <v xml:space="preserve"> </v>
      </c>
      <c r="Q1600" s="7" t="str">
        <f>IF(ISNUMBER(N1600),+G1600*_xll.BDP($C1600, "PX_POS_MULT_FACTOR")*P1600/K1600," ")</f>
        <v xml:space="preserve"> </v>
      </c>
      <c r="R1600" s="8" t="str">
        <f>IF(OR($A1600="TUA",$A1600="TYA"),"",IF(ISNUMBER(_xll.BDP($C1600,"DUR_ADJ_OAS_MID")),_xll.BDP($C1600,"DUR_ADJ_OAS_MID"),IF(ISNUMBER(_xll.BDP($E1600&amp;" ISIN","DUR_ADJ_OAS_MID")),_xll.BDP($E1600&amp;" ISIN","DUR_ADJ_OAS_MID")," ")))</f>
        <v xml:space="preserve"> </v>
      </c>
      <c r="S1600" s="7" t="str">
        <f t="shared" si="24"/>
        <v xml:space="preserve"> </v>
      </c>
      <c r="T1600" t="s">
        <v>5049</v>
      </c>
      <c r="U1600" t="s">
        <v>49</v>
      </c>
      <c r="AG1600" s="6">
        <v>25.051162219999998</v>
      </c>
    </row>
    <row r="1601" spans="1:33" x14ac:dyDescent="0.25">
      <c r="A1601" t="s">
        <v>5028</v>
      </c>
      <c r="B1601" t="s">
        <v>5047</v>
      </c>
      <c r="C1601" t="s">
        <v>5047</v>
      </c>
      <c r="F1601" t="s">
        <v>5050</v>
      </c>
      <c r="G1601" s="1">
        <v>-5000000</v>
      </c>
      <c r="H1601" s="1">
        <v>5.67E-2</v>
      </c>
      <c r="I1601" s="2">
        <v>-283500</v>
      </c>
      <c r="J1601" s="3">
        <v>-7.1062999999999996E-4</v>
      </c>
      <c r="K1601" s="4">
        <v>398947787.31016481</v>
      </c>
      <c r="L1601" s="5">
        <v>15925001</v>
      </c>
      <c r="M1601" s="6">
        <v>25.051664819999999</v>
      </c>
      <c r="N1601" s="7" t="str">
        <f>IF(ISNUMBER(_xll.BDP($C1601, "DELTA_MID")),_xll.BDP($C1601, "DELTA_MID")," ")</f>
        <v xml:space="preserve"> </v>
      </c>
      <c r="O1601" s="7" t="str">
        <f>IF(ISNUMBER(N1601),_xll.BDP($C1601, "OPT_UNDL_TICKER"),"")</f>
        <v/>
      </c>
      <c r="P1601" s="8" t="str">
        <f>IF(ISNUMBER(N1601),_xll.BDP($C1601, "OPT_UNDL_PX")," ")</f>
        <v xml:space="preserve"> </v>
      </c>
      <c r="Q1601" s="7" t="str">
        <f>IF(ISNUMBER(N1601),+G1601*_xll.BDP($C1601, "PX_POS_MULT_FACTOR")*P1601/K1601," ")</f>
        <v xml:space="preserve"> </v>
      </c>
      <c r="R1601" s="8" t="str">
        <f>IF(OR($A1601="TUA",$A1601="TYA"),"",IF(ISNUMBER(_xll.BDP($C1601,"DUR_ADJ_OAS_MID")),_xll.BDP($C1601,"DUR_ADJ_OAS_MID"),IF(ISNUMBER(_xll.BDP($E1601&amp;" ISIN","DUR_ADJ_OAS_MID")),_xll.BDP($E1601&amp;" ISIN","DUR_ADJ_OAS_MID")," ")))</f>
        <v xml:space="preserve"> </v>
      </c>
      <c r="S1601" s="7" t="str">
        <f t="shared" si="24"/>
        <v xml:space="preserve"> </v>
      </c>
      <c r="T1601" t="s">
        <v>5050</v>
      </c>
      <c r="U1601" t="s">
        <v>49</v>
      </c>
      <c r="AG1601" s="6">
        <v>25.051162219999998</v>
      </c>
    </row>
    <row r="1602" spans="1:33" x14ac:dyDescent="0.25">
      <c r="A1602" t="s">
        <v>5028</v>
      </c>
      <c r="B1602" t="s">
        <v>5051</v>
      </c>
      <c r="C1602" t="s">
        <v>5051</v>
      </c>
      <c r="F1602" t="s">
        <v>5052</v>
      </c>
      <c r="G1602" s="1">
        <v>-10000000</v>
      </c>
      <c r="H1602" s="1">
        <v>3.9333E-2</v>
      </c>
      <c r="I1602" s="2">
        <v>-393330</v>
      </c>
      <c r="J1602" s="3">
        <v>-9.8594000000000004E-4</v>
      </c>
      <c r="K1602" s="4">
        <v>398947787.31016481</v>
      </c>
      <c r="L1602" s="5">
        <v>15925001</v>
      </c>
      <c r="M1602" s="6">
        <v>25.051664819999999</v>
      </c>
      <c r="N1602" s="7" t="str">
        <f>IF(ISNUMBER(_xll.BDP($C1602, "DELTA_MID")),_xll.BDP($C1602, "DELTA_MID")," ")</f>
        <v xml:space="preserve"> </v>
      </c>
      <c r="O1602" s="7" t="str">
        <f>IF(ISNUMBER(N1602),_xll.BDP($C1602, "OPT_UNDL_TICKER"),"")</f>
        <v/>
      </c>
      <c r="P1602" s="8" t="str">
        <f>IF(ISNUMBER(N1602),_xll.BDP($C1602, "OPT_UNDL_PX")," ")</f>
        <v xml:space="preserve"> </v>
      </c>
      <c r="Q1602" s="7" t="str">
        <f>IF(ISNUMBER(N1602),+G1602*_xll.BDP($C1602, "PX_POS_MULT_FACTOR")*P1602/K1602," ")</f>
        <v xml:space="preserve"> </v>
      </c>
      <c r="R1602" s="8" t="str">
        <f>IF(OR($A1602="TUA",$A1602="TYA"),"",IF(ISNUMBER(_xll.BDP($C1602,"DUR_ADJ_OAS_MID")),_xll.BDP($C1602,"DUR_ADJ_OAS_MID"),IF(ISNUMBER(_xll.BDP($E1602&amp;" ISIN","DUR_ADJ_OAS_MID")),_xll.BDP($E1602&amp;" ISIN","DUR_ADJ_OAS_MID")," ")))</f>
        <v xml:space="preserve"> </v>
      </c>
      <c r="S1602" s="7" t="str">
        <f t="shared" si="24"/>
        <v xml:space="preserve"> </v>
      </c>
      <c r="T1602" t="s">
        <v>5052</v>
      </c>
      <c r="U1602" t="s">
        <v>49</v>
      </c>
      <c r="AG1602" s="6">
        <v>25.051162219999998</v>
      </c>
    </row>
    <row r="1603" spans="1:33" x14ac:dyDescent="0.25">
      <c r="A1603" t="s">
        <v>5028</v>
      </c>
      <c r="B1603" t="s">
        <v>5051</v>
      </c>
      <c r="C1603" t="s">
        <v>5051</v>
      </c>
      <c r="F1603" t="s">
        <v>5053</v>
      </c>
      <c r="G1603" s="1">
        <v>-5000000</v>
      </c>
      <c r="H1603" s="1">
        <v>4.9000000000000002E-2</v>
      </c>
      <c r="I1603" s="2">
        <v>-245000</v>
      </c>
      <c r="J1603" s="3">
        <v>-6.1412999999999995E-4</v>
      </c>
      <c r="K1603" s="4">
        <v>398947787.31016481</v>
      </c>
      <c r="L1603" s="5">
        <v>15925001</v>
      </c>
      <c r="M1603" s="6">
        <v>25.051664819999999</v>
      </c>
      <c r="N1603" s="7" t="str">
        <f>IF(ISNUMBER(_xll.BDP($C1603, "DELTA_MID")),_xll.BDP($C1603, "DELTA_MID")," ")</f>
        <v xml:space="preserve"> </v>
      </c>
      <c r="O1603" s="7" t="str">
        <f>IF(ISNUMBER(N1603),_xll.BDP($C1603, "OPT_UNDL_TICKER"),"")</f>
        <v/>
      </c>
      <c r="P1603" s="8" t="str">
        <f>IF(ISNUMBER(N1603),_xll.BDP($C1603, "OPT_UNDL_PX")," ")</f>
        <v xml:space="preserve"> </v>
      </c>
      <c r="Q1603" s="7" t="str">
        <f>IF(ISNUMBER(N1603),+G1603*_xll.BDP($C1603, "PX_POS_MULT_FACTOR")*P1603/K1603," ")</f>
        <v xml:space="preserve"> </v>
      </c>
      <c r="R1603" s="8" t="str">
        <f>IF(OR($A1603="TUA",$A1603="TYA"),"",IF(ISNUMBER(_xll.BDP($C1603,"DUR_ADJ_OAS_MID")),_xll.BDP($C1603,"DUR_ADJ_OAS_MID"),IF(ISNUMBER(_xll.BDP($E1603&amp;" ISIN","DUR_ADJ_OAS_MID")),_xll.BDP($E1603&amp;" ISIN","DUR_ADJ_OAS_MID")," ")))</f>
        <v xml:space="preserve"> </v>
      </c>
      <c r="S1603" s="7" t="str">
        <f t="shared" ref="S1603:S1666" si="25">IF(ISNUMBER(N1603),Q1603*N1603,IF(ISNUMBER(R1603),J1603*R1603," "))</f>
        <v xml:space="preserve"> </v>
      </c>
      <c r="T1603" t="s">
        <v>5053</v>
      </c>
      <c r="U1603" t="s">
        <v>49</v>
      </c>
      <c r="AG1603" s="6">
        <v>25.051162219999998</v>
      </c>
    </row>
    <row r="1604" spans="1:33" x14ac:dyDescent="0.25">
      <c r="A1604" t="s">
        <v>5028</v>
      </c>
      <c r="B1604" t="s">
        <v>5051</v>
      </c>
      <c r="C1604" t="s">
        <v>5051</v>
      </c>
      <c r="F1604" t="s">
        <v>5054</v>
      </c>
      <c r="G1604" s="1">
        <v>-10000000</v>
      </c>
      <c r="H1604" s="1">
        <v>5.2600000000000001E-2</v>
      </c>
      <c r="I1604" s="2">
        <v>-526000</v>
      </c>
      <c r="J1604" s="3">
        <v>-1.3184900000000001E-3</v>
      </c>
      <c r="K1604" s="4">
        <v>398947787.31016481</v>
      </c>
      <c r="L1604" s="5">
        <v>15925001</v>
      </c>
      <c r="M1604" s="6">
        <v>25.051664819999999</v>
      </c>
      <c r="N1604" s="7" t="str">
        <f>IF(ISNUMBER(_xll.BDP($C1604, "DELTA_MID")),_xll.BDP($C1604, "DELTA_MID")," ")</f>
        <v xml:space="preserve"> </v>
      </c>
      <c r="O1604" s="7" t="str">
        <f>IF(ISNUMBER(N1604),_xll.BDP($C1604, "OPT_UNDL_TICKER"),"")</f>
        <v/>
      </c>
      <c r="P1604" s="8" t="str">
        <f>IF(ISNUMBER(N1604),_xll.BDP($C1604, "OPT_UNDL_PX")," ")</f>
        <v xml:space="preserve"> </v>
      </c>
      <c r="Q1604" s="7" t="str">
        <f>IF(ISNUMBER(N1604),+G1604*_xll.BDP($C1604, "PX_POS_MULT_FACTOR")*P1604/K1604," ")</f>
        <v xml:space="preserve"> </v>
      </c>
      <c r="R1604" s="8" t="str">
        <f>IF(OR($A1604="TUA",$A1604="TYA"),"",IF(ISNUMBER(_xll.BDP($C1604,"DUR_ADJ_OAS_MID")),_xll.BDP($C1604,"DUR_ADJ_OAS_MID"),IF(ISNUMBER(_xll.BDP($E1604&amp;" ISIN","DUR_ADJ_OAS_MID")),_xll.BDP($E1604&amp;" ISIN","DUR_ADJ_OAS_MID")," ")))</f>
        <v xml:space="preserve"> </v>
      </c>
      <c r="S1604" s="7" t="str">
        <f t="shared" si="25"/>
        <v xml:space="preserve"> </v>
      </c>
      <c r="T1604" t="s">
        <v>5054</v>
      </c>
      <c r="U1604" t="s">
        <v>49</v>
      </c>
      <c r="AG1604" s="6">
        <v>25.051162219999998</v>
      </c>
    </row>
    <row r="1605" spans="1:33" x14ac:dyDescent="0.25">
      <c r="A1605" t="s">
        <v>5028</v>
      </c>
      <c r="B1605" t="s">
        <v>5055</v>
      </c>
      <c r="C1605" t="s">
        <v>5055</v>
      </c>
      <c r="F1605" t="s">
        <v>5056</v>
      </c>
      <c r="G1605" s="1">
        <v>-6500000</v>
      </c>
      <c r="H1605" s="1">
        <v>5.3900000000000003E-2</v>
      </c>
      <c r="I1605" s="2">
        <v>-350350</v>
      </c>
      <c r="J1605" s="3">
        <v>-8.7819999999999999E-4</v>
      </c>
      <c r="K1605" s="4">
        <v>398947787.31016481</v>
      </c>
      <c r="L1605" s="5">
        <v>15925001</v>
      </c>
      <c r="M1605" s="6">
        <v>25.051664819999999</v>
      </c>
      <c r="N1605" s="7" t="str">
        <f>IF(ISNUMBER(_xll.BDP($C1605, "DELTA_MID")),_xll.BDP($C1605, "DELTA_MID")," ")</f>
        <v xml:space="preserve"> </v>
      </c>
      <c r="O1605" s="7" t="str">
        <f>IF(ISNUMBER(N1605),_xll.BDP($C1605, "OPT_UNDL_TICKER"),"")</f>
        <v/>
      </c>
      <c r="P1605" s="8" t="str">
        <f>IF(ISNUMBER(N1605),_xll.BDP($C1605, "OPT_UNDL_PX")," ")</f>
        <v xml:space="preserve"> </v>
      </c>
      <c r="Q1605" s="7" t="str">
        <f>IF(ISNUMBER(N1605),+G1605*_xll.BDP($C1605, "PX_POS_MULT_FACTOR")*P1605/K1605," ")</f>
        <v xml:space="preserve"> </v>
      </c>
      <c r="R1605" s="8" t="str">
        <f>IF(OR($A1605="TUA",$A1605="TYA"),"",IF(ISNUMBER(_xll.BDP($C1605,"DUR_ADJ_OAS_MID")),_xll.BDP($C1605,"DUR_ADJ_OAS_MID"),IF(ISNUMBER(_xll.BDP($E1605&amp;" ISIN","DUR_ADJ_OAS_MID")),_xll.BDP($E1605&amp;" ISIN","DUR_ADJ_OAS_MID")," ")))</f>
        <v xml:space="preserve"> </v>
      </c>
      <c r="S1605" s="7" t="str">
        <f t="shared" si="25"/>
        <v xml:space="preserve"> </v>
      </c>
      <c r="T1605" t="s">
        <v>5056</v>
      </c>
      <c r="U1605" t="s">
        <v>49</v>
      </c>
      <c r="AG1605" s="6">
        <v>25.051162219999998</v>
      </c>
    </row>
    <row r="1606" spans="1:33" x14ac:dyDescent="0.25">
      <c r="A1606" t="s">
        <v>5028</v>
      </c>
      <c r="B1606" t="s">
        <v>5057</v>
      </c>
      <c r="C1606" t="s">
        <v>5057</v>
      </c>
      <c r="F1606" t="s">
        <v>5058</v>
      </c>
      <c r="G1606" s="1">
        <v>-17500000</v>
      </c>
      <c r="H1606" s="1">
        <v>5.0299999999999997E-2</v>
      </c>
      <c r="I1606" s="2">
        <v>-880250</v>
      </c>
      <c r="J1606" s="3">
        <v>-2.2064699999999999E-3</v>
      </c>
      <c r="K1606" s="4">
        <v>398947787.31016481</v>
      </c>
      <c r="L1606" s="5">
        <v>15925001</v>
      </c>
      <c r="M1606" s="6">
        <v>25.051664819999999</v>
      </c>
      <c r="N1606" s="7" t="str">
        <f>IF(ISNUMBER(_xll.BDP($C1606, "DELTA_MID")),_xll.BDP($C1606, "DELTA_MID")," ")</f>
        <v xml:space="preserve"> </v>
      </c>
      <c r="O1606" s="7" t="str">
        <f>IF(ISNUMBER(N1606),_xll.BDP($C1606, "OPT_UNDL_TICKER"),"")</f>
        <v/>
      </c>
      <c r="P1606" s="8" t="str">
        <f>IF(ISNUMBER(N1606),_xll.BDP($C1606, "OPT_UNDL_PX")," ")</f>
        <v xml:space="preserve"> </v>
      </c>
      <c r="Q1606" s="7" t="str">
        <f>IF(ISNUMBER(N1606),+G1606*_xll.BDP($C1606, "PX_POS_MULT_FACTOR")*P1606/K1606," ")</f>
        <v xml:space="preserve"> </v>
      </c>
      <c r="R1606" s="8" t="str">
        <f>IF(OR($A1606="TUA",$A1606="TYA"),"",IF(ISNUMBER(_xll.BDP($C1606,"DUR_ADJ_OAS_MID")),_xll.BDP($C1606,"DUR_ADJ_OAS_MID"),IF(ISNUMBER(_xll.BDP($E1606&amp;" ISIN","DUR_ADJ_OAS_MID")),_xll.BDP($E1606&amp;" ISIN","DUR_ADJ_OAS_MID")," ")))</f>
        <v xml:space="preserve"> </v>
      </c>
      <c r="S1606" s="7" t="str">
        <f t="shared" si="25"/>
        <v xml:space="preserve"> </v>
      </c>
      <c r="T1606" t="s">
        <v>5058</v>
      </c>
      <c r="U1606" t="s">
        <v>49</v>
      </c>
      <c r="AG1606" s="6">
        <v>25.051162219999998</v>
      </c>
    </row>
    <row r="1607" spans="1:33" x14ac:dyDescent="0.25">
      <c r="A1607" t="s">
        <v>5028</v>
      </c>
      <c r="B1607" t="s">
        <v>5059</v>
      </c>
      <c r="C1607" t="s">
        <v>5059</v>
      </c>
      <c r="F1607" t="s">
        <v>5060</v>
      </c>
      <c r="G1607" s="1">
        <v>-30000000</v>
      </c>
      <c r="H1607" s="1">
        <v>4.6997999999999998E-2</v>
      </c>
      <c r="I1607" s="2">
        <v>-1409940</v>
      </c>
      <c r="J1607" s="3">
        <v>-3.5342199999999998E-3</v>
      </c>
      <c r="K1607" s="4">
        <v>398947787.31016481</v>
      </c>
      <c r="L1607" s="5">
        <v>15925001</v>
      </c>
      <c r="M1607" s="6">
        <v>25.051664819999999</v>
      </c>
      <c r="N1607" s="7" t="str">
        <f>IF(ISNUMBER(_xll.BDP($C1607, "DELTA_MID")),_xll.BDP($C1607, "DELTA_MID")," ")</f>
        <v xml:space="preserve"> </v>
      </c>
      <c r="O1607" s="7" t="str">
        <f>IF(ISNUMBER(N1607),_xll.BDP($C1607, "OPT_UNDL_TICKER"),"")</f>
        <v/>
      </c>
      <c r="P1607" s="8" t="str">
        <f>IF(ISNUMBER(N1607),_xll.BDP($C1607, "OPT_UNDL_PX")," ")</f>
        <v xml:space="preserve"> </v>
      </c>
      <c r="Q1607" s="7" t="str">
        <f>IF(ISNUMBER(N1607),+G1607*_xll.BDP($C1607, "PX_POS_MULT_FACTOR")*P1607/K1607," ")</f>
        <v xml:space="preserve"> </v>
      </c>
      <c r="R1607" s="8" t="str">
        <f>IF(OR($A1607="TUA",$A1607="TYA"),"",IF(ISNUMBER(_xll.BDP($C1607,"DUR_ADJ_OAS_MID")),_xll.BDP($C1607,"DUR_ADJ_OAS_MID"),IF(ISNUMBER(_xll.BDP($E1607&amp;" ISIN","DUR_ADJ_OAS_MID")),_xll.BDP($E1607&amp;" ISIN","DUR_ADJ_OAS_MID")," ")))</f>
        <v xml:space="preserve"> </v>
      </c>
      <c r="S1607" s="7" t="str">
        <f t="shared" si="25"/>
        <v xml:space="preserve"> </v>
      </c>
      <c r="T1607" t="s">
        <v>5060</v>
      </c>
      <c r="U1607" t="s">
        <v>49</v>
      </c>
      <c r="AG1607" s="6">
        <v>25.051162219999998</v>
      </c>
    </row>
    <row r="1608" spans="1:33" x14ac:dyDescent="0.25">
      <c r="A1608" t="s">
        <v>5028</v>
      </c>
      <c r="B1608" t="s">
        <v>5061</v>
      </c>
      <c r="C1608" t="s">
        <v>5061</v>
      </c>
      <c r="F1608" t="s">
        <v>5062</v>
      </c>
      <c r="G1608" s="1">
        <v>-5000000</v>
      </c>
      <c r="H1608" s="1">
        <v>4.6337999999999997E-2</v>
      </c>
      <c r="I1608" s="2">
        <v>-231690</v>
      </c>
      <c r="J1608" s="3">
        <v>-5.8076000000000004E-4</v>
      </c>
      <c r="K1608" s="4">
        <v>398947787.31016481</v>
      </c>
      <c r="L1608" s="5">
        <v>15925001</v>
      </c>
      <c r="M1608" s="6">
        <v>25.051664819999999</v>
      </c>
      <c r="N1608" s="7" t="str">
        <f>IF(ISNUMBER(_xll.BDP($C1608, "DELTA_MID")),_xll.BDP($C1608, "DELTA_MID")," ")</f>
        <v xml:space="preserve"> </v>
      </c>
      <c r="O1608" s="7" t="str">
        <f>IF(ISNUMBER(N1608),_xll.BDP($C1608, "OPT_UNDL_TICKER"),"")</f>
        <v/>
      </c>
      <c r="P1608" s="8" t="str">
        <f>IF(ISNUMBER(N1608),_xll.BDP($C1608, "OPT_UNDL_PX")," ")</f>
        <v xml:space="preserve"> </v>
      </c>
      <c r="Q1608" s="7" t="str">
        <f>IF(ISNUMBER(N1608),+G1608*_xll.BDP($C1608, "PX_POS_MULT_FACTOR")*P1608/K1608," ")</f>
        <v xml:space="preserve"> </v>
      </c>
      <c r="R1608" s="8" t="str">
        <f>IF(OR($A1608="TUA",$A1608="TYA"),"",IF(ISNUMBER(_xll.BDP($C1608,"DUR_ADJ_OAS_MID")),_xll.BDP($C1608,"DUR_ADJ_OAS_MID"),IF(ISNUMBER(_xll.BDP($E1608&amp;" ISIN","DUR_ADJ_OAS_MID")),_xll.BDP($E1608&amp;" ISIN","DUR_ADJ_OAS_MID")," ")))</f>
        <v xml:space="preserve"> </v>
      </c>
      <c r="S1608" s="7" t="str">
        <f t="shared" si="25"/>
        <v xml:space="preserve"> </v>
      </c>
      <c r="T1608" t="s">
        <v>5062</v>
      </c>
      <c r="U1608" t="s">
        <v>49</v>
      </c>
      <c r="AG1608" s="6">
        <v>25.051162219999998</v>
      </c>
    </row>
    <row r="1609" spans="1:33" x14ac:dyDescent="0.25">
      <c r="A1609" t="s">
        <v>5028</v>
      </c>
      <c r="B1609" t="s">
        <v>5061</v>
      </c>
      <c r="C1609" t="s">
        <v>5061</v>
      </c>
      <c r="F1609" t="s">
        <v>5063</v>
      </c>
      <c r="G1609" s="1">
        <v>-2000000</v>
      </c>
      <c r="H1609" s="1">
        <v>5.79E-2</v>
      </c>
      <c r="I1609" s="2">
        <v>-115800</v>
      </c>
      <c r="J1609" s="3">
        <v>-2.9027000000000002E-4</v>
      </c>
      <c r="K1609" s="4">
        <v>398947787.31016481</v>
      </c>
      <c r="L1609" s="5">
        <v>15925001</v>
      </c>
      <c r="M1609" s="6">
        <v>25.051664819999999</v>
      </c>
      <c r="N1609" s="7" t="str">
        <f>IF(ISNUMBER(_xll.BDP($C1609, "DELTA_MID")),_xll.BDP($C1609, "DELTA_MID")," ")</f>
        <v xml:space="preserve"> </v>
      </c>
      <c r="O1609" s="7" t="str">
        <f>IF(ISNUMBER(N1609),_xll.BDP($C1609, "OPT_UNDL_TICKER"),"")</f>
        <v/>
      </c>
      <c r="P1609" s="8" t="str">
        <f>IF(ISNUMBER(N1609),_xll.BDP($C1609, "OPT_UNDL_PX")," ")</f>
        <v xml:space="preserve"> </v>
      </c>
      <c r="Q1609" s="7" t="str">
        <f>IF(ISNUMBER(N1609),+G1609*_xll.BDP($C1609, "PX_POS_MULT_FACTOR")*P1609/K1609," ")</f>
        <v xml:space="preserve"> </v>
      </c>
      <c r="R1609" s="8" t="str">
        <f>IF(OR($A1609="TUA",$A1609="TYA"),"",IF(ISNUMBER(_xll.BDP($C1609,"DUR_ADJ_OAS_MID")),_xll.BDP($C1609,"DUR_ADJ_OAS_MID"),IF(ISNUMBER(_xll.BDP($E1609&amp;" ISIN","DUR_ADJ_OAS_MID")),_xll.BDP($E1609&amp;" ISIN","DUR_ADJ_OAS_MID")," ")))</f>
        <v xml:space="preserve"> </v>
      </c>
      <c r="S1609" s="7" t="str">
        <f t="shared" si="25"/>
        <v xml:space="preserve"> </v>
      </c>
      <c r="T1609" t="s">
        <v>5063</v>
      </c>
      <c r="U1609" t="s">
        <v>49</v>
      </c>
      <c r="AG1609" s="6">
        <v>25.051162219999998</v>
      </c>
    </row>
    <row r="1610" spans="1:33" x14ac:dyDescent="0.25">
      <c r="A1610" t="s">
        <v>5028</v>
      </c>
      <c r="B1610" t="s">
        <v>5061</v>
      </c>
      <c r="C1610" t="s">
        <v>5061</v>
      </c>
      <c r="F1610" t="s">
        <v>5064</v>
      </c>
      <c r="G1610" s="1">
        <v>-6000000</v>
      </c>
      <c r="H1610" s="1">
        <v>5.3800000000000001E-2</v>
      </c>
      <c r="I1610" s="2">
        <v>-322800</v>
      </c>
      <c r="J1610" s="3">
        <v>-8.0913999999999997E-4</v>
      </c>
      <c r="K1610" s="4">
        <v>398947787.31016481</v>
      </c>
      <c r="L1610" s="5">
        <v>15925001</v>
      </c>
      <c r="M1610" s="6">
        <v>25.051664819999999</v>
      </c>
      <c r="N1610" s="7" t="str">
        <f>IF(ISNUMBER(_xll.BDP($C1610, "DELTA_MID")),_xll.BDP($C1610, "DELTA_MID")," ")</f>
        <v xml:space="preserve"> </v>
      </c>
      <c r="O1610" s="7" t="str">
        <f>IF(ISNUMBER(N1610),_xll.BDP($C1610, "OPT_UNDL_TICKER"),"")</f>
        <v/>
      </c>
      <c r="P1610" s="8" t="str">
        <f>IF(ISNUMBER(N1610),_xll.BDP($C1610, "OPT_UNDL_PX")," ")</f>
        <v xml:space="preserve"> </v>
      </c>
      <c r="Q1610" s="7" t="str">
        <f>IF(ISNUMBER(N1610),+G1610*_xll.BDP($C1610, "PX_POS_MULT_FACTOR")*P1610/K1610," ")</f>
        <v xml:space="preserve"> </v>
      </c>
      <c r="R1610" s="8" t="str">
        <f>IF(OR($A1610="TUA",$A1610="TYA"),"",IF(ISNUMBER(_xll.BDP($C1610,"DUR_ADJ_OAS_MID")),_xll.BDP($C1610,"DUR_ADJ_OAS_MID"),IF(ISNUMBER(_xll.BDP($E1610&amp;" ISIN","DUR_ADJ_OAS_MID")),_xll.BDP($E1610&amp;" ISIN","DUR_ADJ_OAS_MID")," ")))</f>
        <v xml:space="preserve"> </v>
      </c>
      <c r="S1610" s="7" t="str">
        <f t="shared" si="25"/>
        <v xml:space="preserve"> </v>
      </c>
      <c r="T1610" t="s">
        <v>5064</v>
      </c>
      <c r="U1610" t="s">
        <v>49</v>
      </c>
      <c r="AG1610" s="6">
        <v>25.051162219999998</v>
      </c>
    </row>
    <row r="1611" spans="1:33" x14ac:dyDescent="0.25">
      <c r="A1611" t="s">
        <v>5028</v>
      </c>
      <c r="B1611" t="s">
        <v>5061</v>
      </c>
      <c r="C1611" t="s">
        <v>5061</v>
      </c>
      <c r="F1611" t="s">
        <v>5065</v>
      </c>
      <c r="G1611" s="1">
        <v>-30000000</v>
      </c>
      <c r="H1611" s="1">
        <v>4.0218999999999998E-2</v>
      </c>
      <c r="I1611" s="2">
        <v>-1206570</v>
      </c>
      <c r="J1611" s="3">
        <v>-3.0244400000000002E-3</v>
      </c>
      <c r="K1611" s="4">
        <v>398947787.31016481</v>
      </c>
      <c r="L1611" s="5">
        <v>15925001</v>
      </c>
      <c r="M1611" s="6">
        <v>25.051664819999999</v>
      </c>
      <c r="N1611" s="7" t="str">
        <f>IF(ISNUMBER(_xll.BDP($C1611, "DELTA_MID")),_xll.BDP($C1611, "DELTA_MID")," ")</f>
        <v xml:space="preserve"> </v>
      </c>
      <c r="O1611" s="7" t="str">
        <f>IF(ISNUMBER(N1611),_xll.BDP($C1611, "OPT_UNDL_TICKER"),"")</f>
        <v/>
      </c>
      <c r="P1611" s="8" t="str">
        <f>IF(ISNUMBER(N1611),_xll.BDP($C1611, "OPT_UNDL_PX")," ")</f>
        <v xml:space="preserve"> </v>
      </c>
      <c r="Q1611" s="7" t="str">
        <f>IF(ISNUMBER(N1611),+G1611*_xll.BDP($C1611, "PX_POS_MULT_FACTOR")*P1611/K1611," ")</f>
        <v xml:space="preserve"> </v>
      </c>
      <c r="R1611" s="8" t="str">
        <f>IF(OR($A1611="TUA",$A1611="TYA"),"",IF(ISNUMBER(_xll.BDP($C1611,"DUR_ADJ_OAS_MID")),_xll.BDP($C1611,"DUR_ADJ_OAS_MID"),IF(ISNUMBER(_xll.BDP($E1611&amp;" ISIN","DUR_ADJ_OAS_MID")),_xll.BDP($E1611&amp;" ISIN","DUR_ADJ_OAS_MID")," ")))</f>
        <v xml:space="preserve"> </v>
      </c>
      <c r="S1611" s="7" t="str">
        <f t="shared" si="25"/>
        <v xml:space="preserve"> </v>
      </c>
      <c r="T1611" t="s">
        <v>5065</v>
      </c>
      <c r="U1611" t="s">
        <v>49</v>
      </c>
      <c r="AG1611" s="6">
        <v>25.051162219999998</v>
      </c>
    </row>
    <row r="1612" spans="1:33" x14ac:dyDescent="0.25">
      <c r="A1612" t="s">
        <v>5028</v>
      </c>
      <c r="B1612" t="s">
        <v>5061</v>
      </c>
      <c r="C1612" t="s">
        <v>5061</v>
      </c>
      <c r="F1612" t="s">
        <v>5066</v>
      </c>
      <c r="G1612" s="1">
        <v>-20000000</v>
      </c>
      <c r="H1612" s="1">
        <v>5.4800000000000001E-2</v>
      </c>
      <c r="I1612" s="2">
        <v>-1096000</v>
      </c>
      <c r="J1612" s="3">
        <v>-2.7472799999999999E-3</v>
      </c>
      <c r="K1612" s="4">
        <v>398947787.31016481</v>
      </c>
      <c r="L1612" s="5">
        <v>15925001</v>
      </c>
      <c r="M1612" s="6">
        <v>25.051664819999999</v>
      </c>
      <c r="N1612" s="7" t="str">
        <f>IF(ISNUMBER(_xll.BDP($C1612, "DELTA_MID")),_xll.BDP($C1612, "DELTA_MID")," ")</f>
        <v xml:space="preserve"> </v>
      </c>
      <c r="O1612" s="7" t="str">
        <f>IF(ISNUMBER(N1612),_xll.BDP($C1612, "OPT_UNDL_TICKER"),"")</f>
        <v/>
      </c>
      <c r="P1612" s="8" t="str">
        <f>IF(ISNUMBER(N1612),_xll.BDP($C1612, "OPT_UNDL_PX")," ")</f>
        <v xml:space="preserve"> </v>
      </c>
      <c r="Q1612" s="7" t="str">
        <f>IF(ISNUMBER(N1612),+G1612*_xll.BDP($C1612, "PX_POS_MULT_FACTOR")*P1612/K1612," ")</f>
        <v xml:space="preserve"> </v>
      </c>
      <c r="R1612" s="8" t="str">
        <f>IF(OR($A1612="TUA",$A1612="TYA"),"",IF(ISNUMBER(_xll.BDP($C1612,"DUR_ADJ_OAS_MID")),_xll.BDP($C1612,"DUR_ADJ_OAS_MID"),IF(ISNUMBER(_xll.BDP($E1612&amp;" ISIN","DUR_ADJ_OAS_MID")),_xll.BDP($E1612&amp;" ISIN","DUR_ADJ_OAS_MID")," ")))</f>
        <v xml:space="preserve"> </v>
      </c>
      <c r="S1612" s="7" t="str">
        <f t="shared" si="25"/>
        <v xml:space="preserve"> </v>
      </c>
      <c r="T1612" t="s">
        <v>5066</v>
      </c>
      <c r="U1612" t="s">
        <v>49</v>
      </c>
      <c r="AG1612" s="6">
        <v>25.051162219999998</v>
      </c>
    </row>
    <row r="1613" spans="1:33" x14ac:dyDescent="0.25">
      <c r="A1613" t="s">
        <v>5028</v>
      </c>
      <c r="B1613" t="s">
        <v>5067</v>
      </c>
      <c r="C1613" t="s">
        <v>5067</v>
      </c>
      <c r="F1613" t="s">
        <v>5068</v>
      </c>
      <c r="G1613" s="1">
        <v>-7000000</v>
      </c>
      <c r="H1613" s="1">
        <v>5.4399999999999997E-2</v>
      </c>
      <c r="I1613" s="2">
        <v>-380800</v>
      </c>
      <c r="J1613" s="3">
        <v>-9.5452999999999998E-4</v>
      </c>
      <c r="K1613" s="4">
        <v>398947787.31016481</v>
      </c>
      <c r="L1613" s="5">
        <v>15925001</v>
      </c>
      <c r="M1613" s="6">
        <v>25.051664819999999</v>
      </c>
      <c r="N1613" s="7" t="str">
        <f>IF(ISNUMBER(_xll.BDP($C1613, "DELTA_MID")),_xll.BDP($C1613, "DELTA_MID")," ")</f>
        <v xml:space="preserve"> </v>
      </c>
      <c r="O1613" s="7" t="str">
        <f>IF(ISNUMBER(N1613),_xll.BDP($C1613, "OPT_UNDL_TICKER"),"")</f>
        <v/>
      </c>
      <c r="P1613" s="8" t="str">
        <f>IF(ISNUMBER(N1613),_xll.BDP($C1613, "OPT_UNDL_PX")," ")</f>
        <v xml:space="preserve"> </v>
      </c>
      <c r="Q1613" s="7" t="str">
        <f>IF(ISNUMBER(N1613),+G1613*_xll.BDP($C1613, "PX_POS_MULT_FACTOR")*P1613/K1613," ")</f>
        <v xml:space="preserve"> </v>
      </c>
      <c r="R1613" s="8" t="str">
        <f>IF(OR($A1613="TUA",$A1613="TYA"),"",IF(ISNUMBER(_xll.BDP($C1613,"DUR_ADJ_OAS_MID")),_xll.BDP($C1613,"DUR_ADJ_OAS_MID"),IF(ISNUMBER(_xll.BDP($E1613&amp;" ISIN","DUR_ADJ_OAS_MID")),_xll.BDP($E1613&amp;" ISIN","DUR_ADJ_OAS_MID")," ")))</f>
        <v xml:space="preserve"> </v>
      </c>
      <c r="S1613" s="7" t="str">
        <f t="shared" si="25"/>
        <v xml:space="preserve"> </v>
      </c>
      <c r="T1613" t="s">
        <v>5068</v>
      </c>
      <c r="U1613" t="s">
        <v>49</v>
      </c>
      <c r="AG1613" s="6">
        <v>25.051162219999998</v>
      </c>
    </row>
    <row r="1614" spans="1:33" x14ac:dyDescent="0.25">
      <c r="A1614" t="s">
        <v>5028</v>
      </c>
      <c r="B1614" t="s">
        <v>5067</v>
      </c>
      <c r="C1614" t="s">
        <v>5067</v>
      </c>
      <c r="F1614" t="s">
        <v>5069</v>
      </c>
      <c r="G1614" s="1">
        <v>-20000000</v>
      </c>
      <c r="H1614" s="1">
        <v>4.7100000000000003E-2</v>
      </c>
      <c r="I1614" s="2">
        <v>-942000</v>
      </c>
      <c r="J1614" s="3">
        <v>-2.36126E-3</v>
      </c>
      <c r="K1614" s="4">
        <v>398947787.31016481</v>
      </c>
      <c r="L1614" s="5">
        <v>15925001</v>
      </c>
      <c r="M1614" s="6">
        <v>25.051664819999999</v>
      </c>
      <c r="N1614" s="7" t="str">
        <f>IF(ISNUMBER(_xll.BDP($C1614, "DELTA_MID")),_xll.BDP($C1614, "DELTA_MID")," ")</f>
        <v xml:space="preserve"> </v>
      </c>
      <c r="O1614" s="7" t="str">
        <f>IF(ISNUMBER(N1614),_xll.BDP($C1614, "OPT_UNDL_TICKER"),"")</f>
        <v/>
      </c>
      <c r="P1614" s="8" t="str">
        <f>IF(ISNUMBER(N1614),_xll.BDP($C1614, "OPT_UNDL_PX")," ")</f>
        <v xml:space="preserve"> </v>
      </c>
      <c r="Q1614" s="7" t="str">
        <f>IF(ISNUMBER(N1614),+G1614*_xll.BDP($C1614, "PX_POS_MULT_FACTOR")*P1614/K1614," ")</f>
        <v xml:space="preserve"> </v>
      </c>
      <c r="R1614" s="8" t="str">
        <f>IF(OR($A1614="TUA",$A1614="TYA"),"",IF(ISNUMBER(_xll.BDP($C1614,"DUR_ADJ_OAS_MID")),_xll.BDP($C1614,"DUR_ADJ_OAS_MID"),IF(ISNUMBER(_xll.BDP($E1614&amp;" ISIN","DUR_ADJ_OAS_MID")),_xll.BDP($E1614&amp;" ISIN","DUR_ADJ_OAS_MID")," ")))</f>
        <v xml:space="preserve"> </v>
      </c>
      <c r="S1614" s="7" t="str">
        <f t="shared" si="25"/>
        <v xml:space="preserve"> </v>
      </c>
      <c r="T1614" t="s">
        <v>5069</v>
      </c>
      <c r="U1614" t="s">
        <v>49</v>
      </c>
      <c r="AG1614" s="6">
        <v>25.051162219999998</v>
      </c>
    </row>
    <row r="1615" spans="1:33" x14ac:dyDescent="0.25">
      <c r="A1615" t="s">
        <v>5028</v>
      </c>
      <c r="B1615" t="s">
        <v>5067</v>
      </c>
      <c r="C1615" t="s">
        <v>5067</v>
      </c>
      <c r="F1615" t="s">
        <v>5070</v>
      </c>
      <c r="G1615" s="1">
        <v>-10000000</v>
      </c>
      <c r="H1615" s="1">
        <v>5.0999999999999997E-2</v>
      </c>
      <c r="I1615" s="2">
        <v>-510000</v>
      </c>
      <c r="J1615" s="3">
        <v>-1.2783899999999999E-3</v>
      </c>
      <c r="K1615" s="4">
        <v>398947787.31016481</v>
      </c>
      <c r="L1615" s="5">
        <v>15925001</v>
      </c>
      <c r="M1615" s="6">
        <v>25.051664819999999</v>
      </c>
      <c r="N1615" s="7" t="str">
        <f>IF(ISNUMBER(_xll.BDP($C1615, "DELTA_MID")),_xll.BDP($C1615, "DELTA_MID")," ")</f>
        <v xml:space="preserve"> </v>
      </c>
      <c r="O1615" s="7" t="str">
        <f>IF(ISNUMBER(N1615),_xll.BDP($C1615, "OPT_UNDL_TICKER"),"")</f>
        <v/>
      </c>
      <c r="P1615" s="8" t="str">
        <f>IF(ISNUMBER(N1615),_xll.BDP($C1615, "OPT_UNDL_PX")," ")</f>
        <v xml:space="preserve"> </v>
      </c>
      <c r="Q1615" s="7" t="str">
        <f>IF(ISNUMBER(N1615),+G1615*_xll.BDP($C1615, "PX_POS_MULT_FACTOR")*P1615/K1615," ")</f>
        <v xml:space="preserve"> </v>
      </c>
      <c r="R1615" s="8" t="str">
        <f>IF(OR($A1615="TUA",$A1615="TYA"),"",IF(ISNUMBER(_xll.BDP($C1615,"DUR_ADJ_OAS_MID")),_xll.BDP($C1615,"DUR_ADJ_OAS_MID"),IF(ISNUMBER(_xll.BDP($E1615&amp;" ISIN","DUR_ADJ_OAS_MID")),_xll.BDP($E1615&amp;" ISIN","DUR_ADJ_OAS_MID")," ")))</f>
        <v xml:space="preserve"> </v>
      </c>
      <c r="S1615" s="7" t="str">
        <f t="shared" si="25"/>
        <v xml:space="preserve"> </v>
      </c>
      <c r="T1615" t="s">
        <v>5070</v>
      </c>
      <c r="U1615" t="s">
        <v>49</v>
      </c>
      <c r="AG1615" s="6">
        <v>25.051162219999998</v>
      </c>
    </row>
    <row r="1616" spans="1:33" x14ac:dyDescent="0.25">
      <c r="A1616" t="s">
        <v>5028</v>
      </c>
      <c r="B1616" t="s">
        <v>5067</v>
      </c>
      <c r="C1616" t="s">
        <v>5067</v>
      </c>
      <c r="F1616" t="s">
        <v>5071</v>
      </c>
      <c r="G1616" s="1">
        <v>-3000000</v>
      </c>
      <c r="H1616" s="1">
        <v>5.6000000000000001E-2</v>
      </c>
      <c r="I1616" s="2">
        <v>-168000</v>
      </c>
      <c r="J1616" s="3">
        <v>-4.2111999999999998E-4</v>
      </c>
      <c r="K1616" s="4">
        <v>398947787.31016481</v>
      </c>
      <c r="L1616" s="5">
        <v>15925001</v>
      </c>
      <c r="M1616" s="6">
        <v>25.051664819999999</v>
      </c>
      <c r="N1616" s="7" t="str">
        <f>IF(ISNUMBER(_xll.BDP($C1616, "DELTA_MID")),_xll.BDP($C1616, "DELTA_MID")," ")</f>
        <v xml:space="preserve"> </v>
      </c>
      <c r="O1616" s="7" t="str">
        <f>IF(ISNUMBER(N1616),_xll.BDP($C1616, "OPT_UNDL_TICKER"),"")</f>
        <v/>
      </c>
      <c r="P1616" s="8" t="str">
        <f>IF(ISNUMBER(N1616),_xll.BDP($C1616, "OPT_UNDL_PX")," ")</f>
        <v xml:space="preserve"> </v>
      </c>
      <c r="Q1616" s="7" t="str">
        <f>IF(ISNUMBER(N1616),+G1616*_xll.BDP($C1616, "PX_POS_MULT_FACTOR")*P1616/K1616," ")</f>
        <v xml:space="preserve"> </v>
      </c>
      <c r="R1616" s="8" t="str">
        <f>IF(OR($A1616="TUA",$A1616="TYA"),"",IF(ISNUMBER(_xll.BDP($C1616,"DUR_ADJ_OAS_MID")),_xll.BDP($C1616,"DUR_ADJ_OAS_MID"),IF(ISNUMBER(_xll.BDP($E1616&amp;" ISIN","DUR_ADJ_OAS_MID")),_xll.BDP($E1616&amp;" ISIN","DUR_ADJ_OAS_MID")," ")))</f>
        <v xml:space="preserve"> </v>
      </c>
      <c r="S1616" s="7" t="str">
        <f t="shared" si="25"/>
        <v xml:space="preserve"> </v>
      </c>
      <c r="T1616" t="s">
        <v>5071</v>
      </c>
      <c r="U1616" t="s">
        <v>49</v>
      </c>
      <c r="AG1616" s="6">
        <v>25.051162219999998</v>
      </c>
    </row>
    <row r="1617" spans="1:33" x14ac:dyDescent="0.25">
      <c r="A1617" t="s">
        <v>5028</v>
      </c>
      <c r="B1617" t="s">
        <v>5072</v>
      </c>
      <c r="C1617" t="s">
        <v>5072</v>
      </c>
      <c r="F1617" t="s">
        <v>5073</v>
      </c>
      <c r="G1617" s="1">
        <v>471</v>
      </c>
      <c r="H1617" s="1">
        <v>0.05</v>
      </c>
      <c r="I1617" s="2">
        <v>2355</v>
      </c>
      <c r="J1617" s="3">
        <v>5.9000000000000003E-6</v>
      </c>
      <c r="K1617" s="4">
        <v>398947787.31016481</v>
      </c>
      <c r="L1617" s="5">
        <v>15925001</v>
      </c>
      <c r="M1617" s="6">
        <v>25.051664819999999</v>
      </c>
      <c r="N1617" s="7">
        <f>IF(ISNUMBER(_xll.BDP($C1617, "DELTA_MID")),_xll.BDP($C1617, "DELTA_MID")," ")</f>
        <v>-7.76E-4</v>
      </c>
      <c r="O1617" s="7" t="str">
        <f>IF(ISNUMBER(N1617),_xll.BDP($C1617, "OPT_UNDL_TICKER"),"")</f>
        <v>SPX</v>
      </c>
      <c r="P1617" s="8">
        <f>IF(ISNUMBER(N1617),_xll.BDP($C1617, "OPT_UNDL_PX")," ")</f>
        <v>7428.78</v>
      </c>
      <c r="Q1617" s="7">
        <f>IF(ISNUMBER(N1617),+G1617*_xll.BDP($C1617, "PX_POS_MULT_FACTOR")*P1617/K1617," ")</f>
        <v>0.87704594217481202</v>
      </c>
      <c r="R1617" s="8" t="str">
        <f>IF(OR($A1617="TUA",$A1617="TYA"),"",IF(ISNUMBER(_xll.BDP($C1617,"DUR_ADJ_OAS_MID")),_xll.BDP($C1617,"DUR_ADJ_OAS_MID"),IF(ISNUMBER(_xll.BDP($E1617&amp;" ISIN","DUR_ADJ_OAS_MID")),_xll.BDP($E1617&amp;" ISIN","DUR_ADJ_OAS_MID")," ")))</f>
        <v xml:space="preserve"> </v>
      </c>
      <c r="S1617" s="7">
        <f t="shared" si="25"/>
        <v>-6.8058765112765415E-4</v>
      </c>
      <c r="T1617" t="s">
        <v>5073</v>
      </c>
      <c r="U1617" t="s">
        <v>49</v>
      </c>
      <c r="AG1617" s="6">
        <v>25.051162219999998</v>
      </c>
    </row>
    <row r="1618" spans="1:33" x14ac:dyDescent="0.25">
      <c r="A1618" t="s">
        <v>5028</v>
      </c>
      <c r="B1618" t="s">
        <v>65</v>
      </c>
      <c r="C1618" t="s">
        <v>66</v>
      </c>
      <c r="D1618" t="s">
        <v>67</v>
      </c>
      <c r="E1618" t="s">
        <v>68</v>
      </c>
      <c r="F1618" t="s">
        <v>69</v>
      </c>
      <c r="G1618" s="1">
        <v>3399208</v>
      </c>
      <c r="H1618" s="1">
        <v>100.03</v>
      </c>
      <c r="I1618" s="2">
        <v>340022776.24000001</v>
      </c>
      <c r="J1618" s="3">
        <v>0.85231604000000005</v>
      </c>
      <c r="K1618" s="4">
        <v>398947787.31016481</v>
      </c>
      <c r="L1618" s="5">
        <v>15925001</v>
      </c>
      <c r="M1618" s="6">
        <v>25.051664819999999</v>
      </c>
      <c r="N1618" s="7" t="str">
        <f>IF(ISNUMBER(_xll.BDP($C1618, "DELTA_MID")),_xll.BDP($C1618, "DELTA_MID")," ")</f>
        <v xml:space="preserve"> </v>
      </c>
      <c r="O1618" s="7" t="str">
        <f>IF(ISNUMBER(N1618),_xll.BDP($C1618, "OPT_UNDL_TICKER"),"")</f>
        <v/>
      </c>
      <c r="P1618" s="8" t="str">
        <f>IF(ISNUMBER(N1618),_xll.BDP($C1618, "OPT_UNDL_PX")," ")</f>
        <v xml:space="preserve"> </v>
      </c>
      <c r="Q1618" s="7" t="str">
        <f>IF(ISNUMBER(N1618),+G1618*_xll.BDP($C1618, "PX_POS_MULT_FACTOR")*P1618/K1618," ")</f>
        <v xml:space="preserve"> </v>
      </c>
      <c r="R1618" s="8" t="str">
        <f>IF(OR($A1618="TUA",$A1618="TYA"),"",IF(ISNUMBER(_xll.BDP($C1618,"DUR_ADJ_OAS_MID")),_xll.BDP($C1618,"DUR_ADJ_OAS_MID"),IF(ISNUMBER(_xll.BDP($E1618&amp;" ISIN","DUR_ADJ_OAS_MID")),_xll.BDP($E1618&amp;" ISIN","DUR_ADJ_OAS_MID")," ")))</f>
        <v xml:space="preserve"> </v>
      </c>
      <c r="S1618" s="7" t="str">
        <f t="shared" si="25"/>
        <v xml:space="preserve"> </v>
      </c>
      <c r="T1618" t="s">
        <v>69</v>
      </c>
      <c r="U1618" t="s">
        <v>41</v>
      </c>
      <c r="AG1618" s="6">
        <v>25.051162219999998</v>
      </c>
    </row>
    <row r="1619" spans="1:33" x14ac:dyDescent="0.25">
      <c r="A1619" t="s">
        <v>5028</v>
      </c>
      <c r="B1619" t="s">
        <v>146</v>
      </c>
      <c r="C1619" t="s">
        <v>146</v>
      </c>
      <c r="D1619" t="s">
        <v>147</v>
      </c>
      <c r="E1619" t="s">
        <v>148</v>
      </c>
      <c r="F1619" t="s">
        <v>149</v>
      </c>
      <c r="G1619" s="1">
        <v>7000000</v>
      </c>
      <c r="H1619" s="1">
        <v>99.655300999999994</v>
      </c>
      <c r="I1619" s="2">
        <v>6975871.0700000003</v>
      </c>
      <c r="J1619" s="3">
        <v>1.748603E-2</v>
      </c>
      <c r="K1619" s="4">
        <v>398947787.31016481</v>
      </c>
      <c r="L1619" s="5">
        <v>15925001</v>
      </c>
      <c r="M1619" s="6">
        <v>25.051664819999999</v>
      </c>
      <c r="N1619" s="7" t="str">
        <f>IF(ISNUMBER(_xll.BDP($C1619, "DELTA_MID")),_xll.BDP($C1619, "DELTA_MID")," ")</f>
        <v xml:space="preserve"> </v>
      </c>
      <c r="O1619" s="7" t="str">
        <f>IF(ISNUMBER(N1619),_xll.BDP($C1619, "OPT_UNDL_TICKER"),"")</f>
        <v/>
      </c>
      <c r="P1619" s="8" t="str">
        <f>IF(ISNUMBER(N1619),_xll.BDP($C1619, "OPT_UNDL_PX")," ")</f>
        <v xml:space="preserve"> </v>
      </c>
      <c r="Q1619" s="7" t="str">
        <f>IF(ISNUMBER(N1619),+G1619*_xll.BDP($C1619, "PX_POS_MULT_FACTOR")*P1619/K1619," ")</f>
        <v xml:space="preserve"> </v>
      </c>
      <c r="R1619" s="8">
        <f>IF(OR($A1619="TUA",$A1619="TYA"),"",IF(ISNUMBER(_xll.BDP($C1619,"DUR_ADJ_OAS_MID")),_xll.BDP($C1619,"DUR_ADJ_OAS_MID"),IF(ISNUMBER(_xll.BDP($E1619&amp;" ISIN","DUR_ADJ_OAS_MID")),_xll.BDP($E1619&amp;" ISIN","DUR_ADJ_OAS_MID")," ")))</f>
        <v>9.0065009520163816E-2</v>
      </c>
      <c r="S1619" s="7">
        <f t="shared" si="25"/>
        <v>1.5748794584198702E-3</v>
      </c>
      <c r="T1619" t="s">
        <v>149</v>
      </c>
      <c r="U1619" t="s">
        <v>150</v>
      </c>
      <c r="AG1619" s="6">
        <v>25.051162219999998</v>
      </c>
    </row>
    <row r="1620" spans="1:33" x14ac:dyDescent="0.25">
      <c r="A1620" t="s">
        <v>5028</v>
      </c>
      <c r="B1620" t="s">
        <v>151</v>
      </c>
      <c r="C1620" t="s">
        <v>151</v>
      </c>
      <c r="D1620" t="s">
        <v>152</v>
      </c>
      <c r="E1620" t="s">
        <v>153</v>
      </c>
      <c r="F1620" t="s">
        <v>154</v>
      </c>
      <c r="G1620" s="1">
        <v>16630000</v>
      </c>
      <c r="H1620" s="1">
        <v>99.188944000000006</v>
      </c>
      <c r="I1620" s="2">
        <v>16495121.390000001</v>
      </c>
      <c r="J1620" s="3">
        <v>4.1347399999999999E-2</v>
      </c>
      <c r="K1620" s="4">
        <v>398947787.31016481</v>
      </c>
      <c r="L1620" s="5">
        <v>15925001</v>
      </c>
      <c r="M1620" s="6">
        <v>25.051664819999999</v>
      </c>
      <c r="N1620" s="7" t="str">
        <f>IF(ISNUMBER(_xll.BDP($C1620, "DELTA_MID")),_xll.BDP($C1620, "DELTA_MID")," ")</f>
        <v xml:space="preserve"> </v>
      </c>
      <c r="O1620" s="7" t="str">
        <f>IF(ISNUMBER(N1620),_xll.BDP($C1620, "OPT_UNDL_TICKER"),"")</f>
        <v/>
      </c>
      <c r="P1620" s="8" t="str">
        <f>IF(ISNUMBER(N1620),_xll.BDP($C1620, "OPT_UNDL_PX")," ")</f>
        <v xml:space="preserve"> </v>
      </c>
      <c r="Q1620" s="7" t="str">
        <f>IF(ISNUMBER(N1620),+G1620*_xll.BDP($C1620, "PX_POS_MULT_FACTOR")*P1620/K1620," ")</f>
        <v xml:space="preserve"> </v>
      </c>
      <c r="R1620" s="8">
        <f>IF(OR($A1620="TUA",$A1620="TYA"),"",IF(ISNUMBER(_xll.BDP($C1620,"DUR_ADJ_OAS_MID")),_xll.BDP($C1620,"DUR_ADJ_OAS_MID"),IF(ISNUMBER(_xll.BDP($E1620&amp;" ISIN","DUR_ADJ_OAS_MID")),_xll.BDP($E1620&amp;" ISIN","DUR_ADJ_OAS_MID")," ")))</f>
        <v>0.20915940787481171</v>
      </c>
      <c r="S1620" s="7">
        <f t="shared" si="25"/>
        <v>8.6481977011629903E-3</v>
      </c>
      <c r="T1620" t="s">
        <v>154</v>
      </c>
      <c r="U1620" t="s">
        <v>150</v>
      </c>
      <c r="AG1620" s="6">
        <v>25.051162219999998</v>
      </c>
    </row>
    <row r="1621" spans="1:33" x14ac:dyDescent="0.25">
      <c r="A1621" t="s">
        <v>5028</v>
      </c>
      <c r="B1621" t="s">
        <v>155</v>
      </c>
      <c r="C1621" t="s">
        <v>155</v>
      </c>
      <c r="D1621" t="s">
        <v>156</v>
      </c>
      <c r="E1621" t="s">
        <v>157</v>
      </c>
      <c r="F1621" t="s">
        <v>158</v>
      </c>
      <c r="G1621" s="1">
        <v>19660000</v>
      </c>
      <c r="H1621" s="1">
        <v>98.650801000000001</v>
      </c>
      <c r="I1621" s="2">
        <v>19394747.48</v>
      </c>
      <c r="J1621" s="3">
        <v>4.8615730000000003E-2</v>
      </c>
      <c r="K1621" s="4">
        <v>398947787.31016481</v>
      </c>
      <c r="L1621" s="5">
        <v>15925001</v>
      </c>
      <c r="M1621" s="6">
        <v>25.051664819999999</v>
      </c>
      <c r="N1621" s="7" t="str">
        <f>IF(ISNUMBER(_xll.BDP($C1621, "DELTA_MID")),_xll.BDP($C1621, "DELTA_MID")," ")</f>
        <v xml:space="preserve"> </v>
      </c>
      <c r="O1621" s="7" t="str">
        <f>IF(ISNUMBER(N1621),_xll.BDP($C1621, "OPT_UNDL_TICKER"),"")</f>
        <v/>
      </c>
      <c r="P1621" s="8" t="str">
        <f>IF(ISNUMBER(N1621),_xll.BDP($C1621, "OPT_UNDL_PX")," ")</f>
        <v xml:space="preserve"> </v>
      </c>
      <c r="Q1621" s="7" t="str">
        <f>IF(ISNUMBER(N1621),+G1621*_xll.BDP($C1621, "PX_POS_MULT_FACTOR")*P1621/K1621," ")</f>
        <v xml:space="preserve"> </v>
      </c>
      <c r="R1621" s="8">
        <f>IF(OR($A1621="TUA",$A1621="TYA"),"",IF(ISNUMBER(_xll.BDP($C1621,"DUR_ADJ_OAS_MID")),_xll.BDP($C1621,"DUR_ADJ_OAS_MID"),IF(ISNUMBER(_xll.BDP($E1621&amp;" ISIN","DUR_ADJ_OAS_MID")),_xll.BDP($E1621&amp;" ISIN","DUR_ADJ_OAS_MID")," ")))</f>
        <v>0.34048207797224739</v>
      </c>
      <c r="S1621" s="7">
        <f t="shared" si="25"/>
        <v>1.6552784772537729E-2</v>
      </c>
      <c r="T1621" t="s">
        <v>158</v>
      </c>
      <c r="U1621" t="s">
        <v>150</v>
      </c>
      <c r="AG1621" s="6">
        <v>25.051162219999998</v>
      </c>
    </row>
    <row r="1622" spans="1:33" x14ac:dyDescent="0.25">
      <c r="A1622" t="s">
        <v>5028</v>
      </c>
      <c r="B1622" t="s">
        <v>159</v>
      </c>
      <c r="C1622" t="s">
        <v>159</v>
      </c>
      <c r="D1622" t="s">
        <v>160</v>
      </c>
      <c r="E1622" t="s">
        <v>161</v>
      </c>
      <c r="F1622" t="s">
        <v>162</v>
      </c>
      <c r="G1622" s="1">
        <v>33970000</v>
      </c>
      <c r="H1622" s="1">
        <v>98.327076000000005</v>
      </c>
      <c r="I1622" s="2">
        <v>33401707.719999999</v>
      </c>
      <c r="J1622" s="3">
        <v>8.3726190000000006E-2</v>
      </c>
      <c r="K1622" s="4">
        <v>398947787.31016481</v>
      </c>
      <c r="L1622" s="5">
        <v>15925001</v>
      </c>
      <c r="M1622" s="6">
        <v>25.051664819999999</v>
      </c>
      <c r="N1622" s="7" t="str">
        <f>IF(ISNUMBER(_xll.BDP($C1622, "DELTA_MID")),_xll.BDP($C1622, "DELTA_MID")," ")</f>
        <v xml:space="preserve"> </v>
      </c>
      <c r="O1622" s="7" t="str">
        <f>IF(ISNUMBER(N1622),_xll.BDP($C1622, "OPT_UNDL_TICKER"),"")</f>
        <v/>
      </c>
      <c r="P1622" s="8" t="str">
        <f>IF(ISNUMBER(N1622),_xll.BDP($C1622, "OPT_UNDL_PX")," ")</f>
        <v xml:space="preserve"> </v>
      </c>
      <c r="Q1622" s="7" t="str">
        <f>IF(ISNUMBER(N1622),+G1622*_xll.BDP($C1622, "PX_POS_MULT_FACTOR")*P1622/K1622," ")</f>
        <v xml:space="preserve"> </v>
      </c>
      <c r="R1622" s="8">
        <f>IF(OR($A1622="TUA",$A1622="TYA"),"",IF(ISNUMBER(_xll.BDP($C1622,"DUR_ADJ_OAS_MID")),_xll.BDP($C1622,"DUR_ADJ_OAS_MID"),IF(ISNUMBER(_xll.BDP($E1622&amp;" ISIN","DUR_ADJ_OAS_MID")),_xll.BDP($E1622&amp;" ISIN","DUR_ADJ_OAS_MID")," ")))</f>
        <v>0.4145280460033442</v>
      </c>
      <c r="S1622" s="7">
        <f t="shared" si="25"/>
        <v>3.4706853940004737E-2</v>
      </c>
      <c r="T1622" t="s">
        <v>162</v>
      </c>
      <c r="U1622" t="s">
        <v>150</v>
      </c>
      <c r="AG1622" s="6">
        <v>25.051162219999998</v>
      </c>
    </row>
    <row r="1623" spans="1:33" x14ac:dyDescent="0.25">
      <c r="A1623" t="s">
        <v>5028</v>
      </c>
      <c r="B1623" t="s">
        <v>63</v>
      </c>
      <c r="C1623" t="s">
        <v>63</v>
      </c>
      <c r="G1623" s="1">
        <v>754332.41016483004</v>
      </c>
      <c r="H1623" s="1">
        <v>1</v>
      </c>
      <c r="I1623" s="2">
        <v>754332.41016483004</v>
      </c>
      <c r="J1623" s="3">
        <v>1.89084E-3</v>
      </c>
      <c r="K1623" s="4">
        <v>398947787.31016481</v>
      </c>
      <c r="L1623" s="5">
        <v>15925001</v>
      </c>
      <c r="M1623" s="6">
        <v>25.051664819999999</v>
      </c>
      <c r="N1623" s="7" t="str">
        <f>IF(ISNUMBER(_xll.BDP($C1623, "DELTA_MID")),_xll.BDP($C1623, "DELTA_MID")," ")</f>
        <v xml:space="preserve"> </v>
      </c>
      <c r="O1623" s="7" t="str">
        <f>IF(ISNUMBER(N1623),_xll.BDP($C1623, "OPT_UNDL_TICKER"),"")</f>
        <v/>
      </c>
      <c r="P1623" s="8" t="str">
        <f>IF(ISNUMBER(N1623),_xll.BDP($C1623, "OPT_UNDL_PX")," ")</f>
        <v xml:space="preserve"> </v>
      </c>
      <c r="Q1623" s="7" t="str">
        <f>IF(ISNUMBER(N1623),+G1623*_xll.BDP($C1623, "PX_POS_MULT_FACTOR")*P1623/K1623," ")</f>
        <v xml:space="preserve"> </v>
      </c>
      <c r="R1623" s="8" t="str">
        <f>IF(OR($A1623="TUA",$A1623="TYA"),"",IF(ISNUMBER(_xll.BDP($C1623,"DUR_ADJ_OAS_MID")),_xll.BDP($C1623,"DUR_ADJ_OAS_MID"),IF(ISNUMBER(_xll.BDP($E1623&amp;" ISIN","DUR_ADJ_OAS_MID")),_xll.BDP($E1623&amp;" ISIN","DUR_ADJ_OAS_MID")," ")))</f>
        <v xml:space="preserve"> </v>
      </c>
      <c r="S1623" s="7" t="str">
        <f t="shared" si="25"/>
        <v xml:space="preserve"> </v>
      </c>
      <c r="T1623" t="s">
        <v>63</v>
      </c>
      <c r="U1623" t="s">
        <v>63</v>
      </c>
      <c r="AG1623" s="6">
        <v>25.051162219999998</v>
      </c>
    </row>
    <row r="1624" spans="1:33" x14ac:dyDescent="0.25">
      <c r="N1624" s="7" t="str">
        <f>IF(ISNUMBER(_xll.BDP($C1624, "DELTA_MID")),_xll.BDP($C1624, "DELTA_MID")," ")</f>
        <v xml:space="preserve"> </v>
      </c>
      <c r="O1624" s="7" t="str">
        <f>IF(ISNUMBER(N1624),_xll.BDP($C1624, "OPT_UNDL_TICKER"),"")</f>
        <v/>
      </c>
      <c r="P1624" s="8" t="str">
        <f>IF(ISNUMBER(N1624),_xll.BDP($C1624, "OPT_UNDL_PX")," ")</f>
        <v xml:space="preserve"> </v>
      </c>
      <c r="Q1624" s="7" t="str">
        <f>IF(ISNUMBER(N1624),+G1624*_xll.BDP($C1624, "PX_POS_MULT_FACTOR")*P1624/K1624," ")</f>
        <v xml:space="preserve"> </v>
      </c>
      <c r="R1624" s="8" t="str">
        <f>IF(OR($A1624="TUA",$A1624="TYA"),"",IF(ISNUMBER(_xll.BDP($C1624,"DUR_ADJ_OAS_MID")),_xll.BDP($C1624,"DUR_ADJ_OAS_MID"),IF(ISNUMBER(_xll.BDP($E1624&amp;" ISIN","DUR_ADJ_OAS_MID")),_xll.BDP($E1624&amp;" ISIN","DUR_ADJ_OAS_MID")," ")))</f>
        <v xml:space="preserve"> </v>
      </c>
      <c r="S1624" s="7" t="str">
        <f t="shared" si="25"/>
        <v xml:space="preserve"> </v>
      </c>
    </row>
    <row r="1625" spans="1:33" x14ac:dyDescent="0.25">
      <c r="A1625" t="s">
        <v>66</v>
      </c>
      <c r="B1625" t="s">
        <v>5074</v>
      </c>
      <c r="C1625" t="s">
        <v>5074</v>
      </c>
      <c r="D1625" t="s">
        <v>5075</v>
      </c>
      <c r="E1625" t="s">
        <v>5076</v>
      </c>
      <c r="F1625" t="s">
        <v>5077</v>
      </c>
      <c r="G1625" s="1">
        <v>15000000</v>
      </c>
      <c r="H1625" s="1">
        <v>99.458015000000003</v>
      </c>
      <c r="I1625" s="2">
        <v>14918702.25</v>
      </c>
      <c r="J1625" s="3">
        <v>3.0085400000000001E-3</v>
      </c>
      <c r="K1625" s="4">
        <v>4958599700.6343689</v>
      </c>
      <c r="L1625" s="5">
        <v>49570001</v>
      </c>
      <c r="M1625" s="6">
        <v>100.03226952999999</v>
      </c>
      <c r="N1625" s="7" t="str">
        <f>IF(ISNUMBER(_xll.BDP($C1625, "DELTA_MID")),_xll.BDP($C1625, "DELTA_MID")," ")</f>
        <v xml:space="preserve"> </v>
      </c>
      <c r="O1625" s="7" t="str">
        <f>IF(ISNUMBER(N1625),_xll.BDP($C1625, "OPT_UNDL_TICKER"),"")</f>
        <v/>
      </c>
      <c r="P1625" s="8" t="str">
        <f>IF(ISNUMBER(N1625),_xll.BDP($C1625, "OPT_UNDL_PX")," ")</f>
        <v xml:space="preserve"> </v>
      </c>
      <c r="Q1625" s="7" t="str">
        <f>IF(ISNUMBER(N1625),+G1625*_xll.BDP($C1625, "PX_POS_MULT_FACTOR")*P1625/K1625," ")</f>
        <v xml:space="preserve"> </v>
      </c>
      <c r="R1625" s="8">
        <f>IF(OR($A1625="TUA",$A1625="TYA"),"",IF(ISNUMBER(_xll.BDP($C1625,"DUR_ADJ_OAS_MID")),_xll.BDP($C1625,"DUR_ADJ_OAS_MID"),IF(ISNUMBER(_xll.BDP($E1625&amp;" ISIN","DUR_ADJ_OAS_MID")),_xll.BDP($E1625&amp;" ISIN","DUR_ADJ_OAS_MID")," ")))</f>
        <v>0.18195919411892017</v>
      </c>
      <c r="S1625" s="7">
        <f t="shared" si="25"/>
        <v>5.4743151387453616E-4</v>
      </c>
      <c r="T1625" t="s">
        <v>5077</v>
      </c>
      <c r="U1625" t="s">
        <v>1470</v>
      </c>
      <c r="AG1625" s="6">
        <v>100.03599912</v>
      </c>
    </row>
    <row r="1626" spans="1:33" x14ac:dyDescent="0.25">
      <c r="A1626" t="s">
        <v>66</v>
      </c>
      <c r="B1626" t="s">
        <v>5078</v>
      </c>
      <c r="C1626" t="s">
        <v>5078</v>
      </c>
      <c r="D1626" t="s">
        <v>5079</v>
      </c>
      <c r="E1626" t="s">
        <v>5080</v>
      </c>
      <c r="F1626" t="s">
        <v>5081</v>
      </c>
      <c r="G1626" s="1">
        <v>10000000</v>
      </c>
      <c r="H1626" s="1">
        <v>98.707021999999995</v>
      </c>
      <c r="I1626" s="2">
        <v>9870702.1999999993</v>
      </c>
      <c r="J1626" s="3">
        <v>1.9905499999999998E-3</v>
      </c>
      <c r="K1626" s="4">
        <v>4958599700.6343689</v>
      </c>
      <c r="L1626" s="5">
        <v>49570001</v>
      </c>
      <c r="M1626" s="6">
        <v>100.03226952999999</v>
      </c>
      <c r="N1626" s="7" t="str">
        <f>IF(ISNUMBER(_xll.BDP($C1626, "DELTA_MID")),_xll.BDP($C1626, "DELTA_MID")," ")</f>
        <v xml:space="preserve"> </v>
      </c>
      <c r="O1626" s="7" t="str">
        <f>IF(ISNUMBER(N1626),_xll.BDP($C1626, "OPT_UNDL_TICKER"),"")</f>
        <v/>
      </c>
      <c r="P1626" s="8" t="str">
        <f>IF(ISNUMBER(N1626),_xll.BDP($C1626, "OPT_UNDL_PX")," ")</f>
        <v xml:space="preserve"> </v>
      </c>
      <c r="Q1626" s="7" t="str">
        <f>IF(ISNUMBER(N1626),+G1626*_xll.BDP($C1626, "PX_POS_MULT_FACTOR")*P1626/K1626," ")</f>
        <v xml:space="preserve"> </v>
      </c>
      <c r="R1626" s="8">
        <f>IF(OR($A1626="TUA",$A1626="TYA"),"",IF(ISNUMBER(_xll.BDP($C1626,"DUR_ADJ_OAS_MID")),_xll.BDP($C1626,"DUR_ADJ_OAS_MID"),IF(ISNUMBER(_xll.BDP($E1626&amp;" ISIN","DUR_ADJ_OAS_MID")),_xll.BDP($E1626&amp;" ISIN","DUR_ADJ_OAS_MID")," ")))</f>
        <v>0.51591236313651823</v>
      </c>
      <c r="S1626" s="7">
        <f t="shared" si="25"/>
        <v>1.0269493544413962E-3</v>
      </c>
      <c r="T1626" t="s">
        <v>5081</v>
      </c>
      <c r="U1626" t="s">
        <v>1470</v>
      </c>
      <c r="AG1626" s="6">
        <v>100.03599912</v>
      </c>
    </row>
    <row r="1627" spans="1:33" x14ac:dyDescent="0.25">
      <c r="A1627" t="s">
        <v>66</v>
      </c>
      <c r="B1627" t="s">
        <v>5082</v>
      </c>
      <c r="C1627" t="s">
        <v>5082</v>
      </c>
      <c r="D1627" t="s">
        <v>5083</v>
      </c>
      <c r="E1627" t="s">
        <v>5084</v>
      </c>
      <c r="F1627" t="s">
        <v>5085</v>
      </c>
      <c r="G1627" s="1">
        <v>6985000</v>
      </c>
      <c r="H1627" s="1">
        <v>99.843237000000002</v>
      </c>
      <c r="I1627" s="2">
        <v>6974050.0999999996</v>
      </c>
      <c r="J1627" s="3">
        <v>1.4063999999999999E-3</v>
      </c>
      <c r="K1627" s="4">
        <v>4958599700.6343689</v>
      </c>
      <c r="L1627" s="5">
        <v>49570001</v>
      </c>
      <c r="M1627" s="6">
        <v>100.03226952999999</v>
      </c>
      <c r="N1627" s="7" t="str">
        <f>IF(ISNUMBER(_xll.BDP($C1627, "DELTA_MID")),_xll.BDP($C1627, "DELTA_MID")," ")</f>
        <v xml:space="preserve"> </v>
      </c>
      <c r="O1627" s="7" t="str">
        <f>IF(ISNUMBER(N1627),_xll.BDP($C1627, "OPT_UNDL_TICKER"),"")</f>
        <v/>
      </c>
      <c r="P1627" s="8" t="str">
        <f>IF(ISNUMBER(N1627),_xll.BDP($C1627, "OPT_UNDL_PX")," ")</f>
        <v xml:space="preserve"> </v>
      </c>
      <c r="Q1627" s="7" t="str">
        <f>IF(ISNUMBER(N1627),+G1627*_xll.BDP($C1627, "PX_POS_MULT_FACTOR")*P1627/K1627," ")</f>
        <v xml:space="preserve"> </v>
      </c>
      <c r="R1627" s="8">
        <f>IF(OR($A1627="TUA",$A1627="TYA"),"",IF(ISNUMBER(_xll.BDP($C1627,"DUR_ADJ_OAS_MID")),_xll.BDP($C1627,"DUR_ADJ_OAS_MID"),IF(ISNUMBER(_xll.BDP($E1627&amp;" ISIN","DUR_ADJ_OAS_MID")),_xll.BDP($E1627&amp;" ISIN","DUR_ADJ_OAS_MID")," ")))</f>
        <v>0.34290826159610943</v>
      </c>
      <c r="S1627" s="7">
        <f t="shared" si="25"/>
        <v>4.8226617910876826E-4</v>
      </c>
      <c r="T1627" t="s">
        <v>5085</v>
      </c>
      <c r="U1627" t="s">
        <v>1470</v>
      </c>
      <c r="AG1627" s="6">
        <v>100.03599912</v>
      </c>
    </row>
    <row r="1628" spans="1:33" x14ac:dyDescent="0.25">
      <c r="A1628" t="s">
        <v>66</v>
      </c>
      <c r="B1628" t="s">
        <v>5086</v>
      </c>
      <c r="C1628" t="s">
        <v>5086</v>
      </c>
      <c r="D1628" t="s">
        <v>5087</v>
      </c>
      <c r="E1628" t="s">
        <v>5088</v>
      </c>
      <c r="F1628" t="s">
        <v>5089</v>
      </c>
      <c r="G1628" s="1">
        <v>20000000</v>
      </c>
      <c r="H1628" s="1">
        <v>99.985422</v>
      </c>
      <c r="I1628" s="2">
        <v>19997084.399999999</v>
      </c>
      <c r="J1628" s="3">
        <v>4.0326600000000004E-3</v>
      </c>
      <c r="K1628" s="4">
        <v>4958599700.6343689</v>
      </c>
      <c r="L1628" s="5">
        <v>49570001</v>
      </c>
      <c r="M1628" s="6">
        <v>100.03226952999999</v>
      </c>
      <c r="N1628" s="7" t="str">
        <f>IF(ISNUMBER(_xll.BDP($C1628, "DELTA_MID")),_xll.BDP($C1628, "DELTA_MID")," ")</f>
        <v xml:space="preserve"> </v>
      </c>
      <c r="O1628" s="7" t="str">
        <f>IF(ISNUMBER(N1628),_xll.BDP($C1628, "OPT_UNDL_TICKER"),"")</f>
        <v/>
      </c>
      <c r="P1628" s="8" t="str">
        <f>IF(ISNUMBER(N1628),_xll.BDP($C1628, "OPT_UNDL_PX")," ")</f>
        <v xml:space="preserve"> </v>
      </c>
      <c r="Q1628" s="7" t="str">
        <f>IF(ISNUMBER(N1628),+G1628*_xll.BDP($C1628, "PX_POS_MULT_FACTOR")*P1628/K1628," ")</f>
        <v xml:space="preserve"> </v>
      </c>
      <c r="R1628" s="8">
        <f>IF(OR($A1628="TUA",$A1628="TYA"),"",IF(ISNUMBER(_xll.BDP($C1628,"DUR_ADJ_OAS_MID")),_xll.BDP($C1628,"DUR_ADJ_OAS_MID"),IF(ISNUMBER(_xll.BDP($E1628&amp;" ISIN","DUR_ADJ_OAS_MID")),_xll.BDP($E1628&amp;" ISIN","DUR_ADJ_OAS_MID")," ")))</f>
        <v>1.3709337562204053E-2</v>
      </c>
      <c r="S1628" s="7">
        <f t="shared" si="25"/>
        <v>5.5285097213597798E-5</v>
      </c>
      <c r="T1628" t="s">
        <v>5089</v>
      </c>
      <c r="U1628" t="s">
        <v>1470</v>
      </c>
      <c r="AG1628" s="6">
        <v>100.03599912</v>
      </c>
    </row>
    <row r="1629" spans="1:33" x14ac:dyDescent="0.25">
      <c r="A1629" t="s">
        <v>66</v>
      </c>
      <c r="B1629" t="s">
        <v>5090</v>
      </c>
      <c r="C1629" t="s">
        <v>5090</v>
      </c>
      <c r="D1629" t="s">
        <v>5091</v>
      </c>
      <c r="E1629" t="s">
        <v>5092</v>
      </c>
      <c r="F1629" t="s">
        <v>5093</v>
      </c>
      <c r="G1629" s="1">
        <v>30000000</v>
      </c>
      <c r="H1629" s="1">
        <v>100.00505099999999</v>
      </c>
      <c r="I1629" s="2">
        <v>30001515.300000001</v>
      </c>
      <c r="J1629" s="3">
        <v>6.0501799999999996E-3</v>
      </c>
      <c r="K1629" s="4">
        <v>4958599700.6343689</v>
      </c>
      <c r="L1629" s="5">
        <v>49570001</v>
      </c>
      <c r="M1629" s="6">
        <v>100.03226952999999</v>
      </c>
      <c r="N1629" s="7" t="str">
        <f>IF(ISNUMBER(_xll.BDP($C1629, "DELTA_MID")),_xll.BDP($C1629, "DELTA_MID")," ")</f>
        <v xml:space="preserve"> </v>
      </c>
      <c r="O1629" s="7" t="str">
        <f>IF(ISNUMBER(N1629),_xll.BDP($C1629, "OPT_UNDL_TICKER"),"")</f>
        <v/>
      </c>
      <c r="P1629" s="8" t="str">
        <f>IF(ISNUMBER(N1629),_xll.BDP($C1629, "OPT_UNDL_PX")," ")</f>
        <v xml:space="preserve"> </v>
      </c>
      <c r="Q1629" s="7" t="str">
        <f>IF(ISNUMBER(N1629),+G1629*_xll.BDP($C1629, "PX_POS_MULT_FACTOR")*P1629/K1629," ")</f>
        <v xml:space="preserve"> </v>
      </c>
      <c r="R1629" s="8">
        <f>IF(OR($A1629="TUA",$A1629="TYA"),"",IF(ISNUMBER(_xll.BDP($C1629,"DUR_ADJ_OAS_MID")),_xll.BDP($C1629,"DUR_ADJ_OAS_MID"),IF(ISNUMBER(_xll.BDP($E1629&amp;" ISIN","DUR_ADJ_OAS_MID")),_xll.BDP($E1629&amp;" ISIN","DUR_ADJ_OAS_MID")," ")))</f>
        <v>0.46190180780367601</v>
      </c>
      <c r="S1629" s="7">
        <f t="shared" si="25"/>
        <v>2.7945890795376444E-3</v>
      </c>
      <c r="T1629" t="s">
        <v>5093</v>
      </c>
      <c r="U1629" t="s">
        <v>1470</v>
      </c>
      <c r="AG1629" s="6">
        <v>100.03599912</v>
      </c>
    </row>
    <row r="1630" spans="1:33" x14ac:dyDescent="0.25">
      <c r="A1630" t="s">
        <v>66</v>
      </c>
      <c r="B1630" t="s">
        <v>5094</v>
      </c>
      <c r="C1630" t="s">
        <v>5094</v>
      </c>
      <c r="D1630" t="s">
        <v>5095</v>
      </c>
      <c r="E1630" t="s">
        <v>5096</v>
      </c>
      <c r="F1630" t="s">
        <v>5097</v>
      </c>
      <c r="G1630" s="1">
        <v>39472000</v>
      </c>
      <c r="H1630" s="1">
        <v>100.154844</v>
      </c>
      <c r="I1630" s="2">
        <v>39533120.020000003</v>
      </c>
      <c r="J1630" s="3">
        <v>7.9723399999999996E-3</v>
      </c>
      <c r="K1630" s="4">
        <v>4958599700.6343689</v>
      </c>
      <c r="L1630" s="5">
        <v>49570001</v>
      </c>
      <c r="M1630" s="6">
        <v>100.03226952999999</v>
      </c>
      <c r="N1630" s="7" t="str">
        <f>IF(ISNUMBER(_xll.BDP($C1630, "DELTA_MID")),_xll.BDP($C1630, "DELTA_MID")," ")</f>
        <v xml:space="preserve"> </v>
      </c>
      <c r="O1630" s="7" t="str">
        <f>IF(ISNUMBER(N1630),_xll.BDP($C1630, "OPT_UNDL_TICKER"),"")</f>
        <v/>
      </c>
      <c r="P1630" s="8" t="str">
        <f>IF(ISNUMBER(N1630),_xll.BDP($C1630, "OPT_UNDL_PX")," ")</f>
        <v xml:space="preserve"> </v>
      </c>
      <c r="Q1630" s="7" t="str">
        <f>IF(ISNUMBER(N1630),+G1630*_xll.BDP($C1630, "PX_POS_MULT_FACTOR")*P1630/K1630," ")</f>
        <v xml:space="preserve"> </v>
      </c>
      <c r="R1630" s="8">
        <f>IF(OR($A1630="TUA",$A1630="TYA"),"",IF(ISNUMBER(_xll.BDP($C1630,"DUR_ADJ_OAS_MID")),_xll.BDP($C1630,"DUR_ADJ_OAS_MID"),IF(ISNUMBER(_xll.BDP($E1630&amp;" ISIN","DUR_ADJ_OAS_MID")),_xll.BDP($E1630&amp;" ISIN","DUR_ADJ_OAS_MID")," ")))</f>
        <v>0.37199576543518731</v>
      </c>
      <c r="S1630" s="7">
        <f t="shared" si="25"/>
        <v>2.9656767206095612E-3</v>
      </c>
      <c r="T1630" t="s">
        <v>5097</v>
      </c>
      <c r="U1630" t="s">
        <v>1470</v>
      </c>
      <c r="AG1630" s="6">
        <v>100.03599912</v>
      </c>
    </row>
    <row r="1631" spans="1:33" x14ac:dyDescent="0.25">
      <c r="A1631" t="s">
        <v>66</v>
      </c>
      <c r="B1631" t="s">
        <v>5098</v>
      </c>
      <c r="C1631" t="s">
        <v>5098</v>
      </c>
      <c r="D1631" t="s">
        <v>5099</v>
      </c>
      <c r="E1631" t="s">
        <v>5100</v>
      </c>
      <c r="F1631" t="s">
        <v>5101</v>
      </c>
      <c r="G1631" s="1">
        <v>15000000</v>
      </c>
      <c r="H1631" s="1">
        <v>100.01320800000001</v>
      </c>
      <c r="I1631" s="2">
        <v>15001981.199999999</v>
      </c>
      <c r="J1631" s="3">
        <v>3.0253300000000001E-3</v>
      </c>
      <c r="K1631" s="4">
        <v>4958599700.6343689</v>
      </c>
      <c r="L1631" s="5">
        <v>49570001</v>
      </c>
      <c r="M1631" s="6">
        <v>100.03226952999999</v>
      </c>
      <c r="N1631" s="7" t="str">
        <f>IF(ISNUMBER(_xll.BDP($C1631, "DELTA_MID")),_xll.BDP($C1631, "DELTA_MID")," ")</f>
        <v xml:space="preserve"> </v>
      </c>
      <c r="O1631" s="7" t="str">
        <f>IF(ISNUMBER(N1631),_xll.BDP($C1631, "OPT_UNDL_TICKER"),"")</f>
        <v/>
      </c>
      <c r="P1631" s="8" t="str">
        <f>IF(ISNUMBER(N1631),_xll.BDP($C1631, "OPT_UNDL_PX")," ")</f>
        <v xml:space="preserve"> </v>
      </c>
      <c r="Q1631" s="7" t="str">
        <f>IF(ISNUMBER(N1631),+G1631*_xll.BDP($C1631, "PX_POS_MULT_FACTOR")*P1631/K1631," ")</f>
        <v xml:space="preserve"> </v>
      </c>
      <c r="R1631" s="8">
        <f>IF(OR($A1631="TUA",$A1631="TYA"),"",IF(ISNUMBER(_xll.BDP($C1631,"DUR_ADJ_OAS_MID")),_xll.BDP($C1631,"DUR_ADJ_OAS_MID"),IF(ISNUMBER(_xll.BDP($E1631&amp;" ISIN","DUR_ADJ_OAS_MID")),_xll.BDP($E1631&amp;" ISIN","DUR_ADJ_OAS_MID")," ")))</f>
        <v>1.4415920566627169</v>
      </c>
      <c r="S1631" s="7">
        <f t="shared" si="25"/>
        <v>4.3612916967834172E-3</v>
      </c>
      <c r="T1631" t="s">
        <v>5101</v>
      </c>
      <c r="U1631" t="s">
        <v>1470</v>
      </c>
      <c r="AG1631" s="6">
        <v>100.03599912</v>
      </c>
    </row>
    <row r="1632" spans="1:33" x14ac:dyDescent="0.25">
      <c r="A1632" t="s">
        <v>66</v>
      </c>
      <c r="B1632" t="s">
        <v>5102</v>
      </c>
      <c r="C1632" t="s">
        <v>5102</v>
      </c>
      <c r="D1632" t="s">
        <v>5103</v>
      </c>
      <c r="E1632" t="s">
        <v>5104</v>
      </c>
      <c r="F1632" t="s">
        <v>5105</v>
      </c>
      <c r="G1632" s="1">
        <v>10000000</v>
      </c>
      <c r="H1632" s="1">
        <v>100.01367500000001</v>
      </c>
      <c r="I1632" s="2">
        <v>10001367.5</v>
      </c>
      <c r="J1632" s="3">
        <v>2.0168999999999999E-3</v>
      </c>
      <c r="K1632" s="4">
        <v>4958599700.6343689</v>
      </c>
      <c r="L1632" s="5">
        <v>49570001</v>
      </c>
      <c r="M1632" s="6">
        <v>100.03226952999999</v>
      </c>
      <c r="N1632" s="7" t="str">
        <f>IF(ISNUMBER(_xll.BDP($C1632, "DELTA_MID")),_xll.BDP($C1632, "DELTA_MID")," ")</f>
        <v xml:space="preserve"> </v>
      </c>
      <c r="O1632" s="7" t="str">
        <f>IF(ISNUMBER(N1632),_xll.BDP($C1632, "OPT_UNDL_TICKER"),"")</f>
        <v/>
      </c>
      <c r="P1632" s="8" t="str">
        <f>IF(ISNUMBER(N1632),_xll.BDP($C1632, "OPT_UNDL_PX")," ")</f>
        <v xml:space="preserve"> </v>
      </c>
      <c r="Q1632" s="7" t="str">
        <f>IF(ISNUMBER(N1632),+G1632*_xll.BDP($C1632, "PX_POS_MULT_FACTOR")*P1632/K1632," ")</f>
        <v xml:space="preserve"> </v>
      </c>
      <c r="R1632" s="8">
        <f>IF(OR($A1632="TUA",$A1632="TYA"),"",IF(ISNUMBER(_xll.BDP($C1632,"DUR_ADJ_OAS_MID")),_xll.BDP($C1632,"DUR_ADJ_OAS_MID"),IF(ISNUMBER(_xll.BDP($E1632&amp;" ISIN","DUR_ADJ_OAS_MID")),_xll.BDP($E1632&amp;" ISIN","DUR_ADJ_OAS_MID")," ")))</f>
        <v>1.5379947372866387</v>
      </c>
      <c r="S1632" s="7">
        <f t="shared" si="25"/>
        <v>3.1019815856334213E-3</v>
      </c>
      <c r="T1632" t="s">
        <v>5105</v>
      </c>
      <c r="U1632" t="s">
        <v>1470</v>
      </c>
      <c r="AG1632" s="6">
        <v>100.03599912</v>
      </c>
    </row>
    <row r="1633" spans="1:33" x14ac:dyDescent="0.25">
      <c r="A1633" t="s">
        <v>66</v>
      </c>
      <c r="B1633" t="s">
        <v>5106</v>
      </c>
      <c r="C1633" t="s">
        <v>5106</v>
      </c>
      <c r="D1633" t="s">
        <v>5107</v>
      </c>
      <c r="E1633" t="s">
        <v>5108</v>
      </c>
      <c r="F1633" t="s">
        <v>5109</v>
      </c>
      <c r="G1633" s="1">
        <v>10000000</v>
      </c>
      <c r="H1633" s="1">
        <v>100.01431599999999</v>
      </c>
      <c r="I1633" s="2">
        <v>10001431.6</v>
      </c>
      <c r="J1633" s="3">
        <v>2.0169099999999998E-3</v>
      </c>
      <c r="K1633" s="4">
        <v>4958599700.6343689</v>
      </c>
      <c r="L1633" s="5">
        <v>49570001</v>
      </c>
      <c r="M1633" s="6">
        <v>100.03226952999999</v>
      </c>
      <c r="N1633" s="7" t="str">
        <f>IF(ISNUMBER(_xll.BDP($C1633, "DELTA_MID")),_xll.BDP($C1633, "DELTA_MID")," ")</f>
        <v xml:space="preserve"> </v>
      </c>
      <c r="O1633" s="7" t="str">
        <f>IF(ISNUMBER(N1633),_xll.BDP($C1633, "OPT_UNDL_TICKER"),"")</f>
        <v/>
      </c>
      <c r="P1633" s="8" t="str">
        <f>IF(ISNUMBER(N1633),_xll.BDP($C1633, "OPT_UNDL_PX")," ")</f>
        <v xml:space="preserve"> </v>
      </c>
      <c r="Q1633" s="7" t="str">
        <f>IF(ISNUMBER(N1633),+G1633*_xll.BDP($C1633, "PX_POS_MULT_FACTOR")*P1633/K1633," ")</f>
        <v xml:space="preserve"> </v>
      </c>
      <c r="R1633" s="8">
        <f>IF(OR($A1633="TUA",$A1633="TYA"),"",IF(ISNUMBER(_xll.BDP($C1633,"DUR_ADJ_OAS_MID")),_xll.BDP($C1633,"DUR_ADJ_OAS_MID"),IF(ISNUMBER(_xll.BDP($E1633&amp;" ISIN","DUR_ADJ_OAS_MID")),_xll.BDP($E1633&amp;" ISIN","DUR_ADJ_OAS_MID")," ")))</f>
        <v>1.5719517210363521</v>
      </c>
      <c r="S1633" s="7">
        <f t="shared" si="25"/>
        <v>3.1704851456754285E-3</v>
      </c>
      <c r="T1633" t="s">
        <v>5109</v>
      </c>
      <c r="U1633" t="s">
        <v>1470</v>
      </c>
      <c r="AG1633" s="6">
        <v>100.03599912</v>
      </c>
    </row>
    <row r="1634" spans="1:33" x14ac:dyDescent="0.25">
      <c r="A1634" t="s">
        <v>66</v>
      </c>
      <c r="B1634" t="s">
        <v>5110</v>
      </c>
      <c r="C1634" t="s">
        <v>5110</v>
      </c>
      <c r="D1634" t="s">
        <v>5111</v>
      </c>
      <c r="E1634" t="s">
        <v>5112</v>
      </c>
      <c r="F1634" t="s">
        <v>5113</v>
      </c>
      <c r="G1634" s="1">
        <v>10000000</v>
      </c>
      <c r="H1634" s="1">
        <v>100.014985</v>
      </c>
      <c r="I1634" s="2">
        <v>10001498.5</v>
      </c>
      <c r="J1634" s="3">
        <v>2.0169300000000001E-3</v>
      </c>
      <c r="K1634" s="4">
        <v>4958599700.6343689</v>
      </c>
      <c r="L1634" s="5">
        <v>49570001</v>
      </c>
      <c r="M1634" s="6">
        <v>100.03226952999999</v>
      </c>
      <c r="N1634" s="7" t="str">
        <f>IF(ISNUMBER(_xll.BDP($C1634, "DELTA_MID")),_xll.BDP($C1634, "DELTA_MID")," ")</f>
        <v xml:space="preserve"> </v>
      </c>
      <c r="O1634" s="7" t="str">
        <f>IF(ISNUMBER(N1634),_xll.BDP($C1634, "OPT_UNDL_TICKER"),"")</f>
        <v/>
      </c>
      <c r="P1634" s="8" t="str">
        <f>IF(ISNUMBER(N1634),_xll.BDP($C1634, "OPT_UNDL_PX")," ")</f>
        <v xml:space="preserve"> </v>
      </c>
      <c r="Q1634" s="7" t="str">
        <f>IF(ISNUMBER(N1634),+G1634*_xll.BDP($C1634, "PX_POS_MULT_FACTOR")*P1634/K1634," ")</f>
        <v xml:space="preserve"> </v>
      </c>
      <c r="R1634" s="8">
        <f>IF(OR($A1634="TUA",$A1634="TYA"),"",IF(ISNUMBER(_xll.BDP($C1634,"DUR_ADJ_OAS_MID")),_xll.BDP($C1634,"DUR_ADJ_OAS_MID"),IF(ISNUMBER(_xll.BDP($E1634&amp;" ISIN","DUR_ADJ_OAS_MID")),_xll.BDP($E1634&amp;" ISIN","DUR_ADJ_OAS_MID")," ")))</f>
        <v>1.5836386897428907</v>
      </c>
      <c r="S1634" s="7">
        <f t="shared" si="25"/>
        <v>3.1940883825031289E-3</v>
      </c>
      <c r="T1634" t="s">
        <v>5113</v>
      </c>
      <c r="U1634" t="s">
        <v>1470</v>
      </c>
      <c r="AG1634" s="6">
        <v>100.03599912</v>
      </c>
    </row>
    <row r="1635" spans="1:33" x14ac:dyDescent="0.25">
      <c r="A1635" t="s">
        <v>66</v>
      </c>
      <c r="B1635" t="s">
        <v>5114</v>
      </c>
      <c r="C1635" t="s">
        <v>5114</v>
      </c>
      <c r="D1635" t="s">
        <v>5115</v>
      </c>
      <c r="E1635" t="s">
        <v>5116</v>
      </c>
      <c r="F1635" t="s">
        <v>5117</v>
      </c>
      <c r="G1635" s="1">
        <v>15000000</v>
      </c>
      <c r="H1635" s="1">
        <v>100.004293</v>
      </c>
      <c r="I1635" s="2">
        <v>15000643.949999999</v>
      </c>
      <c r="J1635" s="3">
        <v>3.02506E-3</v>
      </c>
      <c r="K1635" s="4">
        <v>4958599700.6343689</v>
      </c>
      <c r="L1635" s="5">
        <v>49570001</v>
      </c>
      <c r="M1635" s="6">
        <v>100.03226952999999</v>
      </c>
      <c r="N1635" s="7" t="str">
        <f>IF(ISNUMBER(_xll.BDP($C1635, "DELTA_MID")),_xll.BDP($C1635, "DELTA_MID")," ")</f>
        <v xml:space="preserve"> </v>
      </c>
      <c r="O1635" s="7" t="str">
        <f>IF(ISNUMBER(N1635),_xll.BDP($C1635, "OPT_UNDL_TICKER"),"")</f>
        <v/>
      </c>
      <c r="P1635" s="8" t="str">
        <f>IF(ISNUMBER(N1635),_xll.BDP($C1635, "OPT_UNDL_PX")," ")</f>
        <v xml:space="preserve"> </v>
      </c>
      <c r="Q1635" s="7" t="str">
        <f>IF(ISNUMBER(N1635),+G1635*_xll.BDP($C1635, "PX_POS_MULT_FACTOR")*P1635/K1635," ")</f>
        <v xml:space="preserve"> </v>
      </c>
      <c r="R1635" s="8">
        <f>IF(OR($A1635="TUA",$A1635="TYA"),"",IF(ISNUMBER(_xll.BDP($C1635,"DUR_ADJ_OAS_MID")),_xll.BDP($C1635,"DUR_ADJ_OAS_MID"),IF(ISNUMBER(_xll.BDP($E1635&amp;" ISIN","DUR_ADJ_OAS_MID")),_xll.BDP($E1635&amp;" ISIN","DUR_ADJ_OAS_MID")," ")))</f>
        <v>0.65592707594813426</v>
      </c>
      <c r="S1635" s="7">
        <f t="shared" si="25"/>
        <v>1.9842187603676632E-3</v>
      </c>
      <c r="T1635" t="s">
        <v>5117</v>
      </c>
      <c r="U1635" t="s">
        <v>1470</v>
      </c>
      <c r="AG1635" s="6">
        <v>100.03599912</v>
      </c>
    </row>
    <row r="1636" spans="1:33" x14ac:dyDescent="0.25">
      <c r="A1636" t="s">
        <v>66</v>
      </c>
      <c r="B1636" t="s">
        <v>5118</v>
      </c>
      <c r="C1636" t="s">
        <v>5118</v>
      </c>
      <c r="D1636" t="s">
        <v>5119</v>
      </c>
      <c r="E1636" t="s">
        <v>5120</v>
      </c>
      <c r="F1636" t="s">
        <v>5121</v>
      </c>
      <c r="G1636" s="1">
        <v>15000000</v>
      </c>
      <c r="H1636" s="1">
        <v>100.006198</v>
      </c>
      <c r="I1636" s="2">
        <v>15000929.699999999</v>
      </c>
      <c r="J1636" s="3">
        <v>3.0251200000000001E-3</v>
      </c>
      <c r="K1636" s="4">
        <v>4958599700.6343689</v>
      </c>
      <c r="L1636" s="5">
        <v>49570001</v>
      </c>
      <c r="M1636" s="6">
        <v>100.03226952999999</v>
      </c>
      <c r="N1636" s="7" t="str">
        <f>IF(ISNUMBER(_xll.BDP($C1636, "DELTA_MID")),_xll.BDP($C1636, "DELTA_MID")," ")</f>
        <v xml:space="preserve"> </v>
      </c>
      <c r="O1636" s="7" t="str">
        <f>IF(ISNUMBER(N1636),_xll.BDP($C1636, "OPT_UNDL_TICKER"),"")</f>
        <v/>
      </c>
      <c r="P1636" s="8" t="str">
        <f>IF(ISNUMBER(N1636),_xll.BDP($C1636, "OPT_UNDL_PX")," ")</f>
        <v xml:space="preserve"> </v>
      </c>
      <c r="Q1636" s="7" t="str">
        <f>IF(ISNUMBER(N1636),+G1636*_xll.BDP($C1636, "PX_POS_MULT_FACTOR")*P1636/K1636," ")</f>
        <v xml:space="preserve"> </v>
      </c>
      <c r="R1636" s="8">
        <f>IF(OR($A1636="TUA",$A1636="TYA"),"",IF(ISNUMBER(_xll.BDP($C1636,"DUR_ADJ_OAS_MID")),_xll.BDP($C1636,"DUR_ADJ_OAS_MID"),IF(ISNUMBER(_xll.BDP($E1636&amp;" ISIN","DUR_ADJ_OAS_MID")),_xll.BDP($E1636&amp;" ISIN","DUR_ADJ_OAS_MID")," ")))</f>
        <v>0.69025096672103514</v>
      </c>
      <c r="S1636" s="7">
        <f t="shared" si="25"/>
        <v>2.0880920044471377E-3</v>
      </c>
      <c r="T1636" t="s">
        <v>5121</v>
      </c>
      <c r="U1636" t="s">
        <v>1470</v>
      </c>
      <c r="AG1636" s="6">
        <v>100.03599912</v>
      </c>
    </row>
    <row r="1637" spans="1:33" x14ac:dyDescent="0.25">
      <c r="A1637" t="s">
        <v>66</v>
      </c>
      <c r="B1637" t="s">
        <v>5122</v>
      </c>
      <c r="C1637" t="s">
        <v>5122</v>
      </c>
      <c r="D1637" t="s">
        <v>5123</v>
      </c>
      <c r="E1637" t="s">
        <v>5124</v>
      </c>
      <c r="F1637" t="s">
        <v>5125</v>
      </c>
      <c r="G1637" s="1">
        <v>10000000</v>
      </c>
      <c r="H1637" s="1">
        <v>100.00613300000001</v>
      </c>
      <c r="I1637" s="2">
        <v>10000613.300000001</v>
      </c>
      <c r="J1637" s="3">
        <v>2.0167499999999999E-3</v>
      </c>
      <c r="K1637" s="4">
        <v>4958599700.6343689</v>
      </c>
      <c r="L1637" s="5">
        <v>49570001</v>
      </c>
      <c r="M1637" s="6">
        <v>100.03226952999999</v>
      </c>
      <c r="N1637" s="7" t="str">
        <f>IF(ISNUMBER(_xll.BDP($C1637, "DELTA_MID")),_xll.BDP($C1637, "DELTA_MID")," ")</f>
        <v xml:space="preserve"> </v>
      </c>
      <c r="O1637" s="7" t="str">
        <f>IF(ISNUMBER(N1637),_xll.BDP($C1637, "OPT_UNDL_TICKER"),"")</f>
        <v/>
      </c>
      <c r="P1637" s="8" t="str">
        <f>IF(ISNUMBER(N1637),_xll.BDP($C1637, "OPT_UNDL_PX")," ")</f>
        <v xml:space="preserve"> </v>
      </c>
      <c r="Q1637" s="7" t="str">
        <f>IF(ISNUMBER(N1637),+G1637*_xll.BDP($C1637, "PX_POS_MULT_FACTOR")*P1637/K1637," ")</f>
        <v xml:space="preserve"> </v>
      </c>
      <c r="R1637" s="8">
        <f>IF(OR($A1637="TUA",$A1637="TYA"),"",IF(ISNUMBER(_xll.BDP($C1637,"DUR_ADJ_OAS_MID")),_xll.BDP($C1637,"DUR_ADJ_OAS_MID"),IF(ISNUMBER(_xll.BDP($E1637&amp;" ISIN","DUR_ADJ_OAS_MID")),_xll.BDP($E1637&amp;" ISIN","DUR_ADJ_OAS_MID")," ")))</f>
        <v>0.69802112682251305</v>
      </c>
      <c r="S1637" s="7">
        <f t="shared" si="25"/>
        <v>1.407734107519303E-3</v>
      </c>
      <c r="T1637" t="s">
        <v>5125</v>
      </c>
      <c r="U1637" t="s">
        <v>1470</v>
      </c>
      <c r="AG1637" s="6">
        <v>100.03599912</v>
      </c>
    </row>
    <row r="1638" spans="1:33" x14ac:dyDescent="0.25">
      <c r="A1638" t="s">
        <v>66</v>
      </c>
      <c r="B1638" t="s">
        <v>5126</v>
      </c>
      <c r="C1638" t="s">
        <v>5126</v>
      </c>
      <c r="D1638" t="s">
        <v>5127</v>
      </c>
      <c r="E1638" t="s">
        <v>5128</v>
      </c>
      <c r="F1638" t="s">
        <v>5129</v>
      </c>
      <c r="G1638" s="1">
        <v>10000000</v>
      </c>
      <c r="H1638" s="1">
        <v>100.01623499999999</v>
      </c>
      <c r="I1638" s="2">
        <v>10001623.5</v>
      </c>
      <c r="J1638" s="3">
        <v>2.01695E-3</v>
      </c>
      <c r="K1638" s="4">
        <v>4958599700.6343689</v>
      </c>
      <c r="L1638" s="5">
        <v>49570001</v>
      </c>
      <c r="M1638" s="6">
        <v>100.03226952999999</v>
      </c>
      <c r="N1638" s="7" t="str">
        <f>IF(ISNUMBER(_xll.BDP($C1638, "DELTA_MID")),_xll.BDP($C1638, "DELTA_MID")," ")</f>
        <v xml:space="preserve"> </v>
      </c>
      <c r="O1638" s="7" t="str">
        <f>IF(ISNUMBER(N1638),_xll.BDP($C1638, "OPT_UNDL_TICKER"),"")</f>
        <v/>
      </c>
      <c r="P1638" s="8" t="str">
        <f>IF(ISNUMBER(N1638),_xll.BDP($C1638, "OPT_UNDL_PX")," ")</f>
        <v xml:space="preserve"> </v>
      </c>
      <c r="Q1638" s="7" t="str">
        <f>IF(ISNUMBER(N1638),+G1638*_xll.BDP($C1638, "PX_POS_MULT_FACTOR")*P1638/K1638," ")</f>
        <v xml:space="preserve"> </v>
      </c>
      <c r="R1638" s="8">
        <f>IF(OR($A1638="TUA",$A1638="TYA"),"",IF(ISNUMBER(_xll.BDP($C1638,"DUR_ADJ_OAS_MID")),_xll.BDP($C1638,"DUR_ADJ_OAS_MID"),IF(ISNUMBER(_xll.BDP($E1638&amp;" ISIN","DUR_ADJ_OAS_MID")),_xll.BDP($E1638&amp;" ISIN","DUR_ADJ_OAS_MID")," ")))</f>
        <v>1.6998595583423382</v>
      </c>
      <c r="S1638" s="7">
        <f t="shared" si="25"/>
        <v>3.4285317361985789E-3</v>
      </c>
      <c r="T1638" t="s">
        <v>5129</v>
      </c>
      <c r="U1638" t="s">
        <v>1470</v>
      </c>
      <c r="AG1638" s="6">
        <v>100.03599912</v>
      </c>
    </row>
    <row r="1639" spans="1:33" x14ac:dyDescent="0.25">
      <c r="A1639" t="s">
        <v>66</v>
      </c>
      <c r="B1639" t="s">
        <v>5130</v>
      </c>
      <c r="C1639" t="s">
        <v>5130</v>
      </c>
      <c r="D1639" t="s">
        <v>5131</v>
      </c>
      <c r="E1639" t="s">
        <v>5132</v>
      </c>
      <c r="F1639" t="s">
        <v>5133</v>
      </c>
      <c r="G1639" s="1">
        <v>15000000</v>
      </c>
      <c r="H1639" s="1">
        <v>100.004575</v>
      </c>
      <c r="I1639" s="2">
        <v>15000686.25</v>
      </c>
      <c r="J1639" s="3">
        <v>3.0250699999999999E-3</v>
      </c>
      <c r="K1639" s="4">
        <v>4958599700.6343689</v>
      </c>
      <c r="L1639" s="5">
        <v>49570001</v>
      </c>
      <c r="M1639" s="6">
        <v>100.03226952999999</v>
      </c>
      <c r="N1639" s="7" t="str">
        <f>IF(ISNUMBER(_xll.BDP($C1639, "DELTA_MID")),_xll.BDP($C1639, "DELTA_MID")," ")</f>
        <v xml:space="preserve"> </v>
      </c>
      <c r="O1639" s="7" t="str">
        <f>IF(ISNUMBER(N1639),_xll.BDP($C1639, "OPT_UNDL_TICKER"),"")</f>
        <v/>
      </c>
      <c r="P1639" s="8" t="str">
        <f>IF(ISNUMBER(N1639),_xll.BDP($C1639, "OPT_UNDL_PX")," ")</f>
        <v xml:space="preserve"> </v>
      </c>
      <c r="Q1639" s="7" t="str">
        <f>IF(ISNUMBER(N1639),+G1639*_xll.BDP($C1639, "PX_POS_MULT_FACTOR")*P1639/K1639," ")</f>
        <v xml:space="preserve"> </v>
      </c>
      <c r="R1639" s="8">
        <f>IF(OR($A1639="TUA",$A1639="TYA"),"",IF(ISNUMBER(_xll.BDP($C1639,"DUR_ADJ_OAS_MID")),_xll.BDP($C1639,"DUR_ADJ_OAS_MID"),IF(ISNUMBER(_xll.BDP($E1639&amp;" ISIN","DUR_ADJ_OAS_MID")),_xll.BDP($E1639&amp;" ISIN","DUR_ADJ_OAS_MID")," ")))</f>
        <v>0.71655766038648416</v>
      </c>
      <c r="S1639" s="7">
        <f t="shared" si="25"/>
        <v>2.1676370817053417E-3</v>
      </c>
      <c r="T1639" t="s">
        <v>5133</v>
      </c>
      <c r="U1639" t="s">
        <v>1470</v>
      </c>
      <c r="AG1639" s="6">
        <v>100.03599912</v>
      </c>
    </row>
    <row r="1640" spans="1:33" x14ac:dyDescent="0.25">
      <c r="A1640" t="s">
        <v>66</v>
      </c>
      <c r="B1640" t="s">
        <v>5134</v>
      </c>
      <c r="C1640" t="s">
        <v>5134</v>
      </c>
      <c r="D1640" t="s">
        <v>5135</v>
      </c>
      <c r="E1640" t="s">
        <v>5136</v>
      </c>
      <c r="F1640" t="s">
        <v>5137</v>
      </c>
      <c r="G1640" s="1">
        <v>10000000</v>
      </c>
      <c r="H1640" s="1">
        <v>100.01598199999999</v>
      </c>
      <c r="I1640" s="2">
        <v>10001598.199999999</v>
      </c>
      <c r="J1640" s="3">
        <v>2.01695E-3</v>
      </c>
      <c r="K1640" s="4">
        <v>4958599700.6343689</v>
      </c>
      <c r="L1640" s="5">
        <v>49570001</v>
      </c>
      <c r="M1640" s="6">
        <v>100.03226952999999</v>
      </c>
      <c r="N1640" s="7" t="str">
        <f>IF(ISNUMBER(_xll.BDP($C1640, "DELTA_MID")),_xll.BDP($C1640, "DELTA_MID")," ")</f>
        <v xml:space="preserve"> </v>
      </c>
      <c r="O1640" s="7" t="str">
        <f>IF(ISNUMBER(N1640),_xll.BDP($C1640, "OPT_UNDL_TICKER"),"")</f>
        <v/>
      </c>
      <c r="P1640" s="8" t="str">
        <f>IF(ISNUMBER(N1640),_xll.BDP($C1640, "OPT_UNDL_PX")," ")</f>
        <v xml:space="preserve"> </v>
      </c>
      <c r="Q1640" s="7" t="str">
        <f>IF(ISNUMBER(N1640),+G1640*_xll.BDP($C1640, "PX_POS_MULT_FACTOR")*P1640/K1640," ")</f>
        <v xml:space="preserve"> </v>
      </c>
      <c r="R1640" s="8">
        <f>IF(OR($A1640="TUA",$A1640="TYA"),"",IF(ISNUMBER(_xll.BDP($C1640,"DUR_ADJ_OAS_MID")),_xll.BDP($C1640,"DUR_ADJ_OAS_MID"),IF(ISNUMBER(_xll.BDP($E1640&amp;" ISIN","DUR_ADJ_OAS_MID")),_xll.BDP($E1640&amp;" ISIN","DUR_ADJ_OAS_MID")," ")))</f>
        <v>1.7127939000594825</v>
      </c>
      <c r="S1640" s="7">
        <f t="shared" si="25"/>
        <v>3.4546196567249734E-3</v>
      </c>
      <c r="T1640" t="s">
        <v>5137</v>
      </c>
      <c r="U1640" t="s">
        <v>1470</v>
      </c>
      <c r="AG1640" s="6">
        <v>100.03599912</v>
      </c>
    </row>
    <row r="1641" spans="1:33" x14ac:dyDescent="0.25">
      <c r="A1641" t="s">
        <v>66</v>
      </c>
      <c r="B1641" t="s">
        <v>5138</v>
      </c>
      <c r="C1641" t="s">
        <v>5138</v>
      </c>
      <c r="D1641" t="s">
        <v>5139</v>
      </c>
      <c r="E1641" t="s">
        <v>5140</v>
      </c>
      <c r="F1641" t="s">
        <v>5141</v>
      </c>
      <c r="G1641" s="1">
        <v>10000000</v>
      </c>
      <c r="H1641" s="1">
        <v>100.01654600000001</v>
      </c>
      <c r="I1641" s="2">
        <v>10001654.6</v>
      </c>
      <c r="J1641" s="3">
        <v>2.0169599999999999E-3</v>
      </c>
      <c r="K1641" s="4">
        <v>4958599700.6343689</v>
      </c>
      <c r="L1641" s="5">
        <v>49570001</v>
      </c>
      <c r="M1641" s="6">
        <v>100.03226952999999</v>
      </c>
      <c r="N1641" s="7" t="str">
        <f>IF(ISNUMBER(_xll.BDP($C1641, "DELTA_MID")),_xll.BDP($C1641, "DELTA_MID")," ")</f>
        <v xml:space="preserve"> </v>
      </c>
      <c r="O1641" s="7" t="str">
        <f>IF(ISNUMBER(N1641),_xll.BDP($C1641, "OPT_UNDL_TICKER"),"")</f>
        <v/>
      </c>
      <c r="P1641" s="8" t="str">
        <f>IF(ISNUMBER(N1641),_xll.BDP($C1641, "OPT_UNDL_PX")," ")</f>
        <v xml:space="preserve"> </v>
      </c>
      <c r="Q1641" s="7" t="str">
        <f>IF(ISNUMBER(N1641),+G1641*_xll.BDP($C1641, "PX_POS_MULT_FACTOR")*P1641/K1641," ")</f>
        <v xml:space="preserve"> </v>
      </c>
      <c r="R1641" s="8">
        <f>IF(OR($A1641="TUA",$A1641="TYA"),"",IF(ISNUMBER(_xll.BDP($C1641,"DUR_ADJ_OAS_MID")),_xll.BDP($C1641,"DUR_ADJ_OAS_MID"),IF(ISNUMBER(_xll.BDP($E1641&amp;" ISIN","DUR_ADJ_OAS_MID")),_xll.BDP($E1641&amp;" ISIN","DUR_ADJ_OAS_MID")," ")))</f>
        <v>1.7233210728085737</v>
      </c>
      <c r="S1641" s="7">
        <f t="shared" si="25"/>
        <v>3.4758696710119807E-3</v>
      </c>
      <c r="T1641" t="s">
        <v>5141</v>
      </c>
      <c r="U1641" t="s">
        <v>1470</v>
      </c>
      <c r="AG1641" s="6">
        <v>100.03599912</v>
      </c>
    </row>
    <row r="1642" spans="1:33" x14ac:dyDescent="0.25">
      <c r="A1642" t="s">
        <v>66</v>
      </c>
      <c r="B1642" t="s">
        <v>5142</v>
      </c>
      <c r="C1642" t="s">
        <v>5142</v>
      </c>
      <c r="D1642" t="s">
        <v>5143</v>
      </c>
      <c r="E1642" t="s">
        <v>5144</v>
      </c>
      <c r="F1642" t="s">
        <v>5145</v>
      </c>
      <c r="G1642" s="1">
        <v>20000000</v>
      </c>
      <c r="H1642" s="1">
        <v>100.007741</v>
      </c>
      <c r="I1642" s="2">
        <v>20001548.199999999</v>
      </c>
      <c r="J1642" s="3">
        <v>4.0335600000000003E-3</v>
      </c>
      <c r="K1642" s="4">
        <v>4958599700.6343689</v>
      </c>
      <c r="L1642" s="5">
        <v>49570001</v>
      </c>
      <c r="M1642" s="6">
        <v>100.03226952999999</v>
      </c>
      <c r="N1642" s="7" t="str">
        <f>IF(ISNUMBER(_xll.BDP($C1642, "DELTA_MID")),_xll.BDP($C1642, "DELTA_MID")," ")</f>
        <v xml:space="preserve"> </v>
      </c>
      <c r="O1642" s="7" t="str">
        <f>IF(ISNUMBER(N1642),_xll.BDP($C1642, "OPT_UNDL_TICKER"),"")</f>
        <v/>
      </c>
      <c r="P1642" s="8" t="str">
        <f>IF(ISNUMBER(N1642),_xll.BDP($C1642, "OPT_UNDL_PX")," ")</f>
        <v xml:space="preserve"> </v>
      </c>
      <c r="Q1642" s="7" t="str">
        <f>IF(ISNUMBER(N1642),+G1642*_xll.BDP($C1642, "PX_POS_MULT_FACTOR")*P1642/K1642," ")</f>
        <v xml:space="preserve"> </v>
      </c>
      <c r="R1642" s="8">
        <f>IF(OR($A1642="TUA",$A1642="TYA"),"",IF(ISNUMBER(_xll.BDP($C1642,"DUR_ADJ_OAS_MID")),_xll.BDP($C1642,"DUR_ADJ_OAS_MID"),IF(ISNUMBER(_xll.BDP($E1642&amp;" ISIN","DUR_ADJ_OAS_MID")),_xll.BDP($E1642&amp;" ISIN","DUR_ADJ_OAS_MID")," ")))</f>
        <v>0.75392228012729234</v>
      </c>
      <c r="S1642" s="7">
        <f t="shared" si="25"/>
        <v>3.0409907522302416E-3</v>
      </c>
      <c r="T1642" t="s">
        <v>5145</v>
      </c>
      <c r="U1642" t="s">
        <v>1470</v>
      </c>
      <c r="AG1642" s="6">
        <v>100.03599912</v>
      </c>
    </row>
    <row r="1643" spans="1:33" x14ac:dyDescent="0.25">
      <c r="A1643" t="s">
        <v>66</v>
      </c>
      <c r="B1643" t="s">
        <v>5146</v>
      </c>
      <c r="C1643" t="s">
        <v>5146</v>
      </c>
      <c r="D1643" t="s">
        <v>5147</v>
      </c>
      <c r="E1643" t="s">
        <v>5148</v>
      </c>
      <c r="F1643" t="s">
        <v>5149</v>
      </c>
      <c r="G1643" s="1">
        <v>20000000</v>
      </c>
      <c r="H1643" s="1">
        <v>100.006885</v>
      </c>
      <c r="I1643" s="2">
        <v>20001377</v>
      </c>
      <c r="J1643" s="3">
        <v>4.0335199999999996E-3</v>
      </c>
      <c r="K1643" s="4">
        <v>4958599700.6343689</v>
      </c>
      <c r="L1643" s="5">
        <v>49570001</v>
      </c>
      <c r="M1643" s="6">
        <v>100.03226952999999</v>
      </c>
      <c r="N1643" s="7" t="str">
        <f>IF(ISNUMBER(_xll.BDP($C1643, "DELTA_MID")),_xll.BDP($C1643, "DELTA_MID")," ")</f>
        <v xml:space="preserve"> </v>
      </c>
      <c r="O1643" s="7" t="str">
        <f>IF(ISNUMBER(N1643),_xll.BDP($C1643, "OPT_UNDL_TICKER"),"")</f>
        <v/>
      </c>
      <c r="P1643" s="8" t="str">
        <f>IF(ISNUMBER(N1643),_xll.BDP($C1643, "OPT_UNDL_PX")," ")</f>
        <v xml:space="preserve"> </v>
      </c>
      <c r="Q1643" s="7" t="str">
        <f>IF(ISNUMBER(N1643),+G1643*_xll.BDP($C1643, "PX_POS_MULT_FACTOR")*P1643/K1643," ")</f>
        <v xml:space="preserve"> </v>
      </c>
      <c r="R1643" s="8">
        <f>IF(OR($A1643="TUA",$A1643="TYA"),"",IF(ISNUMBER(_xll.BDP($C1643,"DUR_ADJ_OAS_MID")),_xll.BDP($C1643,"DUR_ADJ_OAS_MID"),IF(ISNUMBER(_xll.BDP($E1643&amp;" ISIN","DUR_ADJ_OAS_MID")),_xll.BDP($E1643&amp;" ISIN","DUR_ADJ_OAS_MID")," ")))</f>
        <v>0.79169307973700975</v>
      </c>
      <c r="S1643" s="7">
        <f t="shared" si="25"/>
        <v>3.1933098709808231E-3</v>
      </c>
      <c r="T1643" t="s">
        <v>5149</v>
      </c>
      <c r="U1643" t="s">
        <v>1470</v>
      </c>
      <c r="AG1643" s="6">
        <v>100.03599912</v>
      </c>
    </row>
    <row r="1644" spans="1:33" x14ac:dyDescent="0.25">
      <c r="A1644" t="s">
        <v>66</v>
      </c>
      <c r="B1644" t="s">
        <v>5150</v>
      </c>
      <c r="C1644" t="s">
        <v>5150</v>
      </c>
      <c r="D1644" t="s">
        <v>5151</v>
      </c>
      <c r="E1644" t="s">
        <v>5152</v>
      </c>
      <c r="F1644" t="s">
        <v>5153</v>
      </c>
      <c r="G1644" s="1">
        <v>15000000</v>
      </c>
      <c r="H1644" s="1">
        <v>100.00761799999999</v>
      </c>
      <c r="I1644" s="2">
        <v>15001142.699999999</v>
      </c>
      <c r="J1644" s="3">
        <v>3.0251700000000002E-3</v>
      </c>
      <c r="K1644" s="4">
        <v>4958599700.6343689</v>
      </c>
      <c r="L1644" s="5">
        <v>49570001</v>
      </c>
      <c r="M1644" s="6">
        <v>100.03226952999999</v>
      </c>
      <c r="N1644" s="7" t="str">
        <f>IF(ISNUMBER(_xll.BDP($C1644, "DELTA_MID")),_xll.BDP($C1644, "DELTA_MID")," ")</f>
        <v xml:space="preserve"> </v>
      </c>
      <c r="O1644" s="7" t="str">
        <f>IF(ISNUMBER(N1644),_xll.BDP($C1644, "OPT_UNDL_TICKER"),"")</f>
        <v/>
      </c>
      <c r="P1644" s="8" t="str">
        <f>IF(ISNUMBER(N1644),_xll.BDP($C1644, "OPT_UNDL_PX")," ")</f>
        <v xml:space="preserve"> </v>
      </c>
      <c r="Q1644" s="7" t="str">
        <f>IF(ISNUMBER(N1644),+G1644*_xll.BDP($C1644, "PX_POS_MULT_FACTOR")*P1644/K1644," ")</f>
        <v xml:space="preserve"> </v>
      </c>
      <c r="R1644" s="8">
        <f>IF(OR($A1644="TUA",$A1644="TYA"),"",IF(ISNUMBER(_xll.BDP($C1644,"DUR_ADJ_OAS_MID")),_xll.BDP($C1644,"DUR_ADJ_OAS_MID"),IF(ISNUMBER(_xll.BDP($E1644&amp;" ISIN","DUR_ADJ_OAS_MID")),_xll.BDP($E1644&amp;" ISIN","DUR_ADJ_OAS_MID")," ")))</f>
        <v>0.80210841248307141</v>
      </c>
      <c r="S1644" s="7">
        <f t="shared" si="25"/>
        <v>2.4265143061914132E-3</v>
      </c>
      <c r="T1644" t="s">
        <v>5153</v>
      </c>
      <c r="U1644" t="s">
        <v>1470</v>
      </c>
      <c r="AG1644" s="6">
        <v>100.03599912</v>
      </c>
    </row>
    <row r="1645" spans="1:33" x14ac:dyDescent="0.25">
      <c r="A1645" t="s">
        <v>66</v>
      </c>
      <c r="B1645" t="s">
        <v>5154</v>
      </c>
      <c r="C1645" t="s">
        <v>5154</v>
      </c>
      <c r="D1645" t="s">
        <v>5155</v>
      </c>
      <c r="E1645" t="s">
        <v>5156</v>
      </c>
      <c r="F1645" t="s">
        <v>5157</v>
      </c>
      <c r="G1645" s="1">
        <v>15000000</v>
      </c>
      <c r="H1645" s="1">
        <v>100.007868</v>
      </c>
      <c r="I1645" s="2">
        <v>15001180.199999999</v>
      </c>
      <c r="J1645" s="3">
        <v>3.0251700000000002E-3</v>
      </c>
      <c r="K1645" s="4">
        <v>4958599700.6343689</v>
      </c>
      <c r="L1645" s="5">
        <v>49570001</v>
      </c>
      <c r="M1645" s="6">
        <v>100.03226952999999</v>
      </c>
      <c r="N1645" s="7" t="str">
        <f>IF(ISNUMBER(_xll.BDP($C1645, "DELTA_MID")),_xll.BDP($C1645, "DELTA_MID")," ")</f>
        <v xml:space="preserve"> </v>
      </c>
      <c r="O1645" s="7" t="str">
        <f>IF(ISNUMBER(N1645),_xll.BDP($C1645, "OPT_UNDL_TICKER"),"")</f>
        <v/>
      </c>
      <c r="P1645" s="8" t="str">
        <f>IF(ISNUMBER(N1645),_xll.BDP($C1645, "OPT_UNDL_PX")," ")</f>
        <v xml:space="preserve"> </v>
      </c>
      <c r="Q1645" s="7" t="str">
        <f>IF(ISNUMBER(N1645),+G1645*_xll.BDP($C1645, "PX_POS_MULT_FACTOR")*P1645/K1645," ")</f>
        <v xml:space="preserve"> </v>
      </c>
      <c r="R1645" s="8">
        <f>IF(OR($A1645="TUA",$A1645="TYA"),"",IF(ISNUMBER(_xll.BDP($C1645,"DUR_ADJ_OAS_MID")),_xll.BDP($C1645,"DUR_ADJ_OAS_MID"),IF(ISNUMBER(_xll.BDP($E1645&amp;" ISIN","DUR_ADJ_OAS_MID")),_xll.BDP($E1645&amp;" ISIN","DUR_ADJ_OAS_MID")," ")))</f>
        <v>0.80733305455012072</v>
      </c>
      <c r="S1645" s="7">
        <f t="shared" si="25"/>
        <v>2.4423197366333889E-3</v>
      </c>
      <c r="T1645" t="s">
        <v>5157</v>
      </c>
      <c r="U1645" t="s">
        <v>1470</v>
      </c>
      <c r="AG1645" s="6">
        <v>100.03599912</v>
      </c>
    </row>
    <row r="1646" spans="1:33" x14ac:dyDescent="0.25">
      <c r="A1646" t="s">
        <v>66</v>
      </c>
      <c r="B1646" t="s">
        <v>5158</v>
      </c>
      <c r="C1646" t="s">
        <v>5158</v>
      </c>
      <c r="D1646" t="s">
        <v>5159</v>
      </c>
      <c r="E1646" t="s">
        <v>5160</v>
      </c>
      <c r="F1646" t="s">
        <v>5161</v>
      </c>
      <c r="G1646" s="1">
        <v>10000000</v>
      </c>
      <c r="H1646" s="1">
        <v>100.00498899999999</v>
      </c>
      <c r="I1646" s="2">
        <v>10000498.9</v>
      </c>
      <c r="J1646" s="3">
        <v>2.0167200000000001E-3</v>
      </c>
      <c r="K1646" s="4">
        <v>4958599700.6343689</v>
      </c>
      <c r="L1646" s="5">
        <v>49570001</v>
      </c>
      <c r="M1646" s="6">
        <v>100.03226952999999</v>
      </c>
      <c r="N1646" s="7" t="str">
        <f>IF(ISNUMBER(_xll.BDP($C1646, "DELTA_MID")),_xll.BDP($C1646, "DELTA_MID")," ")</f>
        <v xml:space="preserve"> </v>
      </c>
      <c r="O1646" s="7" t="str">
        <f>IF(ISNUMBER(N1646),_xll.BDP($C1646, "OPT_UNDL_TICKER"),"")</f>
        <v/>
      </c>
      <c r="P1646" s="8" t="str">
        <f>IF(ISNUMBER(N1646),_xll.BDP($C1646, "OPT_UNDL_PX")," ")</f>
        <v xml:space="preserve"> </v>
      </c>
      <c r="Q1646" s="7" t="str">
        <f>IF(ISNUMBER(N1646),+G1646*_xll.BDP($C1646, "PX_POS_MULT_FACTOR")*P1646/K1646," ")</f>
        <v xml:space="preserve"> </v>
      </c>
      <c r="R1646" s="8">
        <f>IF(OR($A1646="TUA",$A1646="TYA"),"",IF(ISNUMBER(_xll.BDP($C1646,"DUR_ADJ_OAS_MID")),_xll.BDP($C1646,"DUR_ADJ_OAS_MID"),IF(ISNUMBER(_xll.BDP($E1646&amp;" ISIN","DUR_ADJ_OAS_MID")),_xll.BDP($E1646&amp;" ISIN","DUR_ADJ_OAS_MID")," ")))</f>
        <v>0.84899736250832591</v>
      </c>
      <c r="S1646" s="7">
        <f t="shared" si="25"/>
        <v>1.7121899609177911E-3</v>
      </c>
      <c r="T1646" t="s">
        <v>5161</v>
      </c>
      <c r="U1646" t="s">
        <v>1470</v>
      </c>
      <c r="AG1646" s="6">
        <v>100.03599912</v>
      </c>
    </row>
    <row r="1647" spans="1:33" x14ac:dyDescent="0.25">
      <c r="A1647" t="s">
        <v>66</v>
      </c>
      <c r="B1647" t="s">
        <v>5162</v>
      </c>
      <c r="C1647" t="s">
        <v>5162</v>
      </c>
      <c r="D1647" t="s">
        <v>5163</v>
      </c>
      <c r="E1647" t="s">
        <v>5164</v>
      </c>
      <c r="F1647" t="s">
        <v>5165</v>
      </c>
      <c r="G1647" s="1">
        <v>10000000</v>
      </c>
      <c r="H1647" s="1">
        <v>100.007204</v>
      </c>
      <c r="I1647" s="2">
        <v>10000720.4</v>
      </c>
      <c r="J1647" s="3">
        <v>2.0167700000000002E-3</v>
      </c>
      <c r="K1647" s="4">
        <v>4958599700.6343689</v>
      </c>
      <c r="L1647" s="5">
        <v>49570001</v>
      </c>
      <c r="M1647" s="6">
        <v>100.03226952999999</v>
      </c>
      <c r="N1647" s="7" t="str">
        <f>IF(ISNUMBER(_xll.BDP($C1647, "DELTA_MID")),_xll.BDP($C1647, "DELTA_MID")," ")</f>
        <v xml:space="preserve"> </v>
      </c>
      <c r="O1647" s="7" t="str">
        <f>IF(ISNUMBER(N1647),_xll.BDP($C1647, "OPT_UNDL_TICKER"),"")</f>
        <v/>
      </c>
      <c r="P1647" s="8" t="str">
        <f>IF(ISNUMBER(N1647),_xll.BDP($C1647, "OPT_UNDL_PX")," ")</f>
        <v xml:space="preserve"> </v>
      </c>
      <c r="Q1647" s="7" t="str">
        <f>IF(ISNUMBER(N1647),+G1647*_xll.BDP($C1647, "PX_POS_MULT_FACTOR")*P1647/K1647," ")</f>
        <v xml:space="preserve"> </v>
      </c>
      <c r="R1647" s="8">
        <f>IF(OR($A1647="TUA",$A1647="TYA"),"",IF(ISNUMBER(_xll.BDP($C1647,"DUR_ADJ_OAS_MID")),_xll.BDP($C1647,"DUR_ADJ_OAS_MID"),IF(ISNUMBER(_xll.BDP($E1647&amp;" ISIN","DUR_ADJ_OAS_MID")),_xll.BDP($E1647&amp;" ISIN","DUR_ADJ_OAS_MID")," ")))</f>
        <v>0.87742122898729069</v>
      </c>
      <c r="S1647" s="7">
        <f t="shared" si="25"/>
        <v>1.7695568119846985E-3</v>
      </c>
      <c r="T1647" t="s">
        <v>5165</v>
      </c>
      <c r="U1647" t="s">
        <v>1470</v>
      </c>
      <c r="AG1647" s="6">
        <v>100.03599912</v>
      </c>
    </row>
    <row r="1648" spans="1:33" x14ac:dyDescent="0.25">
      <c r="A1648" t="s">
        <v>66</v>
      </c>
      <c r="B1648" t="s">
        <v>5166</v>
      </c>
      <c r="C1648" t="s">
        <v>5166</v>
      </c>
      <c r="D1648" t="s">
        <v>5167</v>
      </c>
      <c r="E1648" t="s">
        <v>5168</v>
      </c>
      <c r="F1648" t="s">
        <v>5169</v>
      </c>
      <c r="G1648" s="1">
        <v>10000000</v>
      </c>
      <c r="H1648" s="1">
        <v>100.051141</v>
      </c>
      <c r="I1648" s="2">
        <v>10005114.1</v>
      </c>
      <c r="J1648" s="3">
        <v>2.0176500000000002E-3</v>
      </c>
      <c r="K1648" s="4">
        <v>4958599700.6343689</v>
      </c>
      <c r="L1648" s="5">
        <v>49570001</v>
      </c>
      <c r="M1648" s="6">
        <v>100.03226952999999</v>
      </c>
      <c r="N1648" s="7" t="str">
        <f>IF(ISNUMBER(_xll.BDP($C1648, "DELTA_MID")),_xll.BDP($C1648, "DELTA_MID")," ")</f>
        <v xml:space="preserve"> </v>
      </c>
      <c r="O1648" s="7" t="str">
        <f>IF(ISNUMBER(N1648),_xll.BDP($C1648, "OPT_UNDL_TICKER"),"")</f>
        <v/>
      </c>
      <c r="P1648" s="8" t="str">
        <f>IF(ISNUMBER(N1648),_xll.BDP($C1648, "OPT_UNDL_PX")," ")</f>
        <v xml:space="preserve"> </v>
      </c>
      <c r="Q1648" s="7" t="str">
        <f>IF(ISNUMBER(N1648),+G1648*_xll.BDP($C1648, "PX_POS_MULT_FACTOR")*P1648/K1648," ")</f>
        <v xml:space="preserve"> </v>
      </c>
      <c r="R1648" s="8">
        <f>IF(OR($A1648="TUA",$A1648="TYA"),"",IF(ISNUMBER(_xll.BDP($C1648,"DUR_ADJ_OAS_MID")),_xll.BDP($C1648,"DUR_ADJ_OAS_MID"),IF(ISNUMBER(_xll.BDP($E1648&amp;" ISIN","DUR_ADJ_OAS_MID")),_xll.BDP($E1648&amp;" ISIN","DUR_ADJ_OAS_MID")," ")))</f>
        <v>1.9082778892379066</v>
      </c>
      <c r="S1648" s="7">
        <f t="shared" si="25"/>
        <v>3.8502368832208627E-3</v>
      </c>
      <c r="T1648" t="s">
        <v>5169</v>
      </c>
      <c r="U1648" t="s">
        <v>1470</v>
      </c>
      <c r="AG1648" s="6">
        <v>100.03599912</v>
      </c>
    </row>
    <row r="1649" spans="1:33" x14ac:dyDescent="0.25">
      <c r="A1649" t="s">
        <v>66</v>
      </c>
      <c r="B1649" t="s">
        <v>5170</v>
      </c>
      <c r="C1649" t="s">
        <v>5170</v>
      </c>
      <c r="D1649" t="s">
        <v>5171</v>
      </c>
      <c r="E1649" t="s">
        <v>5172</v>
      </c>
      <c r="F1649" t="s">
        <v>5173</v>
      </c>
      <c r="G1649" s="1">
        <v>3000000</v>
      </c>
      <c r="H1649" s="1">
        <v>100.037629</v>
      </c>
      <c r="I1649" s="2">
        <v>3001128.87</v>
      </c>
      <c r="J1649" s="3">
        <v>6.0521000000000001E-4</v>
      </c>
      <c r="K1649" s="4">
        <v>4958599700.6343689</v>
      </c>
      <c r="L1649" s="5">
        <v>49570001</v>
      </c>
      <c r="M1649" s="6">
        <v>100.03226952999999</v>
      </c>
      <c r="N1649" s="7" t="str">
        <f>IF(ISNUMBER(_xll.BDP($C1649, "DELTA_MID")),_xll.BDP($C1649, "DELTA_MID")," ")</f>
        <v xml:space="preserve"> </v>
      </c>
      <c r="O1649" s="7" t="str">
        <f>IF(ISNUMBER(N1649),_xll.BDP($C1649, "OPT_UNDL_TICKER"),"")</f>
        <v/>
      </c>
      <c r="P1649" s="8" t="str">
        <f>IF(ISNUMBER(N1649),_xll.BDP($C1649, "OPT_UNDL_PX")," ")</f>
        <v xml:space="preserve"> </v>
      </c>
      <c r="Q1649" s="7" t="str">
        <f>IF(ISNUMBER(N1649),+G1649*_xll.BDP($C1649, "PX_POS_MULT_FACTOR")*P1649/K1649," ")</f>
        <v xml:space="preserve"> </v>
      </c>
      <c r="R1649" s="8">
        <f>IF(OR($A1649="TUA",$A1649="TYA"),"",IF(ISNUMBER(_xll.BDP($C1649,"DUR_ADJ_OAS_MID")),_xll.BDP($C1649,"DUR_ADJ_OAS_MID"),IF(ISNUMBER(_xll.BDP($E1649&amp;" ISIN","DUR_ADJ_OAS_MID")),_xll.BDP($E1649&amp;" ISIN","DUR_ADJ_OAS_MID")," ")))</f>
        <v>0.95254732214828408</v>
      </c>
      <c r="S1649" s="7">
        <f t="shared" si="25"/>
        <v>5.7649116483736299E-4</v>
      </c>
      <c r="T1649" t="s">
        <v>5173</v>
      </c>
      <c r="U1649" t="s">
        <v>1470</v>
      </c>
      <c r="AG1649" s="6">
        <v>100.03599912</v>
      </c>
    </row>
    <row r="1650" spans="1:33" x14ac:dyDescent="0.25">
      <c r="A1650" t="s">
        <v>66</v>
      </c>
      <c r="B1650" t="s">
        <v>5174</v>
      </c>
      <c r="C1650" t="s">
        <v>5174</v>
      </c>
      <c r="D1650" t="s">
        <v>5175</v>
      </c>
      <c r="E1650" t="s">
        <v>5176</v>
      </c>
      <c r="F1650" t="s">
        <v>5177</v>
      </c>
      <c r="G1650" s="1">
        <v>205000</v>
      </c>
      <c r="H1650" s="1">
        <v>100.328005</v>
      </c>
      <c r="I1650" s="2">
        <v>205672.41</v>
      </c>
      <c r="J1650" s="3">
        <v>4.1480000000000003E-5</v>
      </c>
      <c r="K1650" s="4">
        <v>4958599700.6343689</v>
      </c>
      <c r="L1650" s="5">
        <v>49570001</v>
      </c>
      <c r="M1650" s="6">
        <v>100.03226952999999</v>
      </c>
      <c r="N1650" s="7" t="str">
        <f>IF(ISNUMBER(_xll.BDP($C1650, "DELTA_MID")),_xll.BDP($C1650, "DELTA_MID")," ")</f>
        <v xml:space="preserve"> </v>
      </c>
      <c r="O1650" s="7" t="str">
        <f>IF(ISNUMBER(N1650),_xll.BDP($C1650, "OPT_UNDL_TICKER"),"")</f>
        <v/>
      </c>
      <c r="P1650" s="8" t="str">
        <f>IF(ISNUMBER(N1650),_xll.BDP($C1650, "OPT_UNDL_PX")," ")</f>
        <v xml:space="preserve"> </v>
      </c>
      <c r="Q1650" s="7" t="str">
        <f>IF(ISNUMBER(N1650),+G1650*_xll.BDP($C1650, "PX_POS_MULT_FACTOR")*P1650/K1650," ")</f>
        <v xml:space="preserve"> </v>
      </c>
      <c r="R1650" s="8">
        <f>IF(OR($A1650="TUA",$A1650="TYA"),"",IF(ISNUMBER(_xll.BDP($C1650,"DUR_ADJ_OAS_MID")),_xll.BDP($C1650,"DUR_ADJ_OAS_MID"),IF(ISNUMBER(_xll.BDP($E1650&amp;" ISIN","DUR_ADJ_OAS_MID")),_xll.BDP($E1650&amp;" ISIN","DUR_ADJ_OAS_MID")," ")))</f>
        <v>0.99361917688712109</v>
      </c>
      <c r="S1650" s="7">
        <f t="shared" si="25"/>
        <v>4.1215323457277785E-5</v>
      </c>
      <c r="T1650" t="s">
        <v>5177</v>
      </c>
      <c r="U1650" t="s">
        <v>1470</v>
      </c>
      <c r="AG1650" s="6">
        <v>100.03599912</v>
      </c>
    </row>
    <row r="1651" spans="1:33" x14ac:dyDescent="0.25">
      <c r="A1651" t="s">
        <v>66</v>
      </c>
      <c r="B1651" t="s">
        <v>5178</v>
      </c>
      <c r="C1651" t="s">
        <v>5178</v>
      </c>
      <c r="D1651" t="s">
        <v>5179</v>
      </c>
      <c r="E1651" t="s">
        <v>5180</v>
      </c>
      <c r="F1651" t="s">
        <v>5181</v>
      </c>
      <c r="G1651" s="1">
        <v>500000</v>
      </c>
      <c r="H1651" s="1">
        <v>99.978390000000005</v>
      </c>
      <c r="I1651" s="2">
        <v>499891.95</v>
      </c>
      <c r="J1651" s="3">
        <v>1.0081000000000001E-4</v>
      </c>
      <c r="K1651" s="4">
        <v>4958599700.6343689</v>
      </c>
      <c r="L1651" s="5">
        <v>49570001</v>
      </c>
      <c r="M1651" s="6">
        <v>100.03226952999999</v>
      </c>
      <c r="N1651" s="7" t="str">
        <f>IF(ISNUMBER(_xll.BDP($C1651, "DELTA_MID")),_xll.BDP($C1651, "DELTA_MID")," ")</f>
        <v xml:space="preserve"> </v>
      </c>
      <c r="O1651" s="7" t="str">
        <f>IF(ISNUMBER(N1651),_xll.BDP($C1651, "OPT_UNDL_TICKER"),"")</f>
        <v/>
      </c>
      <c r="P1651" s="8" t="str">
        <f>IF(ISNUMBER(N1651),_xll.BDP($C1651, "OPT_UNDL_PX")," ")</f>
        <v xml:space="preserve"> </v>
      </c>
      <c r="Q1651" s="7" t="str">
        <f>IF(ISNUMBER(N1651),+G1651*_xll.BDP($C1651, "PX_POS_MULT_FACTOR")*P1651/K1651," ")</f>
        <v xml:space="preserve"> </v>
      </c>
      <c r="R1651" s="8">
        <f>IF(OR($A1651="TUA",$A1651="TYA"),"",IF(ISNUMBER(_xll.BDP($C1651,"DUR_ADJ_OAS_MID")),_xll.BDP($C1651,"DUR_ADJ_OAS_MID"),IF(ISNUMBER(_xll.BDP($E1651&amp;" ISIN","DUR_ADJ_OAS_MID")),_xll.BDP($E1651&amp;" ISIN","DUR_ADJ_OAS_MID")," ")))</f>
        <v>2.063171449837967</v>
      </c>
      <c r="S1651" s="7">
        <f t="shared" si="25"/>
        <v>2.0798831385816547E-4</v>
      </c>
      <c r="T1651" t="s">
        <v>5181</v>
      </c>
      <c r="U1651" t="s">
        <v>1470</v>
      </c>
      <c r="AG1651" s="6">
        <v>100.03599912</v>
      </c>
    </row>
    <row r="1652" spans="1:33" x14ac:dyDescent="0.25">
      <c r="A1652" t="s">
        <v>66</v>
      </c>
      <c r="B1652" t="s">
        <v>5182</v>
      </c>
      <c r="C1652" t="s">
        <v>5182</v>
      </c>
      <c r="D1652" t="s">
        <v>5183</v>
      </c>
      <c r="E1652" t="s">
        <v>5184</v>
      </c>
      <c r="F1652" t="s">
        <v>5185</v>
      </c>
      <c r="G1652" s="1">
        <v>15000000</v>
      </c>
      <c r="H1652" s="1">
        <v>100.04575</v>
      </c>
      <c r="I1652" s="2">
        <v>15006862.5</v>
      </c>
      <c r="J1652" s="3">
        <v>3.0263199999999999E-3</v>
      </c>
      <c r="K1652" s="4">
        <v>4958599700.6343689</v>
      </c>
      <c r="L1652" s="5">
        <v>49570001</v>
      </c>
      <c r="M1652" s="6">
        <v>100.03226952999999</v>
      </c>
      <c r="N1652" s="7" t="str">
        <f>IF(ISNUMBER(_xll.BDP($C1652, "DELTA_MID")),_xll.BDP($C1652, "DELTA_MID")," ")</f>
        <v xml:space="preserve"> </v>
      </c>
      <c r="O1652" s="7" t="str">
        <f>IF(ISNUMBER(N1652),_xll.BDP($C1652, "OPT_UNDL_TICKER"),"")</f>
        <v/>
      </c>
      <c r="P1652" s="8" t="str">
        <f>IF(ISNUMBER(N1652),_xll.BDP($C1652, "OPT_UNDL_PX")," ")</f>
        <v xml:space="preserve"> </v>
      </c>
      <c r="Q1652" s="7" t="str">
        <f>IF(ISNUMBER(N1652),+G1652*_xll.BDP($C1652, "PX_POS_MULT_FACTOR")*P1652/K1652," ")</f>
        <v xml:space="preserve"> </v>
      </c>
      <c r="R1652" s="8">
        <f>IF(OR($A1652="TUA",$A1652="TYA"),"",IF(ISNUMBER(_xll.BDP($C1652,"DUR_ADJ_OAS_MID")),_xll.BDP($C1652,"DUR_ADJ_OAS_MID"),IF(ISNUMBER(_xll.BDP($E1652&amp;" ISIN","DUR_ADJ_OAS_MID")),_xll.BDP($E1652&amp;" ISIN","DUR_ADJ_OAS_MID")," ")))</f>
        <v>1.0742810258082283</v>
      </c>
      <c r="S1652" s="7">
        <f t="shared" si="25"/>
        <v>3.2511181540239571E-3</v>
      </c>
      <c r="T1652" t="s">
        <v>5185</v>
      </c>
      <c r="U1652" t="s">
        <v>1470</v>
      </c>
      <c r="AG1652" s="6">
        <v>100.03599912</v>
      </c>
    </row>
    <row r="1653" spans="1:33" x14ac:dyDescent="0.25">
      <c r="A1653" t="s">
        <v>66</v>
      </c>
      <c r="B1653" t="s">
        <v>5186</v>
      </c>
      <c r="C1653" t="s">
        <v>5186</v>
      </c>
      <c r="D1653" t="s">
        <v>5187</v>
      </c>
      <c r="E1653" t="s">
        <v>5188</v>
      </c>
      <c r="F1653" t="s">
        <v>5189</v>
      </c>
      <c r="G1653" s="1">
        <v>10000000</v>
      </c>
      <c r="H1653" s="1">
        <v>100.009805</v>
      </c>
      <c r="I1653" s="2">
        <v>10000980.5</v>
      </c>
      <c r="J1653" s="3">
        <v>2.0168199999999999E-3</v>
      </c>
      <c r="K1653" s="4">
        <v>4958599700.6343689</v>
      </c>
      <c r="L1653" s="5">
        <v>49570001</v>
      </c>
      <c r="M1653" s="6">
        <v>100.03226952999999</v>
      </c>
      <c r="N1653" s="7" t="str">
        <f>IF(ISNUMBER(_xll.BDP($C1653, "DELTA_MID")),_xll.BDP($C1653, "DELTA_MID")," ")</f>
        <v xml:space="preserve"> </v>
      </c>
      <c r="O1653" s="7" t="str">
        <f>IF(ISNUMBER(N1653),_xll.BDP($C1653, "OPT_UNDL_TICKER"),"")</f>
        <v/>
      </c>
      <c r="P1653" s="8" t="str">
        <f>IF(ISNUMBER(N1653),_xll.BDP($C1653, "OPT_UNDL_PX")," ")</f>
        <v xml:space="preserve"> </v>
      </c>
      <c r="Q1653" s="7" t="str">
        <f>IF(ISNUMBER(N1653),+G1653*_xll.BDP($C1653, "PX_POS_MULT_FACTOR")*P1653/K1653," ")</f>
        <v xml:space="preserve"> </v>
      </c>
      <c r="R1653" s="8">
        <f>IF(OR($A1653="TUA",$A1653="TYA"),"",IF(ISNUMBER(_xll.BDP($C1653,"DUR_ADJ_OAS_MID")),_xll.BDP($C1653,"DUR_ADJ_OAS_MID"),IF(ISNUMBER(_xll.BDP($E1653&amp;" ISIN","DUR_ADJ_OAS_MID")),_xll.BDP($E1653&amp;" ISIN","DUR_ADJ_OAS_MID")," ")))</f>
        <v>1.0934517103097048</v>
      </c>
      <c r="S1653" s="7">
        <f t="shared" si="25"/>
        <v>2.2052952783868187E-3</v>
      </c>
      <c r="T1653" t="s">
        <v>5189</v>
      </c>
      <c r="U1653" t="s">
        <v>1470</v>
      </c>
      <c r="AG1653" s="6">
        <v>100.03599912</v>
      </c>
    </row>
    <row r="1654" spans="1:33" x14ac:dyDescent="0.25">
      <c r="A1654" t="s">
        <v>66</v>
      </c>
      <c r="B1654" t="s">
        <v>5186</v>
      </c>
      <c r="C1654" t="s">
        <v>5186</v>
      </c>
      <c r="D1654" t="s">
        <v>5190</v>
      </c>
      <c r="E1654" t="s">
        <v>5191</v>
      </c>
      <c r="F1654" t="s">
        <v>5192</v>
      </c>
      <c r="G1654" s="1">
        <v>20000000</v>
      </c>
      <c r="H1654" s="1">
        <v>100.009575</v>
      </c>
      <c r="I1654" s="2">
        <v>20001915</v>
      </c>
      <c r="J1654" s="3">
        <v>4.0336299999999999E-3</v>
      </c>
      <c r="K1654" s="4">
        <v>4958599700.6343689</v>
      </c>
      <c r="L1654" s="5">
        <v>49570001</v>
      </c>
      <c r="M1654" s="6">
        <v>100.03226952999999</v>
      </c>
      <c r="N1654" s="7" t="str">
        <f>IF(ISNUMBER(_xll.BDP($C1654, "DELTA_MID")),_xll.BDP($C1654, "DELTA_MID")," ")</f>
        <v xml:space="preserve"> </v>
      </c>
      <c r="O1654" s="7" t="str">
        <f>IF(ISNUMBER(N1654),_xll.BDP($C1654, "OPT_UNDL_TICKER"),"")</f>
        <v/>
      </c>
      <c r="P1654" s="8" t="str">
        <f>IF(ISNUMBER(N1654),_xll.BDP($C1654, "OPT_UNDL_PX")," ")</f>
        <v xml:space="preserve"> </v>
      </c>
      <c r="Q1654" s="7" t="str">
        <f>IF(ISNUMBER(N1654),+G1654*_xll.BDP($C1654, "PX_POS_MULT_FACTOR")*P1654/K1654," ")</f>
        <v xml:space="preserve"> </v>
      </c>
      <c r="R1654" s="8">
        <f>IF(OR($A1654="TUA",$A1654="TYA"),"",IF(ISNUMBER(_xll.BDP($C1654,"DUR_ADJ_OAS_MID")),_xll.BDP($C1654,"DUR_ADJ_OAS_MID"),IF(ISNUMBER(_xll.BDP($E1654&amp;" ISIN","DUR_ADJ_OAS_MID")),_xll.BDP($E1654&amp;" ISIN","DUR_ADJ_OAS_MID")," ")))</f>
        <v>1.0933650130933867</v>
      </c>
      <c r="S1654" s="7">
        <f t="shared" si="25"/>
        <v>4.4102299177638778E-3</v>
      </c>
      <c r="T1654" t="s">
        <v>5192</v>
      </c>
      <c r="U1654" t="s">
        <v>1470</v>
      </c>
      <c r="AG1654" s="6">
        <v>100.03599912</v>
      </c>
    </row>
    <row r="1655" spans="1:33" x14ac:dyDescent="0.25">
      <c r="A1655" t="s">
        <v>66</v>
      </c>
      <c r="B1655" t="s">
        <v>5193</v>
      </c>
      <c r="C1655" t="s">
        <v>5193</v>
      </c>
      <c r="D1655" t="s">
        <v>5194</v>
      </c>
      <c r="E1655" t="s">
        <v>5195</v>
      </c>
      <c r="F1655" t="s">
        <v>5196</v>
      </c>
      <c r="G1655" s="1">
        <v>10000000</v>
      </c>
      <c r="H1655" s="1">
        <v>100.011323</v>
      </c>
      <c r="I1655" s="2">
        <v>10001132.300000001</v>
      </c>
      <c r="J1655" s="3">
        <v>2.0168500000000002E-3</v>
      </c>
      <c r="K1655" s="4">
        <v>4958599700.6343689</v>
      </c>
      <c r="L1655" s="5">
        <v>49570001</v>
      </c>
      <c r="M1655" s="6">
        <v>100.03226952999999</v>
      </c>
      <c r="N1655" s="7" t="str">
        <f>IF(ISNUMBER(_xll.BDP($C1655, "DELTA_MID")),_xll.BDP($C1655, "DELTA_MID")," ")</f>
        <v xml:space="preserve"> </v>
      </c>
      <c r="O1655" s="7" t="str">
        <f>IF(ISNUMBER(N1655),_xll.BDP($C1655, "OPT_UNDL_TICKER"),"")</f>
        <v/>
      </c>
      <c r="P1655" s="8" t="str">
        <f>IF(ISNUMBER(N1655),_xll.BDP($C1655, "OPT_UNDL_PX")," ")</f>
        <v xml:space="preserve"> </v>
      </c>
      <c r="Q1655" s="7" t="str">
        <f>IF(ISNUMBER(N1655),+G1655*_xll.BDP($C1655, "PX_POS_MULT_FACTOR")*P1655/K1655," ")</f>
        <v xml:space="preserve"> </v>
      </c>
      <c r="R1655" s="8">
        <f>IF(OR($A1655="TUA",$A1655="TYA"),"",IF(ISNUMBER(_xll.BDP($C1655,"DUR_ADJ_OAS_MID")),_xll.BDP($C1655,"DUR_ADJ_OAS_MID"),IF(ISNUMBER(_xll.BDP($E1655&amp;" ISIN","DUR_ADJ_OAS_MID")),_xll.BDP($E1655&amp;" ISIN","DUR_ADJ_OAS_MID")," ")))</f>
        <v>1.1302937612094699</v>
      </c>
      <c r="S1655" s="7">
        <f t="shared" si="25"/>
        <v>2.2796329722953195E-3</v>
      </c>
      <c r="T1655" t="s">
        <v>5196</v>
      </c>
      <c r="U1655" t="s">
        <v>1470</v>
      </c>
      <c r="AG1655" s="6">
        <v>100.03599912</v>
      </c>
    </row>
    <row r="1656" spans="1:33" x14ac:dyDescent="0.25">
      <c r="A1656" t="s">
        <v>66</v>
      </c>
      <c r="B1656" t="s">
        <v>5197</v>
      </c>
      <c r="C1656" t="s">
        <v>5197</v>
      </c>
      <c r="D1656" t="s">
        <v>5198</v>
      </c>
      <c r="E1656" t="s">
        <v>5199</v>
      </c>
      <c r="F1656" t="s">
        <v>5200</v>
      </c>
      <c r="G1656" s="1">
        <v>10000000</v>
      </c>
      <c r="H1656" s="1">
        <v>100.011617</v>
      </c>
      <c r="I1656" s="2">
        <v>10001161.699999999</v>
      </c>
      <c r="J1656" s="3">
        <v>2.0168600000000001E-3</v>
      </c>
      <c r="K1656" s="4">
        <v>4958599700.6343689</v>
      </c>
      <c r="L1656" s="5">
        <v>49570001</v>
      </c>
      <c r="M1656" s="6">
        <v>100.03226952999999</v>
      </c>
      <c r="N1656" s="7" t="str">
        <f>IF(ISNUMBER(_xll.BDP($C1656, "DELTA_MID")),_xll.BDP($C1656, "DELTA_MID")," ")</f>
        <v xml:space="preserve"> </v>
      </c>
      <c r="O1656" s="7" t="str">
        <f>IF(ISNUMBER(N1656),_xll.BDP($C1656, "OPT_UNDL_TICKER"),"")</f>
        <v/>
      </c>
      <c r="P1656" s="8" t="str">
        <f>IF(ISNUMBER(N1656),_xll.BDP($C1656, "OPT_UNDL_PX")," ")</f>
        <v xml:space="preserve"> </v>
      </c>
      <c r="Q1656" s="7" t="str">
        <f>IF(ISNUMBER(N1656),+G1656*_xll.BDP($C1656, "PX_POS_MULT_FACTOR")*P1656/K1656," ")</f>
        <v xml:space="preserve"> </v>
      </c>
      <c r="R1656" s="8">
        <f>IF(OR($A1656="TUA",$A1656="TYA"),"",IF(ISNUMBER(_xll.BDP($C1656,"DUR_ADJ_OAS_MID")),_xll.BDP($C1656,"DUR_ADJ_OAS_MID"),IF(ISNUMBER(_xll.BDP($E1656&amp;" ISIN","DUR_ADJ_OAS_MID")),_xll.BDP($E1656&amp;" ISIN","DUR_ADJ_OAS_MID")," ")))</f>
        <v>1.1997529749042544</v>
      </c>
      <c r="S1656" s="7">
        <f t="shared" si="25"/>
        <v>2.4197337849653946E-3</v>
      </c>
      <c r="T1656" t="s">
        <v>5200</v>
      </c>
      <c r="U1656" t="s">
        <v>1470</v>
      </c>
      <c r="AG1656" s="6">
        <v>100.03599912</v>
      </c>
    </row>
    <row r="1657" spans="1:33" x14ac:dyDescent="0.25">
      <c r="A1657" t="s">
        <v>66</v>
      </c>
      <c r="B1657" t="s">
        <v>5201</v>
      </c>
      <c r="C1657" t="s">
        <v>5201</v>
      </c>
      <c r="D1657" t="s">
        <v>5202</v>
      </c>
      <c r="E1657" t="s">
        <v>5203</v>
      </c>
      <c r="F1657" t="s">
        <v>5204</v>
      </c>
      <c r="G1657" s="1">
        <v>10000000</v>
      </c>
      <c r="H1657" s="1">
        <v>100.04025</v>
      </c>
      <c r="I1657" s="2">
        <v>10004025</v>
      </c>
      <c r="J1657" s="3">
        <v>2.0174300000000002E-3</v>
      </c>
      <c r="K1657" s="4">
        <v>4958599700.6343689</v>
      </c>
      <c r="L1657" s="5">
        <v>49570001</v>
      </c>
      <c r="M1657" s="6">
        <v>100.03226952999999</v>
      </c>
      <c r="N1657" s="7" t="str">
        <f>IF(ISNUMBER(_xll.BDP($C1657, "DELTA_MID")),_xll.BDP($C1657, "DELTA_MID")," ")</f>
        <v xml:space="preserve"> </v>
      </c>
      <c r="O1657" s="7" t="str">
        <f>IF(ISNUMBER(N1657),_xll.BDP($C1657, "OPT_UNDL_TICKER"),"")</f>
        <v/>
      </c>
      <c r="P1657" s="8" t="str">
        <f>IF(ISNUMBER(N1657),_xll.BDP($C1657, "OPT_UNDL_PX")," ")</f>
        <v xml:space="preserve"> </v>
      </c>
      <c r="Q1657" s="7" t="str">
        <f>IF(ISNUMBER(N1657),+G1657*_xll.BDP($C1657, "PX_POS_MULT_FACTOR")*P1657/K1657," ")</f>
        <v xml:space="preserve"> </v>
      </c>
      <c r="R1657" s="8">
        <f>IF(OR($A1657="TUA",$A1657="TYA"),"",IF(ISNUMBER(_xll.BDP($C1657,"DUR_ADJ_OAS_MID")),_xll.BDP($C1657,"DUR_ADJ_OAS_MID"),IF(ISNUMBER(_xll.BDP($E1657&amp;" ISIN","DUR_ADJ_OAS_MID")),_xll.BDP($E1657&amp;" ISIN","DUR_ADJ_OAS_MID")," ")))</f>
        <v>1.2051647538349697</v>
      </c>
      <c r="S1657" s="7">
        <f t="shared" si="25"/>
        <v>2.4313355293292833E-3</v>
      </c>
      <c r="T1657" t="s">
        <v>5204</v>
      </c>
      <c r="U1657" t="s">
        <v>1470</v>
      </c>
      <c r="AG1657" s="6">
        <v>100.03599912</v>
      </c>
    </row>
    <row r="1658" spans="1:33" x14ac:dyDescent="0.25">
      <c r="A1658" t="s">
        <v>66</v>
      </c>
      <c r="B1658" t="s">
        <v>5205</v>
      </c>
      <c r="C1658" t="s">
        <v>5205</v>
      </c>
      <c r="D1658" t="s">
        <v>5206</v>
      </c>
      <c r="E1658" t="s">
        <v>5207</v>
      </c>
      <c r="F1658" t="s">
        <v>5208</v>
      </c>
      <c r="G1658" s="1">
        <v>10000000</v>
      </c>
      <c r="H1658" s="1">
        <v>100.01249799999999</v>
      </c>
      <c r="I1658" s="2">
        <v>10001249.800000001</v>
      </c>
      <c r="J1658" s="3">
        <v>2.01688E-3</v>
      </c>
      <c r="K1658" s="4">
        <v>4958599700.6343689</v>
      </c>
      <c r="L1658" s="5">
        <v>49570001</v>
      </c>
      <c r="M1658" s="6">
        <v>100.03226952999999</v>
      </c>
      <c r="N1658" s="7" t="str">
        <f>IF(ISNUMBER(_xll.BDP($C1658, "DELTA_MID")),_xll.BDP($C1658, "DELTA_MID")," ")</f>
        <v xml:space="preserve"> </v>
      </c>
      <c r="O1658" s="7" t="str">
        <f>IF(ISNUMBER(N1658),_xll.BDP($C1658, "OPT_UNDL_TICKER"),"")</f>
        <v/>
      </c>
      <c r="P1658" s="8" t="str">
        <f>IF(ISNUMBER(N1658),_xll.BDP($C1658, "OPT_UNDL_PX")," ")</f>
        <v xml:space="preserve"> </v>
      </c>
      <c r="Q1658" s="7" t="str">
        <f>IF(ISNUMBER(N1658),+G1658*_xll.BDP($C1658, "PX_POS_MULT_FACTOR")*P1658/K1658," ")</f>
        <v xml:space="preserve"> </v>
      </c>
      <c r="R1658" s="8">
        <f>IF(OR($A1658="TUA",$A1658="TYA"),"",IF(ISNUMBER(_xll.BDP($C1658,"DUR_ADJ_OAS_MID")),_xll.BDP($C1658,"DUR_ADJ_OAS_MID"),IF(ISNUMBER(_xll.BDP($E1658&amp;" ISIN","DUR_ADJ_OAS_MID")),_xll.BDP($E1658&amp;" ISIN","DUR_ADJ_OAS_MID")," ")))</f>
        <v>1.2697722360120705</v>
      </c>
      <c r="S1658" s="7">
        <f t="shared" si="25"/>
        <v>2.5609782273680248E-3</v>
      </c>
      <c r="T1658" t="s">
        <v>5208</v>
      </c>
      <c r="U1658" t="s">
        <v>1470</v>
      </c>
      <c r="AG1658" s="6">
        <v>100.03599912</v>
      </c>
    </row>
    <row r="1659" spans="1:33" x14ac:dyDescent="0.25">
      <c r="A1659" t="s">
        <v>66</v>
      </c>
      <c r="B1659" t="s">
        <v>5209</v>
      </c>
      <c r="C1659" t="s">
        <v>5209</v>
      </c>
      <c r="D1659" t="s">
        <v>5210</v>
      </c>
      <c r="E1659" t="s">
        <v>5211</v>
      </c>
      <c r="F1659" t="s">
        <v>5212</v>
      </c>
      <c r="G1659" s="1">
        <v>10000000</v>
      </c>
      <c r="H1659" s="1">
        <v>100.012911</v>
      </c>
      <c r="I1659" s="2">
        <v>10001291.1</v>
      </c>
      <c r="J1659" s="3">
        <v>2.01688E-3</v>
      </c>
      <c r="K1659" s="4">
        <v>4958599700.6343689</v>
      </c>
      <c r="L1659" s="5">
        <v>49570001</v>
      </c>
      <c r="M1659" s="6">
        <v>100.03226952999999</v>
      </c>
      <c r="N1659" s="7" t="str">
        <f>IF(ISNUMBER(_xll.BDP($C1659, "DELTA_MID")),_xll.BDP($C1659, "DELTA_MID")," ")</f>
        <v xml:space="preserve"> </v>
      </c>
      <c r="O1659" s="7" t="str">
        <f>IF(ISNUMBER(N1659),_xll.BDP($C1659, "OPT_UNDL_TICKER"),"")</f>
        <v/>
      </c>
      <c r="P1659" s="8" t="str">
        <f>IF(ISNUMBER(N1659),_xll.BDP($C1659, "OPT_UNDL_PX")," ")</f>
        <v xml:space="preserve"> </v>
      </c>
      <c r="Q1659" s="7" t="str">
        <f>IF(ISNUMBER(N1659),+G1659*_xll.BDP($C1659, "PX_POS_MULT_FACTOR")*P1659/K1659," ")</f>
        <v xml:space="preserve"> </v>
      </c>
      <c r="R1659" s="8">
        <f>IF(OR($A1659="TUA",$A1659="TYA"),"",IF(ISNUMBER(_xll.BDP($C1659,"DUR_ADJ_OAS_MID")),_xll.BDP($C1659,"DUR_ADJ_OAS_MID"),IF(ISNUMBER(_xll.BDP($E1659&amp;" ISIN","DUR_ADJ_OAS_MID")),_xll.BDP($E1659&amp;" ISIN","DUR_ADJ_OAS_MID")," ")))</f>
        <v>1.2778876697511306</v>
      </c>
      <c r="S1659" s="7">
        <f t="shared" si="25"/>
        <v>2.5773460833676603E-3</v>
      </c>
      <c r="T1659" t="s">
        <v>5212</v>
      </c>
      <c r="U1659" t="s">
        <v>1470</v>
      </c>
      <c r="AG1659" s="6">
        <v>100.03599912</v>
      </c>
    </row>
    <row r="1660" spans="1:33" x14ac:dyDescent="0.25">
      <c r="A1660" t="s">
        <v>66</v>
      </c>
      <c r="B1660" t="s">
        <v>5213</v>
      </c>
      <c r="C1660" t="s">
        <v>5213</v>
      </c>
      <c r="D1660" t="s">
        <v>5214</v>
      </c>
      <c r="E1660" t="s">
        <v>5215</v>
      </c>
      <c r="F1660" t="s">
        <v>5216</v>
      </c>
      <c r="G1660" s="1">
        <v>10000000</v>
      </c>
      <c r="H1660" s="1">
        <v>100.015829</v>
      </c>
      <c r="I1660" s="2">
        <v>10001582.9</v>
      </c>
      <c r="J1660" s="3">
        <v>2.0169400000000001E-3</v>
      </c>
      <c r="K1660" s="4">
        <v>4958599700.6343689</v>
      </c>
      <c r="L1660" s="5">
        <v>49570001</v>
      </c>
      <c r="M1660" s="6">
        <v>100.03226952999999</v>
      </c>
      <c r="N1660" s="7" t="str">
        <f>IF(ISNUMBER(_xll.BDP($C1660, "DELTA_MID")),_xll.BDP($C1660, "DELTA_MID")," ")</f>
        <v xml:space="preserve"> </v>
      </c>
      <c r="O1660" s="7" t="str">
        <f>IF(ISNUMBER(N1660),_xll.BDP($C1660, "OPT_UNDL_TICKER"),"")</f>
        <v/>
      </c>
      <c r="P1660" s="8" t="str">
        <f>IF(ISNUMBER(N1660),_xll.BDP($C1660, "OPT_UNDL_PX")," ")</f>
        <v xml:space="preserve"> </v>
      </c>
      <c r="Q1660" s="7" t="str">
        <f>IF(ISNUMBER(N1660),+G1660*_xll.BDP($C1660, "PX_POS_MULT_FACTOR")*P1660/K1660," ")</f>
        <v xml:space="preserve"> </v>
      </c>
      <c r="R1660" s="8">
        <f>IF(OR($A1660="TUA",$A1660="TYA"),"",IF(ISNUMBER(_xll.BDP($C1660,"DUR_ADJ_OAS_MID")),_xll.BDP($C1660,"DUR_ADJ_OAS_MID"),IF(ISNUMBER(_xll.BDP($E1660&amp;" ISIN","DUR_ADJ_OAS_MID")),_xll.BDP($E1660&amp;" ISIN","DUR_ADJ_OAS_MID")," ")))</f>
        <v>1.3053136090461592</v>
      </c>
      <c r="S1660" s="7">
        <f t="shared" si="25"/>
        <v>2.6327392306295604E-3</v>
      </c>
      <c r="T1660" t="s">
        <v>5216</v>
      </c>
      <c r="U1660" t="s">
        <v>1470</v>
      </c>
      <c r="AG1660" s="6">
        <v>100.03599912</v>
      </c>
    </row>
    <row r="1661" spans="1:33" x14ac:dyDescent="0.25">
      <c r="A1661" t="s">
        <v>66</v>
      </c>
      <c r="B1661" t="s">
        <v>5213</v>
      </c>
      <c r="C1661" t="s">
        <v>5213</v>
      </c>
      <c r="D1661" t="s">
        <v>5217</v>
      </c>
      <c r="E1661" t="s">
        <v>5218</v>
      </c>
      <c r="F1661" t="s">
        <v>5219</v>
      </c>
      <c r="G1661" s="1">
        <v>10000000</v>
      </c>
      <c r="H1661" s="1">
        <v>100.012775</v>
      </c>
      <c r="I1661" s="2">
        <v>10001277.5</v>
      </c>
      <c r="J1661" s="3">
        <v>2.01688E-3</v>
      </c>
      <c r="K1661" s="4">
        <v>4958599700.6343689</v>
      </c>
      <c r="L1661" s="5">
        <v>49570001</v>
      </c>
      <c r="M1661" s="6">
        <v>100.03226952999999</v>
      </c>
      <c r="N1661" s="7" t="str">
        <f>IF(ISNUMBER(_xll.BDP($C1661, "DELTA_MID")),_xll.BDP($C1661, "DELTA_MID")," ")</f>
        <v xml:space="preserve"> </v>
      </c>
      <c r="O1661" s="7" t="str">
        <f>IF(ISNUMBER(N1661),_xll.BDP($C1661, "OPT_UNDL_TICKER"),"")</f>
        <v/>
      </c>
      <c r="P1661" s="8" t="str">
        <f>IF(ISNUMBER(N1661),_xll.BDP($C1661, "OPT_UNDL_PX")," ")</f>
        <v xml:space="preserve"> </v>
      </c>
      <c r="Q1661" s="7" t="str">
        <f>IF(ISNUMBER(N1661),+G1661*_xll.BDP($C1661, "PX_POS_MULT_FACTOR")*P1661/K1661," ")</f>
        <v xml:space="preserve"> </v>
      </c>
      <c r="R1661" s="8">
        <f>IF(OR($A1661="TUA",$A1661="TYA"),"",IF(ISNUMBER(_xll.BDP($C1661,"DUR_ADJ_OAS_MID")),_xll.BDP($C1661,"DUR_ADJ_OAS_MID"),IF(ISNUMBER(_xll.BDP($E1661&amp;" ISIN","DUR_ADJ_OAS_MID")),_xll.BDP($E1661&amp;" ISIN","DUR_ADJ_OAS_MID")," ")))</f>
        <v>1.3053336693006998</v>
      </c>
      <c r="S1661" s="7">
        <f t="shared" si="25"/>
        <v>2.6327013709391955E-3</v>
      </c>
      <c r="T1661" t="s">
        <v>5219</v>
      </c>
      <c r="U1661" t="s">
        <v>1470</v>
      </c>
      <c r="AG1661" s="6">
        <v>100.03599912</v>
      </c>
    </row>
    <row r="1662" spans="1:33" x14ac:dyDescent="0.25">
      <c r="A1662" t="s">
        <v>66</v>
      </c>
      <c r="B1662" t="s">
        <v>5220</v>
      </c>
      <c r="C1662" t="s">
        <v>5220</v>
      </c>
      <c r="D1662" t="s">
        <v>5221</v>
      </c>
      <c r="E1662" t="s">
        <v>5222</v>
      </c>
      <c r="F1662" t="s">
        <v>5223</v>
      </c>
      <c r="G1662" s="1">
        <v>10000000</v>
      </c>
      <c r="H1662" s="1">
        <v>100.013115</v>
      </c>
      <c r="I1662" s="2">
        <v>10001311.5</v>
      </c>
      <c r="J1662" s="3">
        <v>2.0168899999999999E-3</v>
      </c>
      <c r="K1662" s="4">
        <v>4958599700.6343689</v>
      </c>
      <c r="L1662" s="5">
        <v>49570001</v>
      </c>
      <c r="M1662" s="6">
        <v>100.03226952999999</v>
      </c>
      <c r="N1662" s="7" t="str">
        <f>IF(ISNUMBER(_xll.BDP($C1662, "DELTA_MID")),_xll.BDP($C1662, "DELTA_MID")," ")</f>
        <v xml:space="preserve"> </v>
      </c>
      <c r="O1662" s="7" t="str">
        <f>IF(ISNUMBER(N1662),_xll.BDP($C1662, "OPT_UNDL_TICKER"),"")</f>
        <v/>
      </c>
      <c r="P1662" s="8" t="str">
        <f>IF(ISNUMBER(N1662),_xll.BDP($C1662, "OPT_UNDL_PX")," ")</f>
        <v xml:space="preserve"> </v>
      </c>
      <c r="Q1662" s="7" t="str">
        <f>IF(ISNUMBER(N1662),+G1662*_xll.BDP($C1662, "PX_POS_MULT_FACTOR")*P1662/K1662," ")</f>
        <v xml:space="preserve"> </v>
      </c>
      <c r="R1662" s="8">
        <f>IF(OR($A1662="TUA",$A1662="TYA"),"",IF(ISNUMBER(_xll.BDP($C1662,"DUR_ADJ_OAS_MID")),_xll.BDP($C1662,"DUR_ADJ_OAS_MID"),IF(ISNUMBER(_xll.BDP($E1662&amp;" ISIN","DUR_ADJ_OAS_MID")),_xll.BDP($E1662&amp;" ISIN","DUR_ADJ_OAS_MID")," ")))</f>
        <v>1.320218395211709</v>
      </c>
      <c r="S1662" s="7">
        <f t="shared" si="25"/>
        <v>2.6627352791185437E-3</v>
      </c>
      <c r="T1662" t="s">
        <v>5223</v>
      </c>
      <c r="U1662" t="s">
        <v>1470</v>
      </c>
      <c r="AG1662" s="6">
        <v>100.03599912</v>
      </c>
    </row>
    <row r="1663" spans="1:33" x14ac:dyDescent="0.25">
      <c r="A1663" t="s">
        <v>66</v>
      </c>
      <c r="B1663" t="s">
        <v>5224</v>
      </c>
      <c r="C1663" t="s">
        <v>5224</v>
      </c>
      <c r="D1663" t="s">
        <v>5225</v>
      </c>
      <c r="E1663" t="s">
        <v>5226</v>
      </c>
      <c r="F1663" t="s">
        <v>5227</v>
      </c>
      <c r="G1663" s="1">
        <v>10000000</v>
      </c>
      <c r="H1663" s="1">
        <v>100.00804100000001</v>
      </c>
      <c r="I1663" s="2">
        <v>10000804.1</v>
      </c>
      <c r="J1663" s="3">
        <v>2.0167900000000001E-3</v>
      </c>
      <c r="K1663" s="4">
        <v>4958599700.6343689</v>
      </c>
      <c r="L1663" s="5">
        <v>49570001</v>
      </c>
      <c r="M1663" s="6">
        <v>100.03226952999999</v>
      </c>
      <c r="N1663" s="7" t="str">
        <f>IF(ISNUMBER(_xll.BDP($C1663, "DELTA_MID")),_xll.BDP($C1663, "DELTA_MID")," ")</f>
        <v xml:space="preserve"> </v>
      </c>
      <c r="O1663" s="7" t="str">
        <f>IF(ISNUMBER(N1663),_xll.BDP($C1663, "OPT_UNDL_TICKER"),"")</f>
        <v/>
      </c>
      <c r="P1663" s="8" t="str">
        <f>IF(ISNUMBER(N1663),_xll.BDP($C1663, "OPT_UNDL_PX")," ")</f>
        <v xml:space="preserve"> </v>
      </c>
      <c r="Q1663" s="7" t="str">
        <f>IF(ISNUMBER(N1663),+G1663*_xll.BDP($C1663, "PX_POS_MULT_FACTOR")*P1663/K1663," ")</f>
        <v xml:space="preserve"> </v>
      </c>
      <c r="R1663" s="8">
        <f>IF(OR($A1663="TUA",$A1663="TYA"),"",IF(ISNUMBER(_xll.BDP($C1663,"DUR_ADJ_OAS_MID")),_xll.BDP($C1663,"DUR_ADJ_OAS_MID"),IF(ISNUMBER(_xll.BDP($E1663&amp;" ISIN","DUR_ADJ_OAS_MID")),_xll.BDP($E1663&amp;" ISIN","DUR_ADJ_OAS_MID")," ")))</f>
        <v>1.3625916668766713</v>
      </c>
      <c r="S1663" s="7">
        <f t="shared" si="25"/>
        <v>2.7480612478402019E-3</v>
      </c>
      <c r="T1663" t="s">
        <v>5227</v>
      </c>
      <c r="U1663" t="s">
        <v>1470</v>
      </c>
      <c r="AG1663" s="6">
        <v>100.03599912</v>
      </c>
    </row>
    <row r="1664" spans="1:33" x14ac:dyDescent="0.25">
      <c r="A1664" t="s">
        <v>66</v>
      </c>
      <c r="B1664" t="s">
        <v>5228</v>
      </c>
      <c r="C1664" t="s">
        <v>5228</v>
      </c>
      <c r="D1664" t="s">
        <v>5229</v>
      </c>
      <c r="E1664" t="s">
        <v>5230</v>
      </c>
      <c r="F1664" t="s">
        <v>5231</v>
      </c>
      <c r="G1664" s="1">
        <v>6000000</v>
      </c>
      <c r="H1664" s="1">
        <v>100.160099</v>
      </c>
      <c r="I1664" s="2">
        <v>6009605.9400000004</v>
      </c>
      <c r="J1664" s="3">
        <v>1.2119100000000001E-3</v>
      </c>
      <c r="K1664" s="4">
        <v>4958599700.6343689</v>
      </c>
      <c r="L1664" s="5">
        <v>49570001</v>
      </c>
      <c r="M1664" s="6">
        <v>100.03226952999999</v>
      </c>
      <c r="N1664" s="7" t="str">
        <f>IF(ISNUMBER(_xll.BDP($C1664, "DELTA_MID")),_xll.BDP($C1664, "DELTA_MID")," ")</f>
        <v xml:space="preserve"> </v>
      </c>
      <c r="O1664" s="7" t="str">
        <f>IF(ISNUMBER(N1664),_xll.BDP($C1664, "OPT_UNDL_TICKER"),"")</f>
        <v/>
      </c>
      <c r="P1664" s="8" t="str">
        <f>IF(ISNUMBER(N1664),_xll.BDP($C1664, "OPT_UNDL_PX")," ")</f>
        <v xml:space="preserve"> </v>
      </c>
      <c r="Q1664" s="7" t="str">
        <f>IF(ISNUMBER(N1664),+G1664*_xll.BDP($C1664, "PX_POS_MULT_FACTOR")*P1664/K1664," ")</f>
        <v xml:space="preserve"> </v>
      </c>
      <c r="R1664" s="8">
        <f>IF(OR($A1664="TUA",$A1664="TYA"),"",IF(ISNUMBER(_xll.BDP($C1664,"DUR_ADJ_OAS_MID")),_xll.BDP($C1664,"DUR_ADJ_OAS_MID"),IF(ISNUMBER(_xll.BDP($E1664&amp;" ISIN","DUR_ADJ_OAS_MID")),_xll.BDP($E1664&amp;" ISIN","DUR_ADJ_OAS_MID")," ")))</f>
        <v>1.3742222130010768</v>
      </c>
      <c r="S1664" s="7">
        <f t="shared" si="25"/>
        <v>1.6654336421581351E-3</v>
      </c>
      <c r="T1664" t="s">
        <v>5231</v>
      </c>
      <c r="U1664" t="s">
        <v>1470</v>
      </c>
      <c r="AG1664" s="6">
        <v>100.03599912</v>
      </c>
    </row>
    <row r="1665" spans="1:33" x14ac:dyDescent="0.25">
      <c r="A1665" t="s">
        <v>66</v>
      </c>
      <c r="B1665" t="s">
        <v>5232</v>
      </c>
      <c r="C1665" t="s">
        <v>5232</v>
      </c>
      <c r="D1665" t="s">
        <v>5233</v>
      </c>
      <c r="E1665" t="s">
        <v>5234</v>
      </c>
      <c r="F1665" t="s">
        <v>5235</v>
      </c>
      <c r="G1665" s="1">
        <v>10000000</v>
      </c>
      <c r="H1665" s="1">
        <v>100.00259</v>
      </c>
      <c r="I1665" s="2">
        <v>10000259</v>
      </c>
      <c r="J1665" s="3">
        <v>2.0166799999999999E-3</v>
      </c>
      <c r="K1665" s="4">
        <v>4958599700.6343689</v>
      </c>
      <c r="L1665" s="5">
        <v>49570001</v>
      </c>
      <c r="M1665" s="6">
        <v>100.03226952999999</v>
      </c>
      <c r="N1665" s="7" t="str">
        <f>IF(ISNUMBER(_xll.BDP($C1665, "DELTA_MID")),_xll.BDP($C1665, "DELTA_MID")," ")</f>
        <v xml:space="preserve"> </v>
      </c>
      <c r="O1665" s="7" t="str">
        <f>IF(ISNUMBER(N1665),_xll.BDP($C1665, "OPT_UNDL_TICKER"),"")</f>
        <v/>
      </c>
      <c r="P1665" s="8" t="str">
        <f>IF(ISNUMBER(N1665),_xll.BDP($C1665, "OPT_UNDL_PX")," ")</f>
        <v xml:space="preserve"> </v>
      </c>
      <c r="Q1665" s="7" t="str">
        <f>IF(ISNUMBER(N1665),+G1665*_xll.BDP($C1665, "PX_POS_MULT_FACTOR")*P1665/K1665," ")</f>
        <v xml:space="preserve"> </v>
      </c>
      <c r="R1665" s="8">
        <f>IF(OR($A1665="TUA",$A1665="TYA"),"",IF(ISNUMBER(_xll.BDP($C1665,"DUR_ADJ_OAS_MID")),_xll.BDP($C1665,"DUR_ADJ_OAS_MID"),IF(ISNUMBER(_xll.BDP($E1665&amp;" ISIN","DUR_ADJ_OAS_MID")),_xll.BDP($E1665&amp;" ISIN","DUR_ADJ_OAS_MID")," ")))</f>
        <v>0.38994033928052257</v>
      </c>
      <c r="S1665" s="7">
        <f t="shared" si="25"/>
        <v>7.8638488342024418E-4</v>
      </c>
      <c r="T1665" t="s">
        <v>5235</v>
      </c>
      <c r="U1665" t="s">
        <v>1470</v>
      </c>
      <c r="AG1665" s="6">
        <v>100.03599912</v>
      </c>
    </row>
    <row r="1666" spans="1:33" x14ac:dyDescent="0.25">
      <c r="A1666" t="s">
        <v>66</v>
      </c>
      <c r="B1666" t="s">
        <v>5236</v>
      </c>
      <c r="C1666" t="s">
        <v>5236</v>
      </c>
      <c r="E1666" t="s">
        <v>5237</v>
      </c>
      <c r="F1666" t="s">
        <v>5238</v>
      </c>
      <c r="G1666" s="1">
        <v>50000000</v>
      </c>
      <c r="H1666" s="1">
        <v>99.196847000000005</v>
      </c>
      <c r="I1666" s="2">
        <v>49598423.5</v>
      </c>
      <c r="J1666" s="3">
        <v>1.000213E-2</v>
      </c>
      <c r="K1666" s="4">
        <v>4958599700.6343689</v>
      </c>
      <c r="L1666" s="5">
        <v>49570001</v>
      </c>
      <c r="M1666" s="6">
        <v>100.03226952999999</v>
      </c>
      <c r="N1666" s="7" t="str">
        <f>IF(ISNUMBER(_xll.BDP($C1666, "DELTA_MID")),_xll.BDP($C1666, "DELTA_MID")," ")</f>
        <v xml:space="preserve"> </v>
      </c>
      <c r="O1666" s="7" t="str">
        <f>IF(ISNUMBER(N1666),_xll.BDP($C1666, "OPT_UNDL_TICKER"),"")</f>
        <v/>
      </c>
      <c r="P1666" s="8" t="str">
        <f>IF(ISNUMBER(N1666),_xll.BDP($C1666, "OPT_UNDL_PX")," ")</f>
        <v xml:space="preserve"> </v>
      </c>
      <c r="Q1666" s="7" t="str">
        <f>IF(ISNUMBER(N1666),+G1666*_xll.BDP($C1666, "PX_POS_MULT_FACTOR")*P1666/K1666," ")</f>
        <v xml:space="preserve"> </v>
      </c>
      <c r="R1666" s="8">
        <f>IF(OR($A1666="TUA",$A1666="TYA"),"",IF(ISNUMBER(_xll.BDP($C1666,"DUR_ADJ_OAS_MID")),_xll.BDP($C1666,"DUR_ADJ_OAS_MID"),IF(ISNUMBER(_xll.BDP($E1666&amp;" ISIN","DUR_ADJ_OAS_MID")),_xll.BDP($E1666&amp;" ISIN","DUR_ADJ_OAS_MID")," ")))</f>
        <v>0.20592154115564668</v>
      </c>
      <c r="S1666" s="7">
        <f t="shared" si="25"/>
        <v>2.0596540244391284E-3</v>
      </c>
      <c r="T1666" t="s">
        <v>5238</v>
      </c>
      <c r="U1666" t="s">
        <v>1470</v>
      </c>
      <c r="AG1666" s="6">
        <v>100.03599912</v>
      </c>
    </row>
    <row r="1667" spans="1:33" x14ac:dyDescent="0.25">
      <c r="A1667" t="s">
        <v>66</v>
      </c>
      <c r="B1667" t="s">
        <v>5239</v>
      </c>
      <c r="C1667" t="s">
        <v>5239</v>
      </c>
      <c r="D1667" t="s">
        <v>5240</v>
      </c>
      <c r="E1667" t="s">
        <v>5241</v>
      </c>
      <c r="F1667" t="s">
        <v>5242</v>
      </c>
      <c r="G1667" s="1">
        <v>15000000</v>
      </c>
      <c r="H1667" s="1">
        <v>98.864500000000007</v>
      </c>
      <c r="I1667" s="2">
        <v>14829675</v>
      </c>
      <c r="J1667" s="3">
        <v>2.99059E-3</v>
      </c>
      <c r="K1667" s="4">
        <v>4958599700.6343689</v>
      </c>
      <c r="L1667" s="5">
        <v>49570001</v>
      </c>
      <c r="M1667" s="6">
        <v>100.03226952999999</v>
      </c>
      <c r="N1667" s="7" t="str">
        <f>IF(ISNUMBER(_xll.BDP($C1667, "DELTA_MID")),_xll.BDP($C1667, "DELTA_MID")," ")</f>
        <v xml:space="preserve"> </v>
      </c>
      <c r="O1667" s="7" t="str">
        <f>IF(ISNUMBER(N1667),_xll.BDP($C1667, "OPT_UNDL_TICKER"),"")</f>
        <v/>
      </c>
      <c r="P1667" s="8" t="str">
        <f>IF(ISNUMBER(N1667),_xll.BDP($C1667, "OPT_UNDL_PX")," ")</f>
        <v xml:space="preserve"> </v>
      </c>
      <c r="Q1667" s="7" t="str">
        <f>IF(ISNUMBER(N1667),+G1667*_xll.BDP($C1667, "PX_POS_MULT_FACTOR")*P1667/K1667," ")</f>
        <v xml:space="preserve"> </v>
      </c>
      <c r="R1667" s="8">
        <f>IF(OR($A1667="TUA",$A1667="TYA"),"",IF(ISNUMBER(_xll.BDP($C1667,"DUR_ADJ_OAS_MID")),_xll.BDP($C1667,"DUR_ADJ_OAS_MID"),IF(ISNUMBER(_xll.BDP($E1667&amp;" ISIN","DUR_ADJ_OAS_MID")),_xll.BDP($E1667&amp;" ISIN","DUR_ADJ_OAS_MID")," ")))</f>
        <v>0.28905555460293847</v>
      </c>
      <c r="S1667" s="7">
        <f t="shared" ref="S1667:S1730" si="26">IF(ISNUMBER(N1667),Q1667*N1667,IF(ISNUMBER(R1667),J1667*R1667," "))</f>
        <v>8.644466510400018E-4</v>
      </c>
      <c r="T1667" t="s">
        <v>5242</v>
      </c>
      <c r="U1667" t="s">
        <v>1470</v>
      </c>
      <c r="AG1667" s="6">
        <v>100.03599912</v>
      </c>
    </row>
    <row r="1668" spans="1:33" x14ac:dyDescent="0.25">
      <c r="A1668" t="s">
        <v>66</v>
      </c>
      <c r="B1668" t="s">
        <v>5243</v>
      </c>
      <c r="C1668" t="s">
        <v>5243</v>
      </c>
      <c r="D1668" t="s">
        <v>5244</v>
      </c>
      <c r="E1668" t="s">
        <v>5245</v>
      </c>
      <c r="F1668" t="s">
        <v>5246</v>
      </c>
      <c r="G1668" s="1">
        <v>1500000</v>
      </c>
      <c r="H1668" s="1">
        <v>99.815008000000006</v>
      </c>
      <c r="I1668" s="2">
        <v>1497225.12</v>
      </c>
      <c r="J1668" s="3">
        <v>3.0193E-4</v>
      </c>
      <c r="K1668" s="4">
        <v>4958599700.6343689</v>
      </c>
      <c r="L1668" s="5">
        <v>49570001</v>
      </c>
      <c r="M1668" s="6">
        <v>100.03226952999999</v>
      </c>
      <c r="N1668" s="7" t="str">
        <f>IF(ISNUMBER(_xll.BDP($C1668, "DELTA_MID")),_xll.BDP($C1668, "DELTA_MID")," ")</f>
        <v xml:space="preserve"> </v>
      </c>
      <c r="O1668" s="7" t="str">
        <f>IF(ISNUMBER(N1668),_xll.BDP($C1668, "OPT_UNDL_TICKER"),"")</f>
        <v/>
      </c>
      <c r="P1668" s="8" t="str">
        <f>IF(ISNUMBER(N1668),_xll.BDP($C1668, "OPT_UNDL_PX")," ")</f>
        <v xml:space="preserve"> </v>
      </c>
      <c r="Q1668" s="7" t="str">
        <f>IF(ISNUMBER(N1668),+G1668*_xll.BDP($C1668, "PX_POS_MULT_FACTOR")*P1668/K1668," ")</f>
        <v xml:space="preserve"> </v>
      </c>
      <c r="R1668" s="8">
        <f>IF(OR($A1668="TUA",$A1668="TYA"),"",IF(ISNUMBER(_xll.BDP($C1668,"DUR_ADJ_OAS_MID")),_xll.BDP($C1668,"DUR_ADJ_OAS_MID"),IF(ISNUMBER(_xll.BDP($E1668&amp;" ISIN","DUR_ADJ_OAS_MID")),_xll.BDP($E1668&amp;" ISIN","DUR_ADJ_OAS_MID")," ")))</f>
        <v>5.1929647384041454E-2</v>
      </c>
      <c r="S1668" s="7">
        <f t="shared" si="26"/>
        <v>1.5679118434663637E-5</v>
      </c>
      <c r="T1668" t="s">
        <v>5246</v>
      </c>
      <c r="U1668" t="s">
        <v>1470</v>
      </c>
      <c r="AG1668" s="6">
        <v>100.03599912</v>
      </c>
    </row>
    <row r="1669" spans="1:33" x14ac:dyDescent="0.25">
      <c r="A1669" t="s">
        <v>66</v>
      </c>
      <c r="B1669" t="s">
        <v>5247</v>
      </c>
      <c r="C1669" t="s">
        <v>5247</v>
      </c>
      <c r="D1669" t="s">
        <v>5248</v>
      </c>
      <c r="E1669" t="s">
        <v>5249</v>
      </c>
      <c r="F1669" t="s">
        <v>5250</v>
      </c>
      <c r="G1669" s="1">
        <v>1500000</v>
      </c>
      <c r="H1669" s="1">
        <v>99.689029000000005</v>
      </c>
      <c r="I1669" s="2">
        <v>1495335.44</v>
      </c>
      <c r="J1669" s="3">
        <v>3.0154999999999998E-4</v>
      </c>
      <c r="K1669" s="4">
        <v>4958599700.6343689</v>
      </c>
      <c r="L1669" s="5">
        <v>49570001</v>
      </c>
      <c r="M1669" s="6">
        <v>100.03226952999999</v>
      </c>
      <c r="N1669" s="7" t="str">
        <f>IF(ISNUMBER(_xll.BDP($C1669, "DELTA_MID")),_xll.BDP($C1669, "DELTA_MID")," ")</f>
        <v xml:space="preserve"> </v>
      </c>
      <c r="O1669" s="7" t="str">
        <f>IF(ISNUMBER(N1669),_xll.BDP($C1669, "OPT_UNDL_TICKER"),"")</f>
        <v/>
      </c>
      <c r="P1669" s="8" t="str">
        <f>IF(ISNUMBER(N1669),_xll.BDP($C1669, "OPT_UNDL_PX")," ")</f>
        <v xml:space="preserve"> </v>
      </c>
      <c r="Q1669" s="7" t="str">
        <f>IF(ISNUMBER(N1669),+G1669*_xll.BDP($C1669, "PX_POS_MULT_FACTOR")*P1669/K1669," ")</f>
        <v xml:space="preserve"> </v>
      </c>
      <c r="R1669" s="8">
        <f>IF(OR($A1669="TUA",$A1669="TYA"),"",IF(ISNUMBER(_xll.BDP($C1669,"DUR_ADJ_OAS_MID")),_xll.BDP($C1669,"DUR_ADJ_OAS_MID"),IF(ISNUMBER(_xll.BDP($E1669&amp;" ISIN","DUR_ADJ_OAS_MID")),_xll.BDP($E1669&amp;" ISIN","DUR_ADJ_OAS_MID")," ")))</f>
        <v>9.2601044932407117E-2</v>
      </c>
      <c r="S1669" s="7">
        <f t="shared" si="26"/>
        <v>2.7923845099367365E-5</v>
      </c>
      <c r="T1669" t="s">
        <v>5250</v>
      </c>
      <c r="U1669" t="s">
        <v>1470</v>
      </c>
      <c r="AG1669" s="6">
        <v>100.03599912</v>
      </c>
    </row>
    <row r="1670" spans="1:33" x14ac:dyDescent="0.25">
      <c r="A1670" t="s">
        <v>66</v>
      </c>
      <c r="B1670" t="s">
        <v>5251</v>
      </c>
      <c r="C1670" t="s">
        <v>5251</v>
      </c>
      <c r="D1670" t="s">
        <v>5252</v>
      </c>
      <c r="E1670" t="s">
        <v>5253</v>
      </c>
      <c r="F1670" t="s">
        <v>5254</v>
      </c>
      <c r="G1670" s="1">
        <v>4000000</v>
      </c>
      <c r="H1670" s="1">
        <v>98.935453999999993</v>
      </c>
      <c r="I1670" s="2">
        <v>3957418.16</v>
      </c>
      <c r="J1670" s="3">
        <v>7.9805999999999996E-4</v>
      </c>
      <c r="K1670" s="4">
        <v>4958599700.6343689</v>
      </c>
      <c r="L1670" s="5">
        <v>49570001</v>
      </c>
      <c r="M1670" s="6">
        <v>100.03226952999999</v>
      </c>
      <c r="N1670" s="7" t="str">
        <f>IF(ISNUMBER(_xll.BDP($C1670, "DELTA_MID")),_xll.BDP($C1670, "DELTA_MID")," ")</f>
        <v xml:space="preserve"> </v>
      </c>
      <c r="O1670" s="7" t="str">
        <f>IF(ISNUMBER(N1670),_xll.BDP($C1670, "OPT_UNDL_TICKER"),"")</f>
        <v/>
      </c>
      <c r="P1670" s="8" t="str">
        <f>IF(ISNUMBER(N1670),_xll.BDP($C1670, "OPT_UNDL_PX")," ")</f>
        <v xml:space="preserve"> </v>
      </c>
      <c r="Q1670" s="7" t="str">
        <f>IF(ISNUMBER(N1670),+G1670*_xll.BDP($C1670, "PX_POS_MULT_FACTOR")*P1670/K1670," ")</f>
        <v xml:space="preserve"> </v>
      </c>
      <c r="R1670" s="8">
        <f>IF(OR($A1670="TUA",$A1670="TYA"),"",IF(ISNUMBER(_xll.BDP($C1670,"DUR_ADJ_OAS_MID")),_xll.BDP($C1670,"DUR_ADJ_OAS_MID"),IF(ISNUMBER(_xll.BDP($E1670&amp;" ISIN","DUR_ADJ_OAS_MID")),_xll.BDP($E1670&amp;" ISIN","DUR_ADJ_OAS_MID")," ")))</f>
        <v>0.31608283768413409</v>
      </c>
      <c r="S1670" s="7">
        <f t="shared" si="26"/>
        <v>2.5225306944220006E-4</v>
      </c>
      <c r="T1670" t="s">
        <v>5254</v>
      </c>
      <c r="U1670" t="s">
        <v>1470</v>
      </c>
      <c r="AG1670" s="6">
        <v>100.03599912</v>
      </c>
    </row>
    <row r="1671" spans="1:33" x14ac:dyDescent="0.25">
      <c r="A1671" t="s">
        <v>66</v>
      </c>
      <c r="B1671" t="s">
        <v>5255</v>
      </c>
      <c r="C1671" t="s">
        <v>5255</v>
      </c>
      <c r="D1671" t="s">
        <v>5256</v>
      </c>
      <c r="E1671" t="s">
        <v>5257</v>
      </c>
      <c r="F1671" t="s">
        <v>5258</v>
      </c>
      <c r="G1671" s="1">
        <v>9600000</v>
      </c>
      <c r="H1671" s="1">
        <v>98.186610000000002</v>
      </c>
      <c r="I1671" s="2">
        <v>9425914.5600000005</v>
      </c>
      <c r="J1671" s="3">
        <v>1.9008499999999999E-3</v>
      </c>
      <c r="K1671" s="4">
        <v>4958599700.6343689</v>
      </c>
      <c r="L1671" s="5">
        <v>49570001</v>
      </c>
      <c r="M1671" s="6">
        <v>100.03226952999999</v>
      </c>
      <c r="N1671" s="7" t="str">
        <f>IF(ISNUMBER(_xll.BDP($C1671, "DELTA_MID")),_xll.BDP($C1671, "DELTA_MID")," ")</f>
        <v xml:space="preserve"> </v>
      </c>
      <c r="O1671" s="7" t="str">
        <f>IF(ISNUMBER(N1671),_xll.BDP($C1671, "OPT_UNDL_TICKER"),"")</f>
        <v/>
      </c>
      <c r="P1671" s="8" t="str">
        <f>IF(ISNUMBER(N1671),_xll.BDP($C1671, "OPT_UNDL_PX")," ")</f>
        <v xml:space="preserve"> </v>
      </c>
      <c r="Q1671" s="7" t="str">
        <f>IF(ISNUMBER(N1671),+G1671*_xll.BDP($C1671, "PX_POS_MULT_FACTOR")*P1671/K1671," ")</f>
        <v xml:space="preserve"> </v>
      </c>
      <c r="R1671" s="8">
        <f>IF(OR($A1671="TUA",$A1671="TYA"),"",IF(ISNUMBER(_xll.BDP($C1671,"DUR_ADJ_OAS_MID")),_xll.BDP($C1671,"DUR_ADJ_OAS_MID"),IF(ISNUMBER(_xll.BDP($E1671&amp;" ISIN","DUR_ADJ_OAS_MID")),_xll.BDP($E1671&amp;" ISIN","DUR_ADJ_OAS_MID")," ")))</f>
        <v>0.53333025292687219</v>
      </c>
      <c r="S1671" s="7">
        <f t="shared" si="26"/>
        <v>1.013780811276045E-3</v>
      </c>
      <c r="T1671" t="s">
        <v>5258</v>
      </c>
      <c r="U1671" t="s">
        <v>1470</v>
      </c>
      <c r="AG1671" s="6">
        <v>100.03599912</v>
      </c>
    </row>
    <row r="1672" spans="1:33" x14ac:dyDescent="0.25">
      <c r="A1672" t="s">
        <v>66</v>
      </c>
      <c r="B1672" t="s">
        <v>5259</v>
      </c>
      <c r="C1672" t="s">
        <v>5259</v>
      </c>
      <c r="D1672" t="s">
        <v>5260</v>
      </c>
      <c r="E1672" t="s">
        <v>5261</v>
      </c>
      <c r="F1672" t="s">
        <v>5262</v>
      </c>
      <c r="G1672" s="1">
        <v>1500000</v>
      </c>
      <c r="H1672" s="1">
        <v>97.871990999999994</v>
      </c>
      <c r="I1672" s="2">
        <v>1468079.87</v>
      </c>
      <c r="J1672" s="3">
        <v>2.9606000000000001E-4</v>
      </c>
      <c r="K1672" s="4">
        <v>4958599700.6343689</v>
      </c>
      <c r="L1672" s="5">
        <v>49570001</v>
      </c>
      <c r="M1672" s="6">
        <v>100.03226952999999</v>
      </c>
      <c r="N1672" s="7" t="str">
        <f>IF(ISNUMBER(_xll.BDP($C1672, "DELTA_MID")),_xll.BDP($C1672, "DELTA_MID")," ")</f>
        <v xml:space="preserve"> </v>
      </c>
      <c r="O1672" s="7" t="str">
        <f>IF(ISNUMBER(N1672),_xll.BDP($C1672, "OPT_UNDL_TICKER"),"")</f>
        <v/>
      </c>
      <c r="P1672" s="8" t="str">
        <f>IF(ISNUMBER(N1672),_xll.BDP($C1672, "OPT_UNDL_PX")," ")</f>
        <v xml:space="preserve"> </v>
      </c>
      <c r="Q1672" s="7" t="str">
        <f>IF(ISNUMBER(N1672),+G1672*_xll.BDP($C1672, "PX_POS_MULT_FACTOR")*P1672/K1672," ")</f>
        <v xml:space="preserve"> </v>
      </c>
      <c r="R1672" s="8">
        <f>IF(OR($A1672="TUA",$A1672="TYA"),"",IF(ISNUMBER(_xll.BDP($C1672,"DUR_ADJ_OAS_MID")),_xll.BDP($C1672,"DUR_ADJ_OAS_MID"),IF(ISNUMBER(_xll.BDP($E1672&amp;" ISIN","DUR_ADJ_OAS_MID")),_xll.BDP($E1672&amp;" ISIN","DUR_ADJ_OAS_MID")," ")))</f>
        <v>0.72526441730198665</v>
      </c>
      <c r="S1672" s="7">
        <f t="shared" si="26"/>
        <v>2.1472178338642617E-4</v>
      </c>
      <c r="T1672" t="s">
        <v>5262</v>
      </c>
      <c r="U1672" t="s">
        <v>1470</v>
      </c>
      <c r="AG1672" s="6">
        <v>100.03599912</v>
      </c>
    </row>
    <row r="1673" spans="1:33" x14ac:dyDescent="0.25">
      <c r="A1673" t="s">
        <v>66</v>
      </c>
      <c r="B1673" t="s">
        <v>5263</v>
      </c>
      <c r="C1673" t="s">
        <v>5263</v>
      </c>
      <c r="D1673" t="s">
        <v>5264</v>
      </c>
      <c r="E1673" t="s">
        <v>5265</v>
      </c>
      <c r="F1673" t="s">
        <v>5266</v>
      </c>
      <c r="G1673" s="1">
        <v>3529000</v>
      </c>
      <c r="H1673" s="1">
        <v>98.037645999999995</v>
      </c>
      <c r="I1673" s="2">
        <v>3459748.53</v>
      </c>
      <c r="J1673" s="3">
        <v>6.9769999999999999E-4</v>
      </c>
      <c r="K1673" s="4">
        <v>4958599700.6343689</v>
      </c>
      <c r="L1673" s="5">
        <v>49570001</v>
      </c>
      <c r="M1673" s="6">
        <v>100.03226952999999</v>
      </c>
      <c r="N1673" s="7" t="str">
        <f>IF(ISNUMBER(_xll.BDP($C1673, "DELTA_MID")),_xll.BDP($C1673, "DELTA_MID")," ")</f>
        <v xml:space="preserve"> </v>
      </c>
      <c r="O1673" s="7" t="str">
        <f>IF(ISNUMBER(N1673),_xll.BDP($C1673, "OPT_UNDL_TICKER"),"")</f>
        <v/>
      </c>
      <c r="P1673" s="8" t="str">
        <f>IF(ISNUMBER(N1673),_xll.BDP($C1673, "OPT_UNDL_PX")," ")</f>
        <v xml:space="preserve"> </v>
      </c>
      <c r="Q1673" s="7" t="str">
        <f>IF(ISNUMBER(N1673),+G1673*_xll.BDP($C1673, "PX_POS_MULT_FACTOR")*P1673/K1673," ")</f>
        <v xml:space="preserve"> </v>
      </c>
      <c r="R1673" s="8">
        <f>IF(OR($A1673="TUA",$A1673="TYA"),"",IF(ISNUMBER(_xll.BDP($C1673,"DUR_ADJ_OAS_MID")),_xll.BDP($C1673,"DUR_ADJ_OAS_MID"),IF(ISNUMBER(_xll.BDP($E1673&amp;" ISIN","DUR_ADJ_OAS_MID")),_xll.BDP($E1673&amp;" ISIN","DUR_ADJ_OAS_MID")," ")))</f>
        <v>0.64717624498636239</v>
      </c>
      <c r="S1673" s="7">
        <f t="shared" si="26"/>
        <v>4.5153486612698504E-4</v>
      </c>
      <c r="T1673" t="s">
        <v>5266</v>
      </c>
      <c r="U1673" t="s">
        <v>1470</v>
      </c>
      <c r="AG1673" s="6">
        <v>100.03599912</v>
      </c>
    </row>
    <row r="1674" spans="1:33" x14ac:dyDescent="0.25">
      <c r="A1674" t="s">
        <v>66</v>
      </c>
      <c r="B1674" t="s">
        <v>5267</v>
      </c>
      <c r="C1674" t="s">
        <v>5267</v>
      </c>
      <c r="D1674" t="s">
        <v>5268</v>
      </c>
      <c r="E1674" t="s">
        <v>5269</v>
      </c>
      <c r="F1674" t="s">
        <v>5270</v>
      </c>
      <c r="G1674" s="1">
        <v>600000</v>
      </c>
      <c r="H1674" s="1">
        <v>99.186250000000001</v>
      </c>
      <c r="I1674" s="2">
        <v>595117.5</v>
      </c>
      <c r="J1674" s="3">
        <v>1.2001E-4</v>
      </c>
      <c r="K1674" s="4">
        <v>4958599700.6343689</v>
      </c>
      <c r="L1674" s="5">
        <v>49570001</v>
      </c>
      <c r="M1674" s="6">
        <v>100.03226952999999</v>
      </c>
      <c r="N1674" s="7" t="str">
        <f>IF(ISNUMBER(_xll.BDP($C1674, "DELTA_MID")),_xll.BDP($C1674, "DELTA_MID")," ")</f>
        <v xml:space="preserve"> </v>
      </c>
      <c r="O1674" s="7" t="str">
        <f>IF(ISNUMBER(N1674),_xll.BDP($C1674, "OPT_UNDL_TICKER"),"")</f>
        <v/>
      </c>
      <c r="P1674" s="8" t="str">
        <f>IF(ISNUMBER(N1674),_xll.BDP($C1674, "OPT_UNDL_PX")," ")</f>
        <v xml:space="preserve"> </v>
      </c>
      <c r="Q1674" s="7" t="str">
        <f>IF(ISNUMBER(N1674),+G1674*_xll.BDP($C1674, "PX_POS_MULT_FACTOR")*P1674/K1674," ")</f>
        <v xml:space="preserve"> </v>
      </c>
      <c r="R1674" s="8">
        <f>IF(OR($A1674="TUA",$A1674="TYA"),"",IF(ISNUMBER(_xll.BDP($C1674,"DUR_ADJ_OAS_MID")),_xll.BDP($C1674,"DUR_ADJ_OAS_MID"),IF(ISNUMBER(_xll.BDP($E1674&amp;" ISIN","DUR_ADJ_OAS_MID")),_xll.BDP($E1674&amp;" ISIN","DUR_ADJ_OAS_MID")," ")))</f>
        <v>0.31354951367126349</v>
      </c>
      <c r="S1674" s="7">
        <f t="shared" si="26"/>
        <v>3.7629077135688328E-5</v>
      </c>
      <c r="T1674" t="s">
        <v>5270</v>
      </c>
      <c r="U1674" t="s">
        <v>1470</v>
      </c>
      <c r="AG1674" s="6">
        <v>100.03599912</v>
      </c>
    </row>
    <row r="1675" spans="1:33" x14ac:dyDescent="0.25">
      <c r="A1675" t="s">
        <v>66</v>
      </c>
      <c r="B1675" t="s">
        <v>5271</v>
      </c>
      <c r="C1675" t="s">
        <v>5271</v>
      </c>
      <c r="D1675" t="s">
        <v>5272</v>
      </c>
      <c r="E1675" t="s">
        <v>5273</v>
      </c>
      <c r="F1675" t="s">
        <v>5274</v>
      </c>
      <c r="G1675" s="1">
        <v>445000</v>
      </c>
      <c r="H1675" s="1">
        <v>99.974419999999995</v>
      </c>
      <c r="I1675" s="2">
        <v>444886.17</v>
      </c>
      <c r="J1675" s="3">
        <v>8.9720000000000002E-5</v>
      </c>
      <c r="K1675" s="4">
        <v>4958599700.6343689</v>
      </c>
      <c r="L1675" s="5">
        <v>49570001</v>
      </c>
      <c r="M1675" s="6">
        <v>100.03226952999999</v>
      </c>
      <c r="N1675" s="7" t="str">
        <f>IF(ISNUMBER(_xll.BDP($C1675, "DELTA_MID")),_xll.BDP($C1675, "DELTA_MID")," ")</f>
        <v xml:space="preserve"> </v>
      </c>
      <c r="O1675" s="7" t="str">
        <f>IF(ISNUMBER(N1675),_xll.BDP($C1675, "OPT_UNDL_TICKER"),"")</f>
        <v/>
      </c>
      <c r="P1675" s="8" t="str">
        <f>IF(ISNUMBER(N1675),_xll.BDP($C1675, "OPT_UNDL_PX")," ")</f>
        <v xml:space="preserve"> </v>
      </c>
      <c r="Q1675" s="7" t="str">
        <f>IF(ISNUMBER(N1675),+G1675*_xll.BDP($C1675, "PX_POS_MULT_FACTOR")*P1675/K1675," ")</f>
        <v xml:space="preserve"> </v>
      </c>
      <c r="R1675" s="8">
        <f>IF(OR($A1675="TUA",$A1675="TYA"),"",IF(ISNUMBER(_xll.BDP($C1675,"DUR_ADJ_OAS_MID")),_xll.BDP($C1675,"DUR_ADJ_OAS_MID"),IF(ISNUMBER(_xll.BDP($E1675&amp;" ISIN","DUR_ADJ_OAS_MID")),_xll.BDP($E1675&amp;" ISIN","DUR_ADJ_OAS_MID")," ")))</f>
        <v>1.0988575031807356E-2</v>
      </c>
      <c r="S1675" s="7">
        <f t="shared" si="26"/>
        <v>9.8589495185375602E-7</v>
      </c>
      <c r="T1675" t="s">
        <v>5274</v>
      </c>
      <c r="U1675" t="s">
        <v>1470</v>
      </c>
      <c r="AG1675" s="6">
        <v>100.03599912</v>
      </c>
    </row>
    <row r="1676" spans="1:33" x14ac:dyDescent="0.25">
      <c r="A1676" t="s">
        <v>66</v>
      </c>
      <c r="B1676" t="s">
        <v>5275</v>
      </c>
      <c r="C1676" t="s">
        <v>5275</v>
      </c>
      <c r="D1676" t="s">
        <v>5276</v>
      </c>
      <c r="E1676" t="s">
        <v>5277</v>
      </c>
      <c r="F1676" t="s">
        <v>5278</v>
      </c>
      <c r="G1676" s="1">
        <v>160000</v>
      </c>
      <c r="H1676" s="1">
        <v>99.930294000000004</v>
      </c>
      <c r="I1676" s="2">
        <v>159888.47</v>
      </c>
      <c r="J1676" s="3">
        <v>3.2240000000000003E-5</v>
      </c>
      <c r="K1676" s="4">
        <v>4958599700.6343689</v>
      </c>
      <c r="L1676" s="5">
        <v>49570001</v>
      </c>
      <c r="M1676" s="6">
        <v>100.03226952999999</v>
      </c>
      <c r="N1676" s="7" t="str">
        <f>IF(ISNUMBER(_xll.BDP($C1676, "DELTA_MID")),_xll.BDP($C1676, "DELTA_MID")," ")</f>
        <v xml:space="preserve"> </v>
      </c>
      <c r="O1676" s="7" t="str">
        <f>IF(ISNUMBER(N1676),_xll.BDP($C1676, "OPT_UNDL_TICKER"),"")</f>
        <v/>
      </c>
      <c r="P1676" s="8" t="str">
        <f>IF(ISNUMBER(N1676),_xll.BDP($C1676, "OPT_UNDL_PX")," ")</f>
        <v xml:space="preserve"> </v>
      </c>
      <c r="Q1676" s="7" t="str">
        <f>IF(ISNUMBER(N1676),+G1676*_xll.BDP($C1676, "PX_POS_MULT_FACTOR")*P1676/K1676," ")</f>
        <v xml:space="preserve"> </v>
      </c>
      <c r="R1676" s="8">
        <f>IF(OR($A1676="TUA",$A1676="TYA"),"",IF(ISNUMBER(_xll.BDP($C1676,"DUR_ADJ_OAS_MID")),_xll.BDP($C1676,"DUR_ADJ_OAS_MID"),IF(ISNUMBER(_xll.BDP($E1676&amp;" ISIN","DUR_ADJ_OAS_MID")),_xll.BDP($E1676&amp;" ISIN","DUR_ADJ_OAS_MID")," ")))</f>
        <v>6.8237990799863396E-2</v>
      </c>
      <c r="S1676" s="7">
        <f t="shared" si="26"/>
        <v>2.1999928233875959E-6</v>
      </c>
      <c r="T1676" t="s">
        <v>5278</v>
      </c>
      <c r="U1676" t="s">
        <v>1470</v>
      </c>
      <c r="AG1676" s="6">
        <v>100.03599912</v>
      </c>
    </row>
    <row r="1677" spans="1:33" x14ac:dyDescent="0.25">
      <c r="A1677" t="s">
        <v>66</v>
      </c>
      <c r="B1677" t="s">
        <v>5279</v>
      </c>
      <c r="C1677" t="s">
        <v>5279</v>
      </c>
      <c r="D1677" t="s">
        <v>5280</v>
      </c>
      <c r="E1677" t="s">
        <v>5281</v>
      </c>
      <c r="F1677" t="s">
        <v>5282</v>
      </c>
      <c r="G1677" s="1">
        <v>15000000</v>
      </c>
      <c r="H1677" s="1">
        <v>99.631855999999999</v>
      </c>
      <c r="I1677" s="2">
        <v>14944778.4</v>
      </c>
      <c r="J1677" s="3">
        <v>3.0138000000000001E-3</v>
      </c>
      <c r="K1677" s="4">
        <v>4958599700.6343689</v>
      </c>
      <c r="L1677" s="5">
        <v>49570001</v>
      </c>
      <c r="M1677" s="6">
        <v>100.03226952999999</v>
      </c>
      <c r="N1677" s="7" t="str">
        <f>IF(ISNUMBER(_xll.BDP($C1677, "DELTA_MID")),_xll.BDP($C1677, "DELTA_MID")," ")</f>
        <v xml:space="preserve"> </v>
      </c>
      <c r="O1677" s="7" t="str">
        <f>IF(ISNUMBER(N1677),_xll.BDP($C1677, "OPT_UNDL_TICKER"),"")</f>
        <v/>
      </c>
      <c r="P1677" s="8" t="str">
        <f>IF(ISNUMBER(N1677),_xll.BDP($C1677, "OPT_UNDL_PX")," ")</f>
        <v xml:space="preserve"> </v>
      </c>
      <c r="Q1677" s="7" t="str">
        <f>IF(ISNUMBER(N1677),+G1677*_xll.BDP($C1677, "PX_POS_MULT_FACTOR")*P1677/K1677," ")</f>
        <v xml:space="preserve"> </v>
      </c>
      <c r="R1677" s="8">
        <f>IF(OR($A1677="TUA",$A1677="TYA"),"",IF(ISNUMBER(_xll.BDP($C1677,"DUR_ADJ_OAS_MID")),_xll.BDP($C1677,"DUR_ADJ_OAS_MID"),IF(ISNUMBER(_xll.BDP($E1677&amp;" ISIN","DUR_ADJ_OAS_MID")),_xll.BDP($E1677&amp;" ISIN","DUR_ADJ_OAS_MID")," ")))</f>
        <v>0.66494913714535908</v>
      </c>
      <c r="S1677" s="7">
        <f t="shared" si="26"/>
        <v>2.0040237095286834E-3</v>
      </c>
      <c r="T1677" t="s">
        <v>5282</v>
      </c>
      <c r="U1677" t="s">
        <v>1470</v>
      </c>
      <c r="AG1677" s="6">
        <v>100.03599912</v>
      </c>
    </row>
    <row r="1678" spans="1:33" x14ac:dyDescent="0.25">
      <c r="A1678" t="s">
        <v>66</v>
      </c>
      <c r="B1678" t="s">
        <v>5283</v>
      </c>
      <c r="C1678" t="s">
        <v>5283</v>
      </c>
      <c r="D1678" t="s">
        <v>5284</v>
      </c>
      <c r="E1678" t="s">
        <v>5285</v>
      </c>
      <c r="F1678" t="s">
        <v>5286</v>
      </c>
      <c r="G1678" s="1">
        <v>190000</v>
      </c>
      <c r="H1678" s="1">
        <v>100.061153</v>
      </c>
      <c r="I1678" s="2">
        <v>190116.19</v>
      </c>
      <c r="J1678" s="3">
        <v>3.8340000000000002E-5</v>
      </c>
      <c r="K1678" s="4">
        <v>4958599700.6343689</v>
      </c>
      <c r="L1678" s="5">
        <v>49570001</v>
      </c>
      <c r="M1678" s="6">
        <v>100.03226952999999</v>
      </c>
      <c r="N1678" s="7" t="str">
        <f>IF(ISNUMBER(_xll.BDP($C1678, "DELTA_MID")),_xll.BDP($C1678, "DELTA_MID")," ")</f>
        <v xml:space="preserve"> </v>
      </c>
      <c r="O1678" s="7" t="str">
        <f>IF(ISNUMBER(N1678),_xll.BDP($C1678, "OPT_UNDL_TICKER"),"")</f>
        <v/>
      </c>
      <c r="P1678" s="8" t="str">
        <f>IF(ISNUMBER(N1678),_xll.BDP($C1678, "OPT_UNDL_PX")," ")</f>
        <v xml:space="preserve"> </v>
      </c>
      <c r="Q1678" s="7" t="str">
        <f>IF(ISNUMBER(N1678),+G1678*_xll.BDP($C1678, "PX_POS_MULT_FACTOR")*P1678/K1678," ")</f>
        <v xml:space="preserve"> </v>
      </c>
      <c r="R1678" s="8">
        <f>IF(OR($A1678="TUA",$A1678="TYA"),"",IF(ISNUMBER(_xll.BDP($C1678,"DUR_ADJ_OAS_MID")),_xll.BDP($C1678,"DUR_ADJ_OAS_MID"),IF(ISNUMBER(_xll.BDP($E1678&amp;" ISIN","DUR_ADJ_OAS_MID")),_xll.BDP($E1678&amp;" ISIN","DUR_ADJ_OAS_MID")," ")))</f>
        <v>7.9259302218769728E-2</v>
      </c>
      <c r="S1678" s="7">
        <f t="shared" si="26"/>
        <v>3.0388016470676315E-6</v>
      </c>
      <c r="T1678" t="s">
        <v>5286</v>
      </c>
      <c r="U1678" t="s">
        <v>1470</v>
      </c>
      <c r="AG1678" s="6">
        <v>100.03599912</v>
      </c>
    </row>
    <row r="1679" spans="1:33" x14ac:dyDescent="0.25">
      <c r="A1679" t="s">
        <v>66</v>
      </c>
      <c r="B1679" t="s">
        <v>5287</v>
      </c>
      <c r="C1679" t="s">
        <v>5287</v>
      </c>
      <c r="D1679" t="s">
        <v>5288</v>
      </c>
      <c r="E1679" t="s">
        <v>5289</v>
      </c>
      <c r="F1679" t="s">
        <v>5290</v>
      </c>
      <c r="G1679" s="1">
        <v>600000</v>
      </c>
      <c r="H1679" s="1">
        <v>100.10584299999999</v>
      </c>
      <c r="I1679" s="2">
        <v>600635.06000000006</v>
      </c>
      <c r="J1679" s="3">
        <v>1.2113E-4</v>
      </c>
      <c r="K1679" s="4">
        <v>4958599700.6343689</v>
      </c>
      <c r="L1679" s="5">
        <v>49570001</v>
      </c>
      <c r="M1679" s="6">
        <v>100.03226952999999</v>
      </c>
      <c r="N1679" s="7" t="str">
        <f>IF(ISNUMBER(_xll.BDP($C1679, "DELTA_MID")),_xll.BDP($C1679, "DELTA_MID")," ")</f>
        <v xml:space="preserve"> </v>
      </c>
      <c r="O1679" s="7" t="str">
        <f>IF(ISNUMBER(N1679),_xll.BDP($C1679, "OPT_UNDL_TICKER"),"")</f>
        <v/>
      </c>
      <c r="P1679" s="8" t="str">
        <f>IF(ISNUMBER(N1679),_xll.BDP($C1679, "OPT_UNDL_PX")," ")</f>
        <v xml:space="preserve"> </v>
      </c>
      <c r="Q1679" s="7" t="str">
        <f>IF(ISNUMBER(N1679),+G1679*_xll.BDP($C1679, "PX_POS_MULT_FACTOR")*P1679/K1679," ")</f>
        <v xml:space="preserve"> </v>
      </c>
      <c r="R1679" s="8">
        <f>IF(OR($A1679="TUA",$A1679="TYA"),"",IF(ISNUMBER(_xll.BDP($C1679,"DUR_ADJ_OAS_MID")),_xll.BDP($C1679,"DUR_ADJ_OAS_MID"),IF(ISNUMBER(_xll.BDP($E1679&amp;" ISIN","DUR_ADJ_OAS_MID")),_xll.BDP($E1679&amp;" ISIN","DUR_ADJ_OAS_MID")," ")))</f>
        <v>0.1116994263613476</v>
      </c>
      <c r="S1679" s="7">
        <f t="shared" si="26"/>
        <v>1.3530151515150035E-5</v>
      </c>
      <c r="T1679" t="s">
        <v>5290</v>
      </c>
      <c r="U1679" t="s">
        <v>1470</v>
      </c>
      <c r="AG1679" s="6">
        <v>100.03599912</v>
      </c>
    </row>
    <row r="1680" spans="1:33" x14ac:dyDescent="0.25">
      <c r="A1680" t="s">
        <v>66</v>
      </c>
      <c r="B1680" t="s">
        <v>5291</v>
      </c>
      <c r="C1680" t="s">
        <v>5291</v>
      </c>
      <c r="D1680" t="s">
        <v>5292</v>
      </c>
      <c r="E1680" t="s">
        <v>5293</v>
      </c>
      <c r="F1680" t="s">
        <v>5294</v>
      </c>
      <c r="G1680" s="1">
        <v>20000000</v>
      </c>
      <c r="H1680" s="1">
        <v>99.787666999999999</v>
      </c>
      <c r="I1680" s="2">
        <v>19957533.399999999</v>
      </c>
      <c r="J1680" s="3">
        <v>4.0246800000000001E-3</v>
      </c>
      <c r="K1680" s="4">
        <v>4958599700.6343689</v>
      </c>
      <c r="L1680" s="5">
        <v>49570001</v>
      </c>
      <c r="M1680" s="6">
        <v>100.03226952999999</v>
      </c>
      <c r="N1680" s="7" t="str">
        <f>IF(ISNUMBER(_xll.BDP($C1680, "DELTA_MID")),_xll.BDP($C1680, "DELTA_MID")," ")</f>
        <v xml:space="preserve"> </v>
      </c>
      <c r="O1680" s="7" t="str">
        <f>IF(ISNUMBER(N1680),_xll.BDP($C1680, "OPT_UNDL_TICKER"),"")</f>
        <v/>
      </c>
      <c r="P1680" s="8" t="str">
        <f>IF(ISNUMBER(N1680),_xll.BDP($C1680, "OPT_UNDL_PX")," ")</f>
        <v xml:space="preserve"> </v>
      </c>
      <c r="Q1680" s="7" t="str">
        <f>IF(ISNUMBER(N1680),+G1680*_xll.BDP($C1680, "PX_POS_MULT_FACTOR")*P1680/K1680," ")</f>
        <v xml:space="preserve"> </v>
      </c>
      <c r="R1680" s="8">
        <f>IF(OR($A1680="TUA",$A1680="TYA"),"",IF(ISNUMBER(_xll.BDP($C1680,"DUR_ADJ_OAS_MID")),_xll.BDP($C1680,"DUR_ADJ_OAS_MID"),IF(ISNUMBER(_xll.BDP($E1680&amp;" ISIN","DUR_ADJ_OAS_MID")),_xll.BDP($E1680&amp;" ISIN","DUR_ADJ_OAS_MID")," ")))</f>
        <v>5.4614789580476025E-2</v>
      </c>
      <c r="S1680" s="7">
        <f t="shared" si="26"/>
        <v>2.1980705132875026E-4</v>
      </c>
      <c r="T1680" t="s">
        <v>5294</v>
      </c>
      <c r="U1680" t="s">
        <v>1470</v>
      </c>
      <c r="AG1680" s="6">
        <v>100.03599912</v>
      </c>
    </row>
    <row r="1681" spans="1:33" x14ac:dyDescent="0.25">
      <c r="A1681" t="s">
        <v>66</v>
      </c>
      <c r="B1681" t="s">
        <v>5295</v>
      </c>
      <c r="C1681" t="s">
        <v>5295</v>
      </c>
      <c r="D1681" t="s">
        <v>5296</v>
      </c>
      <c r="E1681" t="s">
        <v>5297</v>
      </c>
      <c r="F1681" t="s">
        <v>5298</v>
      </c>
      <c r="G1681" s="1">
        <v>20000000</v>
      </c>
      <c r="H1681" s="1">
        <v>99.727000000000004</v>
      </c>
      <c r="I1681" s="2">
        <v>19945400</v>
      </c>
      <c r="J1681" s="3">
        <v>4.0222399999999998E-3</v>
      </c>
      <c r="K1681" s="4">
        <v>4958599700.6343689</v>
      </c>
      <c r="L1681" s="5">
        <v>49570001</v>
      </c>
      <c r="M1681" s="6">
        <v>100.03226952999999</v>
      </c>
      <c r="N1681" s="7" t="str">
        <f>IF(ISNUMBER(_xll.BDP($C1681, "DELTA_MID")),_xll.BDP($C1681, "DELTA_MID")," ")</f>
        <v xml:space="preserve"> </v>
      </c>
      <c r="O1681" s="7" t="str">
        <f>IF(ISNUMBER(N1681),_xll.BDP($C1681, "OPT_UNDL_TICKER"),"")</f>
        <v/>
      </c>
      <c r="P1681" s="8" t="str">
        <f>IF(ISNUMBER(N1681),_xll.BDP($C1681, "OPT_UNDL_PX")," ")</f>
        <v xml:space="preserve"> </v>
      </c>
      <c r="Q1681" s="7" t="str">
        <f>IF(ISNUMBER(N1681),+G1681*_xll.BDP($C1681, "PX_POS_MULT_FACTOR")*P1681/K1681," ")</f>
        <v xml:space="preserve"> </v>
      </c>
      <c r="R1681" s="8">
        <f>IF(OR($A1681="TUA",$A1681="TYA"),"",IF(ISNUMBER(_xll.BDP($C1681,"DUR_ADJ_OAS_MID")),_xll.BDP($C1681,"DUR_ADJ_OAS_MID"),IF(ISNUMBER(_xll.BDP($E1681&amp;" ISIN","DUR_ADJ_OAS_MID")),_xll.BDP($E1681&amp;" ISIN","DUR_ADJ_OAS_MID")," ")))</f>
        <v>7.0955810470294242E-2</v>
      </c>
      <c r="S1681" s="7">
        <f t="shared" si="26"/>
        <v>2.8540129910603629E-4</v>
      </c>
      <c r="T1681" t="s">
        <v>5298</v>
      </c>
      <c r="U1681" t="s">
        <v>1470</v>
      </c>
      <c r="AG1681" s="6">
        <v>100.03599912</v>
      </c>
    </row>
    <row r="1682" spans="1:33" x14ac:dyDescent="0.25">
      <c r="A1682" t="s">
        <v>66</v>
      </c>
      <c r="B1682" t="s">
        <v>5299</v>
      </c>
      <c r="C1682" t="s">
        <v>5299</v>
      </c>
      <c r="D1682" t="s">
        <v>5300</v>
      </c>
      <c r="E1682" t="s">
        <v>5301</v>
      </c>
      <c r="F1682" t="s">
        <v>5302</v>
      </c>
      <c r="G1682" s="1">
        <v>60000000</v>
      </c>
      <c r="H1682" s="1">
        <v>99.533749999999998</v>
      </c>
      <c r="I1682" s="2">
        <v>59720250</v>
      </c>
      <c r="J1682" s="3">
        <v>1.204332E-2</v>
      </c>
      <c r="K1682" s="4">
        <v>4958599700.6343689</v>
      </c>
      <c r="L1682" s="5">
        <v>49570001</v>
      </c>
      <c r="M1682" s="6">
        <v>100.03226952999999</v>
      </c>
      <c r="N1682" s="7" t="str">
        <f>IF(ISNUMBER(_xll.BDP($C1682, "DELTA_MID")),_xll.BDP($C1682, "DELTA_MID")," ")</f>
        <v xml:space="preserve"> </v>
      </c>
      <c r="O1682" s="7" t="str">
        <f>IF(ISNUMBER(N1682),_xll.BDP($C1682, "OPT_UNDL_TICKER"),"")</f>
        <v/>
      </c>
      <c r="P1682" s="8" t="str">
        <f>IF(ISNUMBER(N1682),_xll.BDP($C1682, "OPT_UNDL_PX")," ")</f>
        <v xml:space="preserve"> </v>
      </c>
      <c r="Q1682" s="7" t="str">
        <f>IF(ISNUMBER(N1682),+G1682*_xll.BDP($C1682, "PX_POS_MULT_FACTOR")*P1682/K1682," ")</f>
        <v xml:space="preserve"> </v>
      </c>
      <c r="R1682" s="8">
        <f>IF(OR($A1682="TUA",$A1682="TYA"),"",IF(ISNUMBER(_xll.BDP($C1682,"DUR_ADJ_OAS_MID")),_xll.BDP($C1682,"DUR_ADJ_OAS_MID"),IF(ISNUMBER(_xll.BDP($E1682&amp;" ISIN","DUR_ADJ_OAS_MID")),_xll.BDP($E1682&amp;" ISIN","DUR_ADJ_OAS_MID")," ")))</f>
        <v>0.1198232006814736</v>
      </c>
      <c r="S1682" s="7">
        <f t="shared" si="26"/>
        <v>1.4430691492312046E-3</v>
      </c>
      <c r="T1682" t="s">
        <v>5302</v>
      </c>
      <c r="U1682" t="s">
        <v>1470</v>
      </c>
      <c r="AG1682" s="6">
        <v>100.03599912</v>
      </c>
    </row>
    <row r="1683" spans="1:33" x14ac:dyDescent="0.25">
      <c r="A1683" t="s">
        <v>66</v>
      </c>
      <c r="B1683" t="s">
        <v>5303</v>
      </c>
      <c r="C1683" t="s">
        <v>5303</v>
      </c>
      <c r="D1683" t="s">
        <v>5304</v>
      </c>
      <c r="E1683" t="s">
        <v>5305</v>
      </c>
      <c r="F1683" t="s">
        <v>5306</v>
      </c>
      <c r="G1683" s="1">
        <v>50000000</v>
      </c>
      <c r="H1683" s="1">
        <v>99.502667000000002</v>
      </c>
      <c r="I1683" s="2">
        <v>49751333.5</v>
      </c>
      <c r="J1683" s="3">
        <v>1.003297E-2</v>
      </c>
      <c r="K1683" s="4">
        <v>4958599700.6343689</v>
      </c>
      <c r="L1683" s="5">
        <v>49570001</v>
      </c>
      <c r="M1683" s="6">
        <v>100.03226952999999</v>
      </c>
      <c r="N1683" s="7" t="str">
        <f>IF(ISNUMBER(_xll.BDP($C1683, "DELTA_MID")),_xll.BDP($C1683, "DELTA_MID")," ")</f>
        <v xml:space="preserve"> </v>
      </c>
      <c r="O1683" s="7" t="str">
        <f>IF(ISNUMBER(N1683),_xll.BDP($C1683, "OPT_UNDL_TICKER"),"")</f>
        <v/>
      </c>
      <c r="P1683" s="8" t="str">
        <f>IF(ISNUMBER(N1683),_xll.BDP($C1683, "OPT_UNDL_PX")," ")</f>
        <v xml:space="preserve"> </v>
      </c>
      <c r="Q1683" s="7" t="str">
        <f>IF(ISNUMBER(N1683),+G1683*_xll.BDP($C1683, "PX_POS_MULT_FACTOR")*P1683/K1683," ")</f>
        <v xml:space="preserve"> </v>
      </c>
      <c r="R1683" s="8">
        <f>IF(OR($A1683="TUA",$A1683="TYA"),"",IF(ISNUMBER(_xll.BDP($C1683,"DUR_ADJ_OAS_MID")),_xll.BDP($C1683,"DUR_ADJ_OAS_MID"),IF(ISNUMBER(_xll.BDP($E1683&amp;" ISIN","DUR_ADJ_OAS_MID")),_xll.BDP($E1683&amp;" ISIN","DUR_ADJ_OAS_MID")," ")))</f>
        <v>0.12795482529708604</v>
      </c>
      <c r="S1683" s="7">
        <f t="shared" si="26"/>
        <v>1.2837669235609055E-3</v>
      </c>
      <c r="T1683" t="s">
        <v>5306</v>
      </c>
      <c r="U1683" t="s">
        <v>1470</v>
      </c>
      <c r="AG1683" s="6">
        <v>100.03599912</v>
      </c>
    </row>
    <row r="1684" spans="1:33" x14ac:dyDescent="0.25">
      <c r="A1684" t="s">
        <v>66</v>
      </c>
      <c r="B1684" t="s">
        <v>5307</v>
      </c>
      <c r="C1684" t="s">
        <v>5307</v>
      </c>
      <c r="D1684" t="s">
        <v>5308</v>
      </c>
      <c r="E1684" t="s">
        <v>5309</v>
      </c>
      <c r="F1684" t="s">
        <v>5310</v>
      </c>
      <c r="G1684" s="1">
        <v>20000000</v>
      </c>
      <c r="H1684" s="1">
        <v>99.492305999999999</v>
      </c>
      <c r="I1684" s="2">
        <v>19898461.199999999</v>
      </c>
      <c r="J1684" s="3">
        <v>4.0127699999999997E-3</v>
      </c>
      <c r="K1684" s="4">
        <v>4958599700.6343689</v>
      </c>
      <c r="L1684" s="5">
        <v>49570001</v>
      </c>
      <c r="M1684" s="6">
        <v>100.03226952999999</v>
      </c>
      <c r="N1684" s="7" t="str">
        <f>IF(ISNUMBER(_xll.BDP($C1684, "DELTA_MID")),_xll.BDP($C1684, "DELTA_MID")," ")</f>
        <v xml:space="preserve"> </v>
      </c>
      <c r="O1684" s="7" t="str">
        <f>IF(ISNUMBER(N1684),_xll.BDP($C1684, "OPT_UNDL_TICKER"),"")</f>
        <v/>
      </c>
      <c r="P1684" s="8" t="str">
        <f>IF(ISNUMBER(N1684),_xll.BDP($C1684, "OPT_UNDL_PX")," ")</f>
        <v xml:space="preserve"> </v>
      </c>
      <c r="Q1684" s="7" t="str">
        <f>IF(ISNUMBER(N1684),+G1684*_xll.BDP($C1684, "PX_POS_MULT_FACTOR")*P1684/K1684," ")</f>
        <v xml:space="preserve"> </v>
      </c>
      <c r="R1684" s="8">
        <f>IF(OR($A1684="TUA",$A1684="TYA"),"",IF(ISNUMBER(_xll.BDP($C1684,"DUR_ADJ_OAS_MID")),_xll.BDP($C1684,"DUR_ADJ_OAS_MID"),IF(ISNUMBER(_xll.BDP($E1684&amp;" ISIN","DUR_ADJ_OAS_MID")),_xll.BDP($E1684&amp;" ISIN","DUR_ADJ_OAS_MID")," ")))</f>
        <v>0.13065652567829408</v>
      </c>
      <c r="S1684" s="7">
        <f t="shared" si="26"/>
        <v>5.2429458654608809E-4</v>
      </c>
      <c r="T1684" t="s">
        <v>5310</v>
      </c>
      <c r="U1684" t="s">
        <v>1470</v>
      </c>
      <c r="AG1684" s="6">
        <v>100.03599912</v>
      </c>
    </row>
    <row r="1685" spans="1:33" x14ac:dyDescent="0.25">
      <c r="A1685" t="s">
        <v>66</v>
      </c>
      <c r="B1685" t="s">
        <v>5311</v>
      </c>
      <c r="C1685" t="s">
        <v>5311</v>
      </c>
      <c r="D1685" t="s">
        <v>5312</v>
      </c>
      <c r="E1685" t="s">
        <v>5313</v>
      </c>
      <c r="F1685" t="s">
        <v>5314</v>
      </c>
      <c r="G1685" s="1">
        <v>10000000</v>
      </c>
      <c r="H1685" s="1">
        <v>99.481943999999999</v>
      </c>
      <c r="I1685" s="2">
        <v>9948194.4000000004</v>
      </c>
      <c r="J1685" s="3">
        <v>2.0061800000000002E-3</v>
      </c>
      <c r="K1685" s="4">
        <v>4958599700.6343689</v>
      </c>
      <c r="L1685" s="5">
        <v>49570001</v>
      </c>
      <c r="M1685" s="6">
        <v>100.03226952999999</v>
      </c>
      <c r="N1685" s="7" t="str">
        <f>IF(ISNUMBER(_xll.BDP($C1685, "DELTA_MID")),_xll.BDP($C1685, "DELTA_MID")," ")</f>
        <v xml:space="preserve"> </v>
      </c>
      <c r="O1685" s="7" t="str">
        <f>IF(ISNUMBER(N1685),_xll.BDP($C1685, "OPT_UNDL_TICKER"),"")</f>
        <v/>
      </c>
      <c r="P1685" s="8" t="str">
        <f>IF(ISNUMBER(N1685),_xll.BDP($C1685, "OPT_UNDL_PX")," ")</f>
        <v xml:space="preserve"> </v>
      </c>
      <c r="Q1685" s="7" t="str">
        <f>IF(ISNUMBER(N1685),+G1685*_xll.BDP($C1685, "PX_POS_MULT_FACTOR")*P1685/K1685," ")</f>
        <v xml:space="preserve"> </v>
      </c>
      <c r="R1685" s="8">
        <f>IF(OR($A1685="TUA",$A1685="TYA"),"",IF(ISNUMBER(_xll.BDP($C1685,"DUR_ADJ_OAS_MID")),_xll.BDP($C1685,"DUR_ADJ_OAS_MID"),IF(ISNUMBER(_xll.BDP($E1685&amp;" ISIN","DUR_ADJ_OAS_MID")),_xll.BDP($E1685&amp;" ISIN","DUR_ADJ_OAS_MID")," ")))</f>
        <v>0.13337716116688209</v>
      </c>
      <c r="S1685" s="7">
        <f t="shared" si="26"/>
        <v>2.6757859318977554E-4</v>
      </c>
      <c r="T1685" t="s">
        <v>5314</v>
      </c>
      <c r="U1685" t="s">
        <v>1470</v>
      </c>
      <c r="AG1685" s="6">
        <v>100.03599912</v>
      </c>
    </row>
    <row r="1686" spans="1:33" x14ac:dyDescent="0.25">
      <c r="A1686" t="s">
        <v>66</v>
      </c>
      <c r="B1686" t="s">
        <v>5315</v>
      </c>
      <c r="C1686" t="s">
        <v>5315</v>
      </c>
      <c r="D1686" t="s">
        <v>5316</v>
      </c>
      <c r="E1686" t="s">
        <v>5317</v>
      </c>
      <c r="F1686" t="s">
        <v>5318</v>
      </c>
      <c r="G1686" s="1">
        <v>40000000</v>
      </c>
      <c r="H1686" s="1">
        <v>99.269861000000006</v>
      </c>
      <c r="I1686" s="2">
        <v>39707944.399999999</v>
      </c>
      <c r="J1686" s="3">
        <v>8.0076000000000001E-3</v>
      </c>
      <c r="K1686" s="4">
        <v>4958599700.6343689</v>
      </c>
      <c r="L1686" s="5">
        <v>49570001</v>
      </c>
      <c r="M1686" s="6">
        <v>100.03226952999999</v>
      </c>
      <c r="N1686" s="7" t="str">
        <f>IF(ISNUMBER(_xll.BDP($C1686, "DELTA_MID")),_xll.BDP($C1686, "DELTA_MID")," ")</f>
        <v xml:space="preserve"> </v>
      </c>
      <c r="O1686" s="7" t="str">
        <f>IF(ISNUMBER(N1686),_xll.BDP($C1686, "OPT_UNDL_TICKER"),"")</f>
        <v/>
      </c>
      <c r="P1686" s="8" t="str">
        <f>IF(ISNUMBER(N1686),_xll.BDP($C1686, "OPT_UNDL_PX")," ")</f>
        <v xml:space="preserve"> </v>
      </c>
      <c r="Q1686" s="7" t="str">
        <f>IF(ISNUMBER(N1686),+G1686*_xll.BDP($C1686, "PX_POS_MULT_FACTOR")*P1686/K1686," ")</f>
        <v xml:space="preserve"> </v>
      </c>
      <c r="R1686" s="8">
        <f>IF(OR($A1686="TUA",$A1686="TYA"),"",IF(ISNUMBER(_xll.BDP($C1686,"DUR_ADJ_OAS_MID")),_xll.BDP($C1686,"DUR_ADJ_OAS_MID"),IF(ISNUMBER(_xll.BDP($E1686&amp;" ISIN","DUR_ADJ_OAS_MID")),_xll.BDP($E1686&amp;" ISIN","DUR_ADJ_OAS_MID")," ")))</f>
        <v>0.18745329433165062</v>
      </c>
      <c r="S1686" s="7">
        <f t="shared" si="26"/>
        <v>1.5010509996901255E-3</v>
      </c>
      <c r="T1686" t="s">
        <v>5318</v>
      </c>
      <c r="U1686" t="s">
        <v>1470</v>
      </c>
      <c r="AG1686" s="6">
        <v>100.03599912</v>
      </c>
    </row>
    <row r="1687" spans="1:33" x14ac:dyDescent="0.25">
      <c r="A1687" t="s">
        <v>66</v>
      </c>
      <c r="B1687" t="s">
        <v>5319</v>
      </c>
      <c r="C1687" t="s">
        <v>5319</v>
      </c>
      <c r="D1687" t="s">
        <v>5320</v>
      </c>
      <c r="E1687" t="s">
        <v>5321</v>
      </c>
      <c r="F1687" t="s">
        <v>5322</v>
      </c>
      <c r="G1687" s="1">
        <v>1000000</v>
      </c>
      <c r="H1687" s="1">
        <v>99.55247</v>
      </c>
      <c r="I1687" s="2">
        <v>995524.7</v>
      </c>
      <c r="J1687" s="3">
        <v>2.0076E-4</v>
      </c>
      <c r="K1687" s="4">
        <v>4958599700.6343689</v>
      </c>
      <c r="L1687" s="5">
        <v>49570001</v>
      </c>
      <c r="M1687" s="6">
        <v>100.03226952999999</v>
      </c>
      <c r="N1687" s="7" t="str">
        <f>IF(ISNUMBER(_xll.BDP($C1687, "DELTA_MID")),_xll.BDP($C1687, "DELTA_MID")," ")</f>
        <v xml:space="preserve"> </v>
      </c>
      <c r="O1687" s="7" t="str">
        <f>IF(ISNUMBER(N1687),_xll.BDP($C1687, "OPT_UNDL_TICKER"),"")</f>
        <v/>
      </c>
      <c r="P1687" s="8" t="str">
        <f>IF(ISNUMBER(N1687),_xll.BDP($C1687, "OPT_UNDL_PX")," ")</f>
        <v xml:space="preserve"> </v>
      </c>
      <c r="Q1687" s="7" t="str">
        <f>IF(ISNUMBER(N1687),+G1687*_xll.BDP($C1687, "PX_POS_MULT_FACTOR")*P1687/K1687," ")</f>
        <v xml:space="preserve"> </v>
      </c>
      <c r="R1687" s="8">
        <f>IF(OR($A1687="TUA",$A1687="TYA"),"",IF(ISNUMBER(_xll.BDP($C1687,"DUR_ADJ_OAS_MID")),_xll.BDP($C1687,"DUR_ADJ_OAS_MID"),IF(ISNUMBER(_xll.BDP($E1687&amp;" ISIN","DUR_ADJ_OAS_MID")),_xll.BDP($E1687&amp;" ISIN","DUR_ADJ_OAS_MID")," ")))</f>
        <v>0.14677793187897062</v>
      </c>
      <c r="S1687" s="7">
        <f t="shared" si="26"/>
        <v>2.9467137604022141E-5</v>
      </c>
      <c r="T1687" t="s">
        <v>5322</v>
      </c>
      <c r="U1687" t="s">
        <v>1470</v>
      </c>
      <c r="AG1687" s="6">
        <v>100.03599912</v>
      </c>
    </row>
    <row r="1688" spans="1:33" x14ac:dyDescent="0.25">
      <c r="A1688" t="s">
        <v>66</v>
      </c>
      <c r="B1688" t="s">
        <v>5323</v>
      </c>
      <c r="C1688" t="s">
        <v>5323</v>
      </c>
      <c r="D1688" t="s">
        <v>5324</v>
      </c>
      <c r="E1688" t="s">
        <v>5325</v>
      </c>
      <c r="F1688" t="s">
        <v>5326</v>
      </c>
      <c r="G1688" s="1">
        <v>2000000</v>
      </c>
      <c r="H1688" s="1">
        <v>99.528565</v>
      </c>
      <c r="I1688" s="2">
        <v>1990571.3</v>
      </c>
      <c r="J1688" s="3">
        <v>4.0141999999999999E-4</v>
      </c>
      <c r="K1688" s="4">
        <v>4958599700.6343689</v>
      </c>
      <c r="L1688" s="5">
        <v>49570001</v>
      </c>
      <c r="M1688" s="6">
        <v>100.03226952999999</v>
      </c>
      <c r="N1688" s="7" t="str">
        <f>IF(ISNUMBER(_xll.BDP($C1688, "DELTA_MID")),_xll.BDP($C1688, "DELTA_MID")," ")</f>
        <v xml:space="preserve"> </v>
      </c>
      <c r="O1688" s="7" t="str">
        <f>IF(ISNUMBER(N1688),_xll.BDP($C1688, "OPT_UNDL_TICKER"),"")</f>
        <v/>
      </c>
      <c r="P1688" s="8" t="str">
        <f>IF(ISNUMBER(N1688),_xll.BDP($C1688, "OPT_UNDL_PX")," ")</f>
        <v xml:space="preserve"> </v>
      </c>
      <c r="Q1688" s="7" t="str">
        <f>IF(ISNUMBER(N1688),+G1688*_xll.BDP($C1688, "PX_POS_MULT_FACTOR")*P1688/K1688," ")</f>
        <v xml:space="preserve"> </v>
      </c>
      <c r="R1688" s="8">
        <f>IF(OR($A1688="TUA",$A1688="TYA"),"",IF(ISNUMBER(_xll.BDP($C1688,"DUR_ADJ_OAS_MID")),_xll.BDP($C1688,"DUR_ADJ_OAS_MID"),IF(ISNUMBER(_xll.BDP($E1688&amp;" ISIN","DUR_ADJ_OAS_MID")),_xll.BDP($E1688&amp;" ISIN","DUR_ADJ_OAS_MID")," ")))</f>
        <v>0.15503271648863159</v>
      </c>
      <c r="S1688" s="7">
        <f t="shared" si="26"/>
        <v>6.2233233052866487E-5</v>
      </c>
      <c r="T1688" t="s">
        <v>5326</v>
      </c>
      <c r="U1688" t="s">
        <v>1470</v>
      </c>
      <c r="AG1688" s="6">
        <v>100.03599912</v>
      </c>
    </row>
    <row r="1689" spans="1:33" x14ac:dyDescent="0.25">
      <c r="A1689" t="s">
        <v>66</v>
      </c>
      <c r="B1689" t="s">
        <v>5327</v>
      </c>
      <c r="C1689" t="s">
        <v>5327</v>
      </c>
      <c r="D1689" t="s">
        <v>5328</v>
      </c>
      <c r="E1689" t="s">
        <v>5329</v>
      </c>
      <c r="F1689" t="s">
        <v>5330</v>
      </c>
      <c r="G1689" s="1">
        <v>93750</v>
      </c>
      <c r="H1689" s="1">
        <v>99.488767999999993</v>
      </c>
      <c r="I1689" s="2">
        <v>93270.720000000001</v>
      </c>
      <c r="J1689" s="3">
        <v>1.8810000000000001E-5</v>
      </c>
      <c r="K1689" s="4">
        <v>4958599700.6343689</v>
      </c>
      <c r="L1689" s="5">
        <v>49570001</v>
      </c>
      <c r="M1689" s="6">
        <v>100.03226952999999</v>
      </c>
      <c r="N1689" s="7" t="str">
        <f>IF(ISNUMBER(_xll.BDP($C1689, "DELTA_MID")),_xll.BDP($C1689, "DELTA_MID")," ")</f>
        <v xml:space="preserve"> </v>
      </c>
      <c r="O1689" s="7" t="str">
        <f>IF(ISNUMBER(N1689),_xll.BDP($C1689, "OPT_UNDL_TICKER"),"")</f>
        <v/>
      </c>
      <c r="P1689" s="8" t="str">
        <f>IF(ISNUMBER(N1689),_xll.BDP($C1689, "OPT_UNDL_PX")," ")</f>
        <v xml:space="preserve"> </v>
      </c>
      <c r="Q1689" s="7" t="str">
        <f>IF(ISNUMBER(N1689),+G1689*_xll.BDP($C1689, "PX_POS_MULT_FACTOR")*P1689/K1689," ")</f>
        <v xml:space="preserve"> </v>
      </c>
      <c r="R1689" s="8">
        <f>IF(OR($A1689="TUA",$A1689="TYA"),"",IF(ISNUMBER(_xll.BDP($C1689,"DUR_ADJ_OAS_MID")),_xll.BDP($C1689,"DUR_ADJ_OAS_MID"),IF(ISNUMBER(_xll.BDP($E1689&amp;" ISIN","DUR_ADJ_OAS_MID")),_xll.BDP($E1689&amp;" ISIN","DUR_ADJ_OAS_MID")," ")))</f>
        <v>0.16856535858643906</v>
      </c>
      <c r="S1689" s="7">
        <f t="shared" si="26"/>
        <v>3.1707143950109189E-6</v>
      </c>
      <c r="T1689" t="s">
        <v>5330</v>
      </c>
      <c r="U1689" t="s">
        <v>1470</v>
      </c>
      <c r="AG1689" s="6">
        <v>100.03599912</v>
      </c>
    </row>
    <row r="1690" spans="1:33" x14ac:dyDescent="0.25">
      <c r="A1690" t="s">
        <v>66</v>
      </c>
      <c r="B1690" t="s">
        <v>5331</v>
      </c>
      <c r="C1690" t="s">
        <v>5331</v>
      </c>
      <c r="D1690" t="s">
        <v>5332</v>
      </c>
      <c r="E1690" t="s">
        <v>5333</v>
      </c>
      <c r="F1690" t="s">
        <v>5334</v>
      </c>
      <c r="G1690" s="1">
        <v>500000</v>
      </c>
      <c r="H1690" s="1">
        <v>98.938416000000004</v>
      </c>
      <c r="I1690" s="2">
        <v>494692.08</v>
      </c>
      <c r="J1690" s="3">
        <v>9.9759999999999994E-5</v>
      </c>
      <c r="K1690" s="4">
        <v>4958599700.6343689</v>
      </c>
      <c r="L1690" s="5">
        <v>49570001</v>
      </c>
      <c r="M1690" s="6">
        <v>100.03226952999999</v>
      </c>
      <c r="N1690" s="7" t="str">
        <f>IF(ISNUMBER(_xll.BDP($C1690, "DELTA_MID")),_xll.BDP($C1690, "DELTA_MID")," ")</f>
        <v xml:space="preserve"> </v>
      </c>
      <c r="O1690" s="7" t="str">
        <f>IF(ISNUMBER(N1690),_xll.BDP($C1690, "OPT_UNDL_TICKER"),"")</f>
        <v/>
      </c>
      <c r="P1690" s="8" t="str">
        <f>IF(ISNUMBER(N1690),_xll.BDP($C1690, "OPT_UNDL_PX")," ")</f>
        <v xml:space="preserve"> </v>
      </c>
      <c r="Q1690" s="7" t="str">
        <f>IF(ISNUMBER(N1690),+G1690*_xll.BDP($C1690, "PX_POS_MULT_FACTOR")*P1690/K1690," ")</f>
        <v xml:space="preserve"> </v>
      </c>
      <c r="R1690" s="8">
        <f>IF(OR($A1690="TUA",$A1690="TYA"),"",IF(ISNUMBER(_xll.BDP($C1690,"DUR_ADJ_OAS_MID")),_xll.BDP($C1690,"DUR_ADJ_OAS_MID"),IF(ISNUMBER(_xll.BDP($E1690&amp;" ISIN","DUR_ADJ_OAS_MID")),_xll.BDP($E1690&amp;" ISIN","DUR_ADJ_OAS_MID")," ")))</f>
        <v>0.41176924267721238</v>
      </c>
      <c r="S1690" s="7">
        <f t="shared" si="26"/>
        <v>4.1078099649478707E-5</v>
      </c>
      <c r="T1690" t="s">
        <v>5334</v>
      </c>
      <c r="U1690" t="s">
        <v>1470</v>
      </c>
      <c r="AG1690" s="6">
        <v>100.03599912</v>
      </c>
    </row>
    <row r="1691" spans="1:33" x14ac:dyDescent="0.25">
      <c r="A1691" t="s">
        <v>66</v>
      </c>
      <c r="B1691" t="s">
        <v>5335</v>
      </c>
      <c r="C1691" t="s">
        <v>5335</v>
      </c>
      <c r="D1691" t="s">
        <v>5336</v>
      </c>
      <c r="E1691" t="s">
        <v>5337</v>
      </c>
      <c r="F1691" t="s">
        <v>5338</v>
      </c>
      <c r="G1691" s="1">
        <v>1300000</v>
      </c>
      <c r="H1691" s="1">
        <v>99.343659000000002</v>
      </c>
      <c r="I1691" s="2">
        <v>1291467.57</v>
      </c>
      <c r="J1691" s="3">
        <v>2.6044000000000002E-4</v>
      </c>
      <c r="K1691" s="4">
        <v>4958599700.6343689</v>
      </c>
      <c r="L1691" s="5">
        <v>49570001</v>
      </c>
      <c r="M1691" s="6">
        <v>100.03226952999999</v>
      </c>
      <c r="N1691" s="7" t="str">
        <f>IF(ISNUMBER(_xll.BDP($C1691, "DELTA_MID")),_xll.BDP($C1691, "DELTA_MID")," ")</f>
        <v xml:space="preserve"> </v>
      </c>
      <c r="O1691" s="7" t="str">
        <f>IF(ISNUMBER(N1691),_xll.BDP($C1691, "OPT_UNDL_TICKER"),"")</f>
        <v/>
      </c>
      <c r="P1691" s="8" t="str">
        <f>IF(ISNUMBER(N1691),_xll.BDP($C1691, "OPT_UNDL_PX")," ")</f>
        <v xml:space="preserve"> </v>
      </c>
      <c r="Q1691" s="7" t="str">
        <f>IF(ISNUMBER(N1691),+G1691*_xll.BDP($C1691, "PX_POS_MULT_FACTOR")*P1691/K1691," ")</f>
        <v xml:space="preserve"> </v>
      </c>
      <c r="R1691" s="8">
        <f>IF(OR($A1691="TUA",$A1691="TYA"),"",IF(ISNUMBER(_xll.BDP($C1691,"DUR_ADJ_OAS_MID")),_xll.BDP($C1691,"DUR_ADJ_OAS_MID"),IF(ISNUMBER(_xll.BDP($E1691&amp;" ISIN","DUR_ADJ_OAS_MID")),_xll.BDP($E1691&amp;" ISIN","DUR_ADJ_OAS_MID")," ")))</f>
        <v>0.24137177107783545</v>
      </c>
      <c r="S1691" s="7">
        <f t="shared" si="26"/>
        <v>6.2862864059511463E-5</v>
      </c>
      <c r="T1691" t="s">
        <v>5338</v>
      </c>
      <c r="U1691" t="s">
        <v>1470</v>
      </c>
      <c r="AG1691" s="6">
        <v>100.03599912</v>
      </c>
    </row>
    <row r="1692" spans="1:33" x14ac:dyDescent="0.25">
      <c r="A1692" t="s">
        <v>66</v>
      </c>
      <c r="B1692" t="s">
        <v>5339</v>
      </c>
      <c r="C1692" t="s">
        <v>5339</v>
      </c>
      <c r="D1692" t="s">
        <v>5340</v>
      </c>
      <c r="E1692" t="s">
        <v>5341</v>
      </c>
      <c r="F1692" t="s">
        <v>5342</v>
      </c>
      <c r="G1692" s="1">
        <v>750000</v>
      </c>
      <c r="H1692" s="1">
        <v>99.335485000000006</v>
      </c>
      <c r="I1692" s="2">
        <v>745016.14</v>
      </c>
      <c r="J1692" s="3">
        <v>1.5024E-4</v>
      </c>
      <c r="K1692" s="4">
        <v>4958599700.6343689</v>
      </c>
      <c r="L1692" s="5">
        <v>49570001</v>
      </c>
      <c r="M1692" s="6">
        <v>100.03226952999999</v>
      </c>
      <c r="N1692" s="7" t="str">
        <f>IF(ISNUMBER(_xll.BDP($C1692, "DELTA_MID")),_xll.BDP($C1692, "DELTA_MID")," ")</f>
        <v xml:space="preserve"> </v>
      </c>
      <c r="O1692" s="7" t="str">
        <f>IF(ISNUMBER(N1692),_xll.BDP($C1692, "OPT_UNDL_TICKER"),"")</f>
        <v/>
      </c>
      <c r="P1692" s="8" t="str">
        <f>IF(ISNUMBER(N1692),_xll.BDP($C1692, "OPT_UNDL_PX")," ")</f>
        <v xml:space="preserve"> </v>
      </c>
      <c r="Q1692" s="7" t="str">
        <f>IF(ISNUMBER(N1692),+G1692*_xll.BDP($C1692, "PX_POS_MULT_FACTOR")*P1692/K1692," ")</f>
        <v xml:space="preserve"> </v>
      </c>
      <c r="R1692" s="8">
        <f>IF(OR($A1692="TUA",$A1692="TYA"),"",IF(ISNUMBER(_xll.BDP($C1692,"DUR_ADJ_OAS_MID")),_xll.BDP($C1692,"DUR_ADJ_OAS_MID"),IF(ISNUMBER(_xll.BDP($E1692&amp;" ISIN","DUR_ADJ_OAS_MID")),_xll.BDP($E1692&amp;" ISIN","DUR_ADJ_OAS_MID")," ")))</f>
        <v>0.24392114626290112</v>
      </c>
      <c r="S1692" s="7">
        <f t="shared" si="26"/>
        <v>3.6646713014538262E-5</v>
      </c>
      <c r="T1692" t="s">
        <v>5342</v>
      </c>
      <c r="U1692" t="s">
        <v>1470</v>
      </c>
      <c r="AG1692" s="6">
        <v>100.03599912</v>
      </c>
    </row>
    <row r="1693" spans="1:33" x14ac:dyDescent="0.25">
      <c r="A1693" t="s">
        <v>66</v>
      </c>
      <c r="B1693" t="s">
        <v>5343</v>
      </c>
      <c r="C1693" t="s">
        <v>5343</v>
      </c>
      <c r="D1693" t="s">
        <v>5344</v>
      </c>
      <c r="E1693" t="s">
        <v>5345</v>
      </c>
      <c r="F1693" t="s">
        <v>5346</v>
      </c>
      <c r="G1693" s="1">
        <v>2000000</v>
      </c>
      <c r="H1693" s="1">
        <v>99.788216000000006</v>
      </c>
      <c r="I1693" s="2">
        <v>1995764.32</v>
      </c>
      <c r="J1693" s="3">
        <v>4.0246999999999999E-4</v>
      </c>
      <c r="K1693" s="4">
        <v>4958599700.6343689</v>
      </c>
      <c r="L1693" s="5">
        <v>49570001</v>
      </c>
      <c r="M1693" s="6">
        <v>100.03226952999999</v>
      </c>
      <c r="N1693" s="7" t="str">
        <f>IF(ISNUMBER(_xll.BDP($C1693, "DELTA_MID")),_xll.BDP($C1693, "DELTA_MID")," ")</f>
        <v xml:space="preserve"> </v>
      </c>
      <c r="O1693" s="7" t="str">
        <f>IF(ISNUMBER(N1693),_xll.BDP($C1693, "OPT_UNDL_TICKER"),"")</f>
        <v/>
      </c>
      <c r="P1693" s="8" t="str">
        <f>IF(ISNUMBER(N1693),_xll.BDP($C1693, "OPT_UNDL_PX")," ")</f>
        <v xml:space="preserve"> </v>
      </c>
      <c r="Q1693" s="7" t="str">
        <f>IF(ISNUMBER(N1693),+G1693*_xll.BDP($C1693, "PX_POS_MULT_FACTOR")*P1693/K1693," ")</f>
        <v xml:space="preserve"> </v>
      </c>
      <c r="R1693" s="8">
        <f>IF(OR($A1693="TUA",$A1693="TYA"),"",IF(ISNUMBER(_xll.BDP($C1693,"DUR_ADJ_OAS_MID")),_xll.BDP($C1693,"DUR_ADJ_OAS_MID"),IF(ISNUMBER(_xll.BDP($E1693&amp;" ISIN","DUR_ADJ_OAS_MID")),_xll.BDP($E1693&amp;" ISIN","DUR_ADJ_OAS_MID")," ")))</f>
        <v>7.092693115169342E-2</v>
      </c>
      <c r="S1693" s="7">
        <f t="shared" si="26"/>
        <v>2.8545961980622051E-5</v>
      </c>
      <c r="T1693" t="s">
        <v>5346</v>
      </c>
      <c r="U1693" t="s">
        <v>1470</v>
      </c>
      <c r="AG1693" s="6">
        <v>100.03599912</v>
      </c>
    </row>
    <row r="1694" spans="1:33" x14ac:dyDescent="0.25">
      <c r="A1694" t="s">
        <v>66</v>
      </c>
      <c r="B1694" t="s">
        <v>5347</v>
      </c>
      <c r="C1694" t="s">
        <v>5347</v>
      </c>
      <c r="D1694" t="s">
        <v>5348</v>
      </c>
      <c r="E1694" t="s">
        <v>5349</v>
      </c>
      <c r="F1694" t="s">
        <v>5350</v>
      </c>
      <c r="G1694" s="1">
        <v>2000000</v>
      </c>
      <c r="H1694" s="1">
        <v>99.039197000000001</v>
      </c>
      <c r="I1694" s="2">
        <v>1980783.94</v>
      </c>
      <c r="J1694" s="3">
        <v>3.9944999999999998E-4</v>
      </c>
      <c r="K1694" s="4">
        <v>4958599700.6343689</v>
      </c>
      <c r="L1694" s="5">
        <v>49570001</v>
      </c>
      <c r="M1694" s="6">
        <v>100.03226952999999</v>
      </c>
      <c r="N1694" s="7" t="str">
        <f>IF(ISNUMBER(_xll.BDP($C1694, "DELTA_MID")),_xll.BDP($C1694, "DELTA_MID")," ")</f>
        <v xml:space="preserve"> </v>
      </c>
      <c r="O1694" s="7" t="str">
        <f>IF(ISNUMBER(N1694),_xll.BDP($C1694, "OPT_UNDL_TICKER"),"")</f>
        <v/>
      </c>
      <c r="P1694" s="8" t="str">
        <f>IF(ISNUMBER(N1694),_xll.BDP($C1694, "OPT_UNDL_PX")," ")</f>
        <v xml:space="preserve"> </v>
      </c>
      <c r="Q1694" s="7" t="str">
        <f>IF(ISNUMBER(N1694),+G1694*_xll.BDP($C1694, "PX_POS_MULT_FACTOR")*P1694/K1694," ")</f>
        <v xml:space="preserve"> </v>
      </c>
      <c r="R1694" s="8">
        <f>IF(OR($A1694="TUA",$A1694="TYA"),"",IF(ISNUMBER(_xll.BDP($C1694,"DUR_ADJ_OAS_MID")),_xll.BDP($C1694,"DUR_ADJ_OAS_MID"),IF(ISNUMBER(_xll.BDP($E1694&amp;" ISIN","DUR_ADJ_OAS_MID")),_xll.BDP($E1694&amp;" ISIN","DUR_ADJ_OAS_MID")," ")))</f>
        <v>0.32411981509745652</v>
      </c>
      <c r="S1694" s="7">
        <f t="shared" si="26"/>
        <v>1.2946966014067899E-4</v>
      </c>
      <c r="T1694" t="s">
        <v>5350</v>
      </c>
      <c r="U1694" t="s">
        <v>1470</v>
      </c>
      <c r="AG1694" s="6">
        <v>100.03599912</v>
      </c>
    </row>
    <row r="1695" spans="1:33" x14ac:dyDescent="0.25">
      <c r="A1695" t="s">
        <v>66</v>
      </c>
      <c r="B1695" t="s">
        <v>5351</v>
      </c>
      <c r="C1695" t="s">
        <v>5351</v>
      </c>
      <c r="D1695" t="s">
        <v>5352</v>
      </c>
      <c r="E1695" t="s">
        <v>5353</v>
      </c>
      <c r="F1695" t="s">
        <v>5354</v>
      </c>
      <c r="G1695" s="1">
        <v>2500000</v>
      </c>
      <c r="H1695" s="1">
        <v>99.256311999999994</v>
      </c>
      <c r="I1695" s="2">
        <v>2481407.7999999998</v>
      </c>
      <c r="J1695" s="3">
        <v>5.0040999999999996E-4</v>
      </c>
      <c r="K1695" s="4">
        <v>4958599700.6343689</v>
      </c>
      <c r="L1695" s="5">
        <v>49570001</v>
      </c>
      <c r="M1695" s="6">
        <v>100.03226952999999</v>
      </c>
      <c r="N1695" s="7" t="str">
        <f>IF(ISNUMBER(_xll.BDP($C1695, "DELTA_MID")),_xll.BDP($C1695, "DELTA_MID")," ")</f>
        <v xml:space="preserve"> </v>
      </c>
      <c r="O1695" s="7" t="str">
        <f>IF(ISNUMBER(N1695),_xll.BDP($C1695, "OPT_UNDL_TICKER"),"")</f>
        <v/>
      </c>
      <c r="P1695" s="8" t="str">
        <f>IF(ISNUMBER(N1695),_xll.BDP($C1695, "OPT_UNDL_PX")," ")</f>
        <v xml:space="preserve"> </v>
      </c>
      <c r="Q1695" s="7" t="str">
        <f>IF(ISNUMBER(N1695),+G1695*_xll.BDP($C1695, "PX_POS_MULT_FACTOR")*P1695/K1695," ")</f>
        <v xml:space="preserve"> </v>
      </c>
      <c r="R1695" s="8">
        <f>IF(OR($A1695="TUA",$A1695="TYA"),"",IF(ISNUMBER(_xll.BDP($C1695,"DUR_ADJ_OAS_MID")),_xll.BDP($C1695,"DUR_ADJ_OAS_MID"),IF(ISNUMBER(_xll.BDP($E1695&amp;" ISIN","DUR_ADJ_OAS_MID")),_xll.BDP($E1695&amp;" ISIN","DUR_ADJ_OAS_MID")," ")))</f>
        <v>0.31623313937351571</v>
      </c>
      <c r="S1695" s="7">
        <f t="shared" si="26"/>
        <v>1.5824622527390098E-4</v>
      </c>
      <c r="T1695" t="s">
        <v>5354</v>
      </c>
      <c r="U1695" t="s">
        <v>1470</v>
      </c>
      <c r="AG1695" s="6">
        <v>100.03599912</v>
      </c>
    </row>
    <row r="1696" spans="1:33" x14ac:dyDescent="0.25">
      <c r="A1696" t="s">
        <v>66</v>
      </c>
      <c r="B1696" t="s">
        <v>5355</v>
      </c>
      <c r="C1696" t="s">
        <v>5355</v>
      </c>
      <c r="D1696" t="s">
        <v>5356</v>
      </c>
      <c r="E1696" t="s">
        <v>5357</v>
      </c>
      <c r="F1696" t="s">
        <v>5358</v>
      </c>
      <c r="G1696" s="1">
        <v>2000000</v>
      </c>
      <c r="H1696" s="1">
        <v>98.997928999999999</v>
      </c>
      <c r="I1696" s="2">
        <v>1979958.58</v>
      </c>
      <c r="J1696" s="3">
        <v>3.9928000000000001E-4</v>
      </c>
      <c r="K1696" s="4">
        <v>4958599700.6343689</v>
      </c>
      <c r="L1696" s="5">
        <v>49570001</v>
      </c>
      <c r="M1696" s="6">
        <v>100.03226952999999</v>
      </c>
      <c r="N1696" s="7" t="str">
        <f>IF(ISNUMBER(_xll.BDP($C1696, "DELTA_MID")),_xll.BDP($C1696, "DELTA_MID")," ")</f>
        <v xml:space="preserve"> </v>
      </c>
      <c r="O1696" s="7" t="str">
        <f>IF(ISNUMBER(N1696),_xll.BDP($C1696, "OPT_UNDL_TICKER"),"")</f>
        <v/>
      </c>
      <c r="P1696" s="8" t="str">
        <f>IF(ISNUMBER(N1696),_xll.BDP($C1696, "OPT_UNDL_PX")," ")</f>
        <v xml:space="preserve"> </v>
      </c>
      <c r="Q1696" s="7" t="str">
        <f>IF(ISNUMBER(N1696),+G1696*_xll.BDP($C1696, "PX_POS_MULT_FACTOR")*P1696/K1696," ")</f>
        <v xml:space="preserve"> </v>
      </c>
      <c r="R1696" s="8">
        <f>IF(OR($A1696="TUA",$A1696="TYA"),"",IF(ISNUMBER(_xll.BDP($C1696,"DUR_ADJ_OAS_MID")),_xll.BDP($C1696,"DUR_ADJ_OAS_MID"),IF(ISNUMBER(_xll.BDP($E1696&amp;" ISIN","DUR_ADJ_OAS_MID")),_xll.BDP($E1696&amp;" ISIN","DUR_ADJ_OAS_MID")," ")))</f>
        <v>0.41209403383581883</v>
      </c>
      <c r="S1696" s="7">
        <f t="shared" si="26"/>
        <v>1.6454090582996574E-4</v>
      </c>
      <c r="T1696" t="s">
        <v>5358</v>
      </c>
      <c r="U1696" t="s">
        <v>1470</v>
      </c>
      <c r="AG1696" s="6">
        <v>100.03599912</v>
      </c>
    </row>
    <row r="1697" spans="1:33" x14ac:dyDescent="0.25">
      <c r="A1697" t="s">
        <v>66</v>
      </c>
      <c r="B1697" t="s">
        <v>5359</v>
      </c>
      <c r="C1697" t="s">
        <v>5359</v>
      </c>
      <c r="D1697" t="s">
        <v>5360</v>
      </c>
      <c r="E1697" t="s">
        <v>5361</v>
      </c>
      <c r="F1697" t="s">
        <v>5362</v>
      </c>
      <c r="G1697" s="1">
        <v>1000000</v>
      </c>
      <c r="H1697" s="1">
        <v>99.33914</v>
      </c>
      <c r="I1697" s="2">
        <v>993391.4</v>
      </c>
      <c r="J1697" s="3">
        <v>2.0033E-4</v>
      </c>
      <c r="K1697" s="4">
        <v>4958599700.6343689</v>
      </c>
      <c r="L1697" s="5">
        <v>49570001</v>
      </c>
      <c r="M1697" s="6">
        <v>100.03226952999999</v>
      </c>
      <c r="N1697" s="7" t="str">
        <f>IF(ISNUMBER(_xll.BDP($C1697, "DELTA_MID")),_xll.BDP($C1697, "DELTA_MID")," ")</f>
        <v xml:space="preserve"> </v>
      </c>
      <c r="O1697" s="7" t="str">
        <f>IF(ISNUMBER(N1697),_xll.BDP($C1697, "OPT_UNDL_TICKER"),"")</f>
        <v/>
      </c>
      <c r="P1697" s="8" t="str">
        <f>IF(ISNUMBER(N1697),_xll.BDP($C1697, "OPT_UNDL_PX")," ")</f>
        <v xml:space="preserve"> </v>
      </c>
      <c r="Q1697" s="7" t="str">
        <f>IF(ISNUMBER(N1697),+G1697*_xll.BDP($C1697, "PX_POS_MULT_FACTOR")*P1697/K1697," ")</f>
        <v xml:space="preserve"> </v>
      </c>
      <c r="R1697" s="8">
        <f>IF(OR($A1697="TUA",$A1697="TYA"),"",IF(ISNUMBER(_xll.BDP($C1697,"DUR_ADJ_OAS_MID")),_xll.BDP($C1697,"DUR_ADJ_OAS_MID"),IF(ISNUMBER(_xll.BDP($E1697&amp;" ISIN","DUR_ADJ_OAS_MID")),_xll.BDP($E1697&amp;" ISIN","DUR_ADJ_OAS_MID")," ")))</f>
        <v>0.31644728665212202</v>
      </c>
      <c r="S1697" s="7">
        <f t="shared" si="26"/>
        <v>6.3393884935019598E-5</v>
      </c>
      <c r="T1697" t="s">
        <v>5362</v>
      </c>
      <c r="U1697" t="s">
        <v>1470</v>
      </c>
      <c r="AG1697" s="6">
        <v>100.03599912</v>
      </c>
    </row>
    <row r="1698" spans="1:33" x14ac:dyDescent="0.25">
      <c r="A1698" t="s">
        <v>66</v>
      </c>
      <c r="B1698" t="s">
        <v>5363</v>
      </c>
      <c r="C1698" t="s">
        <v>5363</v>
      </c>
      <c r="D1698" t="s">
        <v>5364</v>
      </c>
      <c r="E1698" t="s">
        <v>5365</v>
      </c>
      <c r="F1698" t="s">
        <v>5366</v>
      </c>
      <c r="G1698" s="1">
        <v>5000000</v>
      </c>
      <c r="H1698" s="1">
        <v>98.806027999999998</v>
      </c>
      <c r="I1698" s="2">
        <v>4940301.4000000004</v>
      </c>
      <c r="J1698" s="3">
        <v>9.9627000000000005E-4</v>
      </c>
      <c r="K1698" s="4">
        <v>4958599700.6343689</v>
      </c>
      <c r="L1698" s="5">
        <v>49570001</v>
      </c>
      <c r="M1698" s="6">
        <v>100.03226952999999</v>
      </c>
      <c r="N1698" s="7" t="str">
        <f>IF(ISNUMBER(_xll.BDP($C1698, "DELTA_MID")),_xll.BDP($C1698, "DELTA_MID")," ")</f>
        <v xml:space="preserve"> </v>
      </c>
      <c r="O1698" s="7" t="str">
        <f>IF(ISNUMBER(N1698),_xll.BDP($C1698, "OPT_UNDL_TICKER"),"")</f>
        <v/>
      </c>
      <c r="P1698" s="8" t="str">
        <f>IF(ISNUMBER(N1698),_xll.BDP($C1698, "OPT_UNDL_PX")," ")</f>
        <v xml:space="preserve"> </v>
      </c>
      <c r="Q1698" s="7" t="str">
        <f>IF(ISNUMBER(N1698),+G1698*_xll.BDP($C1698, "PX_POS_MULT_FACTOR")*P1698/K1698," ")</f>
        <v xml:space="preserve"> </v>
      </c>
      <c r="R1698" s="8">
        <f>IF(OR($A1698="TUA",$A1698="TYA"),"",IF(ISNUMBER(_xll.BDP($C1698,"DUR_ADJ_OAS_MID")),_xll.BDP($C1698,"DUR_ADJ_OAS_MID"),IF(ISNUMBER(_xll.BDP($E1698&amp;" ISIN","DUR_ADJ_OAS_MID")),_xll.BDP($E1698&amp;" ISIN","DUR_ADJ_OAS_MID")," ")))</f>
        <v>0.48454251941946352</v>
      </c>
      <c r="S1698" s="7">
        <f t="shared" si="26"/>
        <v>4.8273517582202895E-4</v>
      </c>
      <c r="T1698" t="s">
        <v>5366</v>
      </c>
      <c r="U1698" t="s">
        <v>1470</v>
      </c>
      <c r="AG1698" s="6">
        <v>100.03599912</v>
      </c>
    </row>
    <row r="1699" spans="1:33" x14ac:dyDescent="0.25">
      <c r="A1699" t="s">
        <v>66</v>
      </c>
      <c r="B1699" t="s">
        <v>5367</v>
      </c>
      <c r="C1699" t="s">
        <v>5367</v>
      </c>
      <c r="D1699" t="s">
        <v>5368</v>
      </c>
      <c r="E1699" t="s">
        <v>5369</v>
      </c>
      <c r="F1699" t="s">
        <v>5370</v>
      </c>
      <c r="G1699" s="1">
        <v>375000</v>
      </c>
      <c r="H1699" s="1">
        <v>99.049757</v>
      </c>
      <c r="I1699" s="2">
        <v>371436.59</v>
      </c>
      <c r="J1699" s="3">
        <v>7.4900000000000005E-5</v>
      </c>
      <c r="K1699" s="4">
        <v>4958599700.6343689</v>
      </c>
      <c r="L1699" s="5">
        <v>49570001</v>
      </c>
      <c r="M1699" s="6">
        <v>100.03226952999999</v>
      </c>
      <c r="N1699" s="7" t="str">
        <f>IF(ISNUMBER(_xll.BDP($C1699, "DELTA_MID")),_xll.BDP($C1699, "DELTA_MID")," ")</f>
        <v xml:space="preserve"> </v>
      </c>
      <c r="O1699" s="7" t="str">
        <f>IF(ISNUMBER(N1699),_xll.BDP($C1699, "OPT_UNDL_TICKER"),"")</f>
        <v/>
      </c>
      <c r="P1699" s="8" t="str">
        <f>IF(ISNUMBER(N1699),_xll.BDP($C1699, "OPT_UNDL_PX")," ")</f>
        <v xml:space="preserve"> </v>
      </c>
      <c r="Q1699" s="7" t="str">
        <f>IF(ISNUMBER(N1699),+G1699*_xll.BDP($C1699, "PX_POS_MULT_FACTOR")*P1699/K1699," ")</f>
        <v xml:space="preserve"> </v>
      </c>
      <c r="R1699" s="8">
        <f>IF(OR($A1699="TUA",$A1699="TYA"),"",IF(ISNUMBER(_xll.BDP($C1699,"DUR_ADJ_OAS_MID")),_xll.BDP($C1699,"DUR_ADJ_OAS_MID"),IF(ISNUMBER(_xll.BDP($E1699&amp;" ISIN","DUR_ADJ_OAS_MID")),_xll.BDP($E1699&amp;" ISIN","DUR_ADJ_OAS_MID")," ")))</f>
        <v>0.47733651674585487</v>
      </c>
      <c r="S1699" s="7">
        <f t="shared" si="26"/>
        <v>3.5752505104264532E-5</v>
      </c>
      <c r="T1699" t="s">
        <v>5370</v>
      </c>
      <c r="U1699" t="s">
        <v>1470</v>
      </c>
      <c r="AG1699" s="6">
        <v>100.03599912</v>
      </c>
    </row>
    <row r="1700" spans="1:33" x14ac:dyDescent="0.25">
      <c r="A1700" t="s">
        <v>66</v>
      </c>
      <c r="B1700" t="s">
        <v>5371</v>
      </c>
      <c r="C1700" t="s">
        <v>5371</v>
      </c>
      <c r="D1700" t="s">
        <v>5372</v>
      </c>
      <c r="E1700" t="s">
        <v>5373</v>
      </c>
      <c r="F1700" t="s">
        <v>5374</v>
      </c>
      <c r="G1700" s="1">
        <v>20000000</v>
      </c>
      <c r="H1700" s="1">
        <v>99.953207000000006</v>
      </c>
      <c r="I1700" s="2">
        <v>19990641.399999999</v>
      </c>
      <c r="J1700" s="3">
        <v>4.0313600000000003E-3</v>
      </c>
      <c r="K1700" s="4">
        <v>4958599700.6343689</v>
      </c>
      <c r="L1700" s="5">
        <v>49570001</v>
      </c>
      <c r="M1700" s="6">
        <v>100.03226952999999</v>
      </c>
      <c r="N1700" s="7" t="str">
        <f>IF(ISNUMBER(_xll.BDP($C1700, "DELTA_MID")),_xll.BDP($C1700, "DELTA_MID")," ")</f>
        <v xml:space="preserve"> </v>
      </c>
      <c r="O1700" s="7" t="str">
        <f>IF(ISNUMBER(N1700),_xll.BDP($C1700, "OPT_UNDL_TICKER"),"")</f>
        <v/>
      </c>
      <c r="P1700" s="8" t="str">
        <f>IF(ISNUMBER(N1700),_xll.BDP($C1700, "OPT_UNDL_PX")," ")</f>
        <v xml:space="preserve"> </v>
      </c>
      <c r="Q1700" s="7" t="str">
        <f>IF(ISNUMBER(N1700),+G1700*_xll.BDP($C1700, "PX_POS_MULT_FACTOR")*P1700/K1700," ")</f>
        <v xml:space="preserve"> </v>
      </c>
      <c r="R1700" s="8">
        <f>IF(OR($A1700="TUA",$A1700="TYA"),"",IF(ISNUMBER(_xll.BDP($C1700,"DUR_ADJ_OAS_MID")),_xll.BDP($C1700,"DUR_ADJ_OAS_MID"),IF(ISNUMBER(_xll.BDP($E1700&amp;" ISIN","DUR_ADJ_OAS_MID")),_xll.BDP($E1700&amp;" ISIN","DUR_ADJ_OAS_MID")," ")))</f>
        <v>0.28193052943277513</v>
      </c>
      <c r="S1700" s="7">
        <f t="shared" si="26"/>
        <v>1.1365634591341124E-3</v>
      </c>
      <c r="T1700" t="s">
        <v>5374</v>
      </c>
      <c r="U1700" t="s">
        <v>1470</v>
      </c>
      <c r="AG1700" s="6">
        <v>100.03599912</v>
      </c>
    </row>
    <row r="1701" spans="1:33" x14ac:dyDescent="0.25">
      <c r="A1701" t="s">
        <v>66</v>
      </c>
      <c r="B1701" t="s">
        <v>5375</v>
      </c>
      <c r="C1701" t="s">
        <v>5375</v>
      </c>
      <c r="D1701" t="s">
        <v>5376</v>
      </c>
      <c r="E1701" t="s">
        <v>5377</v>
      </c>
      <c r="F1701" t="s">
        <v>5378</v>
      </c>
      <c r="G1701" s="1">
        <v>10000000</v>
      </c>
      <c r="H1701" s="1">
        <v>99.865526000000003</v>
      </c>
      <c r="I1701" s="2">
        <v>9986552.5999999996</v>
      </c>
      <c r="J1701" s="3">
        <v>2.0139099999999998E-3</v>
      </c>
      <c r="K1701" s="4">
        <v>4958599700.6343689</v>
      </c>
      <c r="L1701" s="5">
        <v>49570001</v>
      </c>
      <c r="M1701" s="6">
        <v>100.03226952999999</v>
      </c>
      <c r="N1701" s="7" t="str">
        <f>IF(ISNUMBER(_xll.BDP($C1701, "DELTA_MID")),_xll.BDP($C1701, "DELTA_MID")," ")</f>
        <v xml:space="preserve"> </v>
      </c>
      <c r="O1701" s="7" t="str">
        <f>IF(ISNUMBER(N1701),_xll.BDP($C1701, "OPT_UNDL_TICKER"),"")</f>
        <v/>
      </c>
      <c r="P1701" s="8" t="str">
        <f>IF(ISNUMBER(N1701),_xll.BDP($C1701, "OPT_UNDL_PX")," ")</f>
        <v xml:space="preserve"> </v>
      </c>
      <c r="Q1701" s="7" t="str">
        <f>IF(ISNUMBER(N1701),+G1701*_xll.BDP($C1701, "PX_POS_MULT_FACTOR")*P1701/K1701," ")</f>
        <v xml:space="preserve"> </v>
      </c>
      <c r="R1701" s="8">
        <f>IF(OR($A1701="TUA",$A1701="TYA"),"",IF(ISNUMBER(_xll.BDP($C1701,"DUR_ADJ_OAS_MID")),_xll.BDP($C1701,"DUR_ADJ_OAS_MID"),IF(ISNUMBER(_xll.BDP($E1701&amp;" ISIN","DUR_ADJ_OAS_MID")),_xll.BDP($E1701&amp;" ISIN","DUR_ADJ_OAS_MID")," ")))</f>
        <v>0.60502006703374034</v>
      </c>
      <c r="S1701" s="7">
        <f t="shared" si="26"/>
        <v>1.2184559631999198E-3</v>
      </c>
      <c r="T1701" t="s">
        <v>5378</v>
      </c>
      <c r="U1701" t="s">
        <v>1470</v>
      </c>
      <c r="AG1701" s="6">
        <v>100.03599912</v>
      </c>
    </row>
    <row r="1702" spans="1:33" x14ac:dyDescent="0.25">
      <c r="A1702" t="s">
        <v>66</v>
      </c>
      <c r="B1702" t="s">
        <v>5379</v>
      </c>
      <c r="C1702" t="s">
        <v>5379</v>
      </c>
      <c r="D1702" t="s">
        <v>5380</v>
      </c>
      <c r="E1702" t="s">
        <v>5381</v>
      </c>
      <c r="F1702" t="s">
        <v>5382</v>
      </c>
      <c r="G1702" s="1">
        <v>2950000</v>
      </c>
      <c r="H1702" s="1">
        <v>100.054627</v>
      </c>
      <c r="I1702" s="2">
        <v>2951611.5</v>
      </c>
      <c r="J1702" s="3">
        <v>5.9522999999999998E-4</v>
      </c>
      <c r="K1702" s="4">
        <v>4958599700.6343689</v>
      </c>
      <c r="L1702" s="5">
        <v>49570001</v>
      </c>
      <c r="M1702" s="6">
        <v>100.03226952999999</v>
      </c>
      <c r="N1702" s="7" t="str">
        <f>IF(ISNUMBER(_xll.BDP($C1702, "DELTA_MID")),_xll.BDP($C1702, "DELTA_MID")," ")</f>
        <v xml:space="preserve"> </v>
      </c>
      <c r="O1702" s="7" t="str">
        <f>IF(ISNUMBER(N1702),_xll.BDP($C1702, "OPT_UNDL_TICKER"),"")</f>
        <v/>
      </c>
      <c r="P1702" s="8" t="str">
        <f>IF(ISNUMBER(N1702),_xll.BDP($C1702, "OPT_UNDL_PX")," ")</f>
        <v xml:space="preserve"> </v>
      </c>
      <c r="Q1702" s="7" t="str">
        <f>IF(ISNUMBER(N1702),+G1702*_xll.BDP($C1702, "PX_POS_MULT_FACTOR")*P1702/K1702," ")</f>
        <v xml:space="preserve"> </v>
      </c>
      <c r="R1702" s="8">
        <f>IF(OR($A1702="TUA",$A1702="TYA"),"",IF(ISNUMBER(_xll.BDP($C1702,"DUR_ADJ_OAS_MID")),_xll.BDP($C1702,"DUR_ADJ_OAS_MID"),IF(ISNUMBER(_xll.BDP($E1702&amp;" ISIN","DUR_ADJ_OAS_MID")),_xll.BDP($E1702&amp;" ISIN","DUR_ADJ_OAS_MID")," ")))</f>
        <v>0.11720728625528495</v>
      </c>
      <c r="S1702" s="7">
        <f t="shared" si="26"/>
        <v>6.976529299773326E-5</v>
      </c>
      <c r="T1702" t="s">
        <v>5382</v>
      </c>
      <c r="U1702" t="s">
        <v>1470</v>
      </c>
      <c r="AG1702" s="6">
        <v>100.03599912</v>
      </c>
    </row>
    <row r="1703" spans="1:33" x14ac:dyDescent="0.25">
      <c r="A1703" t="s">
        <v>66</v>
      </c>
      <c r="B1703" t="s">
        <v>5383</v>
      </c>
      <c r="C1703" t="s">
        <v>5383</v>
      </c>
      <c r="D1703" t="s">
        <v>5384</v>
      </c>
      <c r="E1703" t="s">
        <v>5385</v>
      </c>
      <c r="F1703" t="s">
        <v>5386</v>
      </c>
      <c r="G1703" s="1">
        <v>10000000</v>
      </c>
      <c r="H1703" s="1">
        <v>100.019306</v>
      </c>
      <c r="I1703" s="2">
        <v>10001930.6</v>
      </c>
      <c r="J1703" s="3">
        <v>2.0170100000000001E-3</v>
      </c>
      <c r="K1703" s="4">
        <v>4958599700.6343689</v>
      </c>
      <c r="L1703" s="5">
        <v>49570001</v>
      </c>
      <c r="M1703" s="6">
        <v>100.03226952999999</v>
      </c>
      <c r="N1703" s="7" t="str">
        <f>IF(ISNUMBER(_xll.BDP($C1703, "DELTA_MID")),_xll.BDP($C1703, "DELTA_MID")," ")</f>
        <v xml:space="preserve"> </v>
      </c>
      <c r="O1703" s="7" t="str">
        <f>IF(ISNUMBER(N1703),_xll.BDP($C1703, "OPT_UNDL_TICKER"),"")</f>
        <v/>
      </c>
      <c r="P1703" s="8" t="str">
        <f>IF(ISNUMBER(N1703),_xll.BDP($C1703, "OPT_UNDL_PX")," ")</f>
        <v xml:space="preserve"> </v>
      </c>
      <c r="Q1703" s="7" t="str">
        <f>IF(ISNUMBER(N1703),+G1703*_xll.BDP($C1703, "PX_POS_MULT_FACTOR")*P1703/K1703," ")</f>
        <v xml:space="preserve"> </v>
      </c>
      <c r="R1703" s="8">
        <f>IF(OR($A1703="TUA",$A1703="TYA"),"",IF(ISNUMBER(_xll.BDP($C1703,"DUR_ADJ_OAS_MID")),_xll.BDP($C1703,"DUR_ADJ_OAS_MID"),IF(ISNUMBER(_xll.BDP($E1703&amp;" ISIN","DUR_ADJ_OAS_MID")),_xll.BDP($E1703&amp;" ISIN","DUR_ADJ_OAS_MID")," ")))</f>
        <v>0.23740156840542034</v>
      </c>
      <c r="S1703" s="7">
        <f t="shared" si="26"/>
        <v>4.7884133748941692E-4</v>
      </c>
      <c r="T1703" t="s">
        <v>5386</v>
      </c>
      <c r="U1703" t="s">
        <v>1470</v>
      </c>
      <c r="AG1703" s="6">
        <v>100.03599912</v>
      </c>
    </row>
    <row r="1704" spans="1:33" x14ac:dyDescent="0.25">
      <c r="A1704" t="s">
        <v>66</v>
      </c>
      <c r="B1704" t="s">
        <v>5387</v>
      </c>
      <c r="C1704" t="s">
        <v>5387</v>
      </c>
      <c r="E1704" t="s">
        <v>5388</v>
      </c>
      <c r="F1704" t="s">
        <v>5389</v>
      </c>
      <c r="G1704" s="1">
        <v>20000000</v>
      </c>
      <c r="H1704" s="1">
        <v>98.107083000000003</v>
      </c>
      <c r="I1704" s="2">
        <v>19621416.600000001</v>
      </c>
      <c r="J1704" s="3">
        <v>3.9569000000000002E-3</v>
      </c>
      <c r="K1704" s="4">
        <v>4958599700.6343689</v>
      </c>
      <c r="L1704" s="5">
        <v>49570001</v>
      </c>
      <c r="M1704" s="6">
        <v>100.03226952999999</v>
      </c>
      <c r="N1704" s="7" t="str">
        <f>IF(ISNUMBER(_xll.BDP($C1704, "DELTA_MID")),_xll.BDP($C1704, "DELTA_MID")," ")</f>
        <v xml:space="preserve"> </v>
      </c>
      <c r="O1704" s="7" t="str">
        <f>IF(ISNUMBER(N1704),_xll.BDP($C1704, "OPT_UNDL_TICKER"),"")</f>
        <v/>
      </c>
      <c r="P1704" s="8" t="str">
        <f>IF(ISNUMBER(N1704),_xll.BDP($C1704, "OPT_UNDL_PX")," ")</f>
        <v xml:space="preserve"> </v>
      </c>
      <c r="Q1704" s="7" t="str">
        <f>IF(ISNUMBER(N1704),+G1704*_xll.BDP($C1704, "PX_POS_MULT_FACTOR")*P1704/K1704," ")</f>
        <v xml:space="preserve"> </v>
      </c>
      <c r="R1704" s="8">
        <f>IF(OR($A1704="TUA",$A1704="TYA"),"",IF(ISNUMBER(_xll.BDP($C1704,"DUR_ADJ_OAS_MID")),_xll.BDP($C1704,"DUR_ADJ_OAS_MID"),IF(ISNUMBER(_xll.BDP($E1704&amp;" ISIN","DUR_ADJ_OAS_MID")),_xll.BDP($E1704&amp;" ISIN","DUR_ADJ_OAS_MID")," ")))</f>
        <v>0.46983854864063418</v>
      </c>
      <c r="S1704" s="7">
        <f t="shared" si="26"/>
        <v>1.8591041531161256E-3</v>
      </c>
      <c r="T1704" t="s">
        <v>5389</v>
      </c>
      <c r="U1704" t="s">
        <v>1470</v>
      </c>
      <c r="AG1704" s="6">
        <v>100.03599912</v>
      </c>
    </row>
    <row r="1705" spans="1:33" x14ac:dyDescent="0.25">
      <c r="A1705" t="s">
        <v>66</v>
      </c>
      <c r="B1705" t="s">
        <v>5390</v>
      </c>
      <c r="C1705" t="s">
        <v>5390</v>
      </c>
      <c r="D1705" t="s">
        <v>5391</v>
      </c>
      <c r="E1705" t="s">
        <v>5392</v>
      </c>
      <c r="F1705" t="s">
        <v>5393</v>
      </c>
      <c r="G1705" s="1">
        <v>40000000</v>
      </c>
      <c r="H1705" s="1">
        <v>98.096389000000002</v>
      </c>
      <c r="I1705" s="2">
        <v>39238555.600000001</v>
      </c>
      <c r="J1705" s="3">
        <v>7.9129400000000003E-3</v>
      </c>
      <c r="K1705" s="4">
        <v>4958599700.6343689</v>
      </c>
      <c r="L1705" s="5">
        <v>49570001</v>
      </c>
      <c r="M1705" s="6">
        <v>100.03226952999999</v>
      </c>
      <c r="N1705" s="7" t="str">
        <f>IF(ISNUMBER(_xll.BDP($C1705, "DELTA_MID")),_xll.BDP($C1705, "DELTA_MID")," ")</f>
        <v xml:space="preserve"> </v>
      </c>
      <c r="O1705" s="7" t="str">
        <f>IF(ISNUMBER(N1705),_xll.BDP($C1705, "OPT_UNDL_TICKER"),"")</f>
        <v/>
      </c>
      <c r="P1705" s="8" t="str">
        <f>IF(ISNUMBER(N1705),_xll.BDP($C1705, "OPT_UNDL_PX")," ")</f>
        <v xml:space="preserve"> </v>
      </c>
      <c r="Q1705" s="7" t="str">
        <f>IF(ISNUMBER(N1705),+G1705*_xll.BDP($C1705, "PX_POS_MULT_FACTOR")*P1705/K1705," ")</f>
        <v xml:space="preserve"> </v>
      </c>
      <c r="R1705" s="8">
        <f>IF(OR($A1705="TUA",$A1705="TYA"),"",IF(ISNUMBER(_xll.BDP($C1705,"DUR_ADJ_OAS_MID")),_xll.BDP($C1705,"DUR_ADJ_OAS_MID"),IF(ISNUMBER(_xll.BDP($E1705&amp;" ISIN","DUR_ADJ_OAS_MID")),_xll.BDP($E1705&amp;" ISIN","DUR_ADJ_OAS_MID")," ")))</f>
        <v>0.47225156016844844</v>
      </c>
      <c r="S1705" s="7">
        <f t="shared" si="26"/>
        <v>3.7368982605193225E-3</v>
      </c>
      <c r="T1705" t="s">
        <v>5393</v>
      </c>
      <c r="U1705" t="s">
        <v>1470</v>
      </c>
      <c r="AG1705" s="6">
        <v>100.03599912</v>
      </c>
    </row>
    <row r="1706" spans="1:33" x14ac:dyDescent="0.25">
      <c r="A1706" t="s">
        <v>66</v>
      </c>
      <c r="B1706" t="s">
        <v>5394</v>
      </c>
      <c r="C1706" t="s">
        <v>5394</v>
      </c>
      <c r="D1706" t="s">
        <v>5395</v>
      </c>
      <c r="E1706" t="s">
        <v>5396</v>
      </c>
      <c r="F1706" t="s">
        <v>5397</v>
      </c>
      <c r="G1706" s="1">
        <v>30000000</v>
      </c>
      <c r="H1706" s="1">
        <v>97.793402999999998</v>
      </c>
      <c r="I1706" s="2">
        <v>29338020.899999999</v>
      </c>
      <c r="J1706" s="3">
        <v>5.9163699999999998E-3</v>
      </c>
      <c r="K1706" s="4">
        <v>4958599700.6343689</v>
      </c>
      <c r="L1706" s="5">
        <v>49570001</v>
      </c>
      <c r="M1706" s="6">
        <v>100.03226952999999</v>
      </c>
      <c r="N1706" s="7" t="str">
        <f>IF(ISNUMBER(_xll.BDP($C1706, "DELTA_MID")),_xll.BDP($C1706, "DELTA_MID")," ")</f>
        <v xml:space="preserve"> </v>
      </c>
      <c r="O1706" s="7" t="str">
        <f>IF(ISNUMBER(N1706),_xll.BDP($C1706, "OPT_UNDL_TICKER"),"")</f>
        <v/>
      </c>
      <c r="P1706" s="8" t="str">
        <f>IF(ISNUMBER(N1706),_xll.BDP($C1706, "OPT_UNDL_PX")," ")</f>
        <v xml:space="preserve"> </v>
      </c>
      <c r="Q1706" s="7" t="str">
        <f>IF(ISNUMBER(N1706),+G1706*_xll.BDP($C1706, "PX_POS_MULT_FACTOR")*P1706/K1706," ")</f>
        <v xml:space="preserve"> </v>
      </c>
      <c r="R1706" s="8">
        <f>IF(OR($A1706="TUA",$A1706="TYA"),"",IF(ISNUMBER(_xll.BDP($C1706,"DUR_ADJ_OAS_MID")),_xll.BDP($C1706,"DUR_ADJ_OAS_MID"),IF(ISNUMBER(_xll.BDP($E1706&amp;" ISIN","DUR_ADJ_OAS_MID")),_xll.BDP($E1706&amp;" ISIN","DUR_ADJ_OAS_MID")," ")))</f>
        <v>0.54452780767741882</v>
      </c>
      <c r="S1706" s="7">
        <f t="shared" si="26"/>
        <v>3.2216279855084504E-3</v>
      </c>
      <c r="T1706" t="s">
        <v>5397</v>
      </c>
      <c r="U1706" t="s">
        <v>1470</v>
      </c>
      <c r="AG1706" s="6">
        <v>100.03599912</v>
      </c>
    </row>
    <row r="1707" spans="1:33" x14ac:dyDescent="0.25">
      <c r="A1707" t="s">
        <v>66</v>
      </c>
      <c r="B1707" t="s">
        <v>5398</v>
      </c>
      <c r="C1707" t="s">
        <v>5398</v>
      </c>
      <c r="D1707" t="s">
        <v>5399</v>
      </c>
      <c r="E1707" t="s">
        <v>5400</v>
      </c>
      <c r="F1707" t="s">
        <v>5401</v>
      </c>
      <c r="G1707" s="1">
        <v>20000000</v>
      </c>
      <c r="H1707" s="1">
        <v>99.980500000000006</v>
      </c>
      <c r="I1707" s="2">
        <v>19996100</v>
      </c>
      <c r="J1707" s="3">
        <v>4.0324599999999999E-3</v>
      </c>
      <c r="K1707" s="4">
        <v>4958599700.6343689</v>
      </c>
      <c r="L1707" s="5">
        <v>49570001</v>
      </c>
      <c r="M1707" s="6">
        <v>100.03226952999999</v>
      </c>
      <c r="N1707" s="7" t="str">
        <f>IF(ISNUMBER(_xll.BDP($C1707, "DELTA_MID")),_xll.BDP($C1707, "DELTA_MID")," ")</f>
        <v xml:space="preserve"> </v>
      </c>
      <c r="O1707" s="7" t="str">
        <f>IF(ISNUMBER(N1707),_xll.BDP($C1707, "OPT_UNDL_TICKER"),"")</f>
        <v/>
      </c>
      <c r="P1707" s="8" t="str">
        <f>IF(ISNUMBER(N1707),_xll.BDP($C1707, "OPT_UNDL_PX")," ")</f>
        <v xml:space="preserve"> </v>
      </c>
      <c r="Q1707" s="7" t="str">
        <f>IF(ISNUMBER(N1707),+G1707*_xll.BDP($C1707, "PX_POS_MULT_FACTOR")*P1707/K1707," ")</f>
        <v xml:space="preserve"> </v>
      </c>
      <c r="R1707" s="8">
        <f>IF(OR($A1707="TUA",$A1707="TYA"),"",IF(ISNUMBER(_xll.BDP($C1707,"DUR_ADJ_OAS_MID")),_xll.BDP($C1707,"DUR_ADJ_OAS_MID"),IF(ISNUMBER(_xll.BDP($E1707&amp;" ISIN","DUR_ADJ_OAS_MID")),_xll.BDP($E1707&amp;" ISIN","DUR_ADJ_OAS_MID")," ")))</f>
        <v>2.7341084366947262E-3</v>
      </c>
      <c r="S1707" s="7">
        <f t="shared" si="26"/>
        <v>1.1025182906634016E-5</v>
      </c>
      <c r="T1707" t="s">
        <v>5401</v>
      </c>
      <c r="U1707" t="s">
        <v>1470</v>
      </c>
      <c r="AG1707" s="6">
        <v>100.03599912</v>
      </c>
    </row>
    <row r="1708" spans="1:33" x14ac:dyDescent="0.25">
      <c r="A1708" t="s">
        <v>66</v>
      </c>
      <c r="B1708" t="s">
        <v>5402</v>
      </c>
      <c r="C1708" t="s">
        <v>5402</v>
      </c>
      <c r="D1708" t="s">
        <v>5403</v>
      </c>
      <c r="E1708" t="s">
        <v>5404</v>
      </c>
      <c r="F1708" t="s">
        <v>5405</v>
      </c>
      <c r="G1708" s="1">
        <v>52800000</v>
      </c>
      <c r="H1708" s="1">
        <v>99.970749999999995</v>
      </c>
      <c r="I1708" s="2">
        <v>52784556</v>
      </c>
      <c r="J1708" s="3">
        <v>1.064466E-2</v>
      </c>
      <c r="K1708" s="4">
        <v>4958599700.6343689</v>
      </c>
      <c r="L1708" s="5">
        <v>49570001</v>
      </c>
      <c r="M1708" s="6">
        <v>100.03226952999999</v>
      </c>
      <c r="N1708" s="7" t="str">
        <f>IF(ISNUMBER(_xll.BDP($C1708, "DELTA_MID")),_xll.BDP($C1708, "DELTA_MID")," ")</f>
        <v xml:space="preserve"> </v>
      </c>
      <c r="O1708" s="7" t="str">
        <f>IF(ISNUMBER(N1708),_xll.BDP($C1708, "OPT_UNDL_TICKER"),"")</f>
        <v/>
      </c>
      <c r="P1708" s="8" t="str">
        <f>IF(ISNUMBER(N1708),_xll.BDP($C1708, "OPT_UNDL_PX")," ")</f>
        <v xml:space="preserve"> </v>
      </c>
      <c r="Q1708" s="7" t="str">
        <f>IF(ISNUMBER(N1708),+G1708*_xll.BDP($C1708, "PX_POS_MULT_FACTOR")*P1708/K1708," ")</f>
        <v xml:space="preserve"> </v>
      </c>
      <c r="R1708" s="8">
        <f>IF(OR($A1708="TUA",$A1708="TYA"),"",IF(ISNUMBER(_xll.BDP($C1708,"DUR_ADJ_OAS_MID")),_xll.BDP($C1708,"DUR_ADJ_OAS_MID"),IF(ISNUMBER(_xll.BDP($E1708&amp;" ISIN","DUR_ADJ_OAS_MID")),_xll.BDP($E1708&amp;" ISIN","DUR_ADJ_OAS_MID")," ")))</f>
        <v>5.4668991789369598E-3</v>
      </c>
      <c r="S1708" s="7">
        <f t="shared" si="26"/>
        <v>5.8193283014063103E-5</v>
      </c>
      <c r="T1708" t="s">
        <v>5405</v>
      </c>
      <c r="U1708" t="s">
        <v>1470</v>
      </c>
      <c r="AG1708" s="6">
        <v>100.03599912</v>
      </c>
    </row>
    <row r="1709" spans="1:33" x14ac:dyDescent="0.25">
      <c r="A1709" t="s">
        <v>66</v>
      </c>
      <c r="B1709" t="s">
        <v>5406</v>
      </c>
      <c r="C1709" t="s">
        <v>5406</v>
      </c>
      <c r="D1709" t="s">
        <v>5407</v>
      </c>
      <c r="E1709" t="s">
        <v>5408</v>
      </c>
      <c r="F1709" t="s">
        <v>5409</v>
      </c>
      <c r="G1709" s="1">
        <v>50000000</v>
      </c>
      <c r="H1709" s="1">
        <v>99.929221999999996</v>
      </c>
      <c r="I1709" s="2">
        <v>49964611</v>
      </c>
      <c r="J1709" s="3">
        <v>1.007598E-2</v>
      </c>
      <c r="K1709" s="4">
        <v>4958599700.6343689</v>
      </c>
      <c r="L1709" s="5">
        <v>49570001</v>
      </c>
      <c r="M1709" s="6">
        <v>100.03226952999999</v>
      </c>
      <c r="N1709" s="7" t="str">
        <f>IF(ISNUMBER(_xll.BDP($C1709, "DELTA_MID")),_xll.BDP($C1709, "DELTA_MID")," ")</f>
        <v xml:space="preserve"> </v>
      </c>
      <c r="O1709" s="7" t="str">
        <f>IF(ISNUMBER(N1709),_xll.BDP($C1709, "OPT_UNDL_TICKER"),"")</f>
        <v/>
      </c>
      <c r="P1709" s="8" t="str">
        <f>IF(ISNUMBER(N1709),_xll.BDP($C1709, "OPT_UNDL_PX")," ")</f>
        <v xml:space="preserve"> </v>
      </c>
      <c r="Q1709" s="7" t="str">
        <f>IF(ISNUMBER(N1709),+G1709*_xll.BDP($C1709, "PX_POS_MULT_FACTOR")*P1709/K1709," ")</f>
        <v xml:space="preserve"> </v>
      </c>
      <c r="R1709" s="8">
        <f>IF(OR($A1709="TUA",$A1709="TYA"),"",IF(ISNUMBER(_xll.BDP($C1709,"DUR_ADJ_OAS_MID")),_xll.BDP($C1709,"DUR_ADJ_OAS_MID"),IF(ISNUMBER(_xll.BDP($E1709&amp;" ISIN","DUR_ADJ_OAS_MID")),_xll.BDP($E1709&amp;" ISIN","DUR_ADJ_OAS_MID")," ")))</f>
        <v>1.6395115783577319E-2</v>
      </c>
      <c r="S1709" s="7">
        <f t="shared" si="26"/>
        <v>1.6519685873300939E-4</v>
      </c>
      <c r="T1709" t="s">
        <v>5409</v>
      </c>
      <c r="U1709" t="s">
        <v>1470</v>
      </c>
      <c r="AG1709" s="6">
        <v>100.03599912</v>
      </c>
    </row>
    <row r="1710" spans="1:33" x14ac:dyDescent="0.25">
      <c r="A1710" t="s">
        <v>66</v>
      </c>
      <c r="B1710" t="s">
        <v>5410</v>
      </c>
      <c r="C1710" t="s">
        <v>5410</v>
      </c>
      <c r="D1710" t="s">
        <v>5411</v>
      </c>
      <c r="E1710" t="s">
        <v>5412</v>
      </c>
      <c r="F1710" t="s">
        <v>5413</v>
      </c>
      <c r="G1710" s="1">
        <v>100000000</v>
      </c>
      <c r="H1710" s="1">
        <v>99.898888999999997</v>
      </c>
      <c r="I1710" s="2">
        <v>99898889</v>
      </c>
      <c r="J1710" s="3">
        <v>2.0145840000000002E-2</v>
      </c>
      <c r="K1710" s="4">
        <v>4958599700.6343689</v>
      </c>
      <c r="L1710" s="5">
        <v>49570001</v>
      </c>
      <c r="M1710" s="6">
        <v>100.03226952999999</v>
      </c>
      <c r="N1710" s="7" t="str">
        <f>IF(ISNUMBER(_xll.BDP($C1710, "DELTA_MID")),_xll.BDP($C1710, "DELTA_MID")," ")</f>
        <v xml:space="preserve"> </v>
      </c>
      <c r="O1710" s="7" t="str">
        <f>IF(ISNUMBER(N1710),_xll.BDP($C1710, "OPT_UNDL_TICKER"),"")</f>
        <v/>
      </c>
      <c r="P1710" s="8" t="str">
        <f>IF(ISNUMBER(N1710),_xll.BDP($C1710, "OPT_UNDL_PX")," ")</f>
        <v xml:space="preserve"> </v>
      </c>
      <c r="Q1710" s="7" t="str">
        <f>IF(ISNUMBER(N1710),+G1710*_xll.BDP($C1710, "PX_POS_MULT_FACTOR")*P1710/K1710," ")</f>
        <v xml:space="preserve"> </v>
      </c>
      <c r="R1710" s="8">
        <f>IF(OR($A1710="TUA",$A1710="TYA"),"",IF(ISNUMBER(_xll.BDP($C1710,"DUR_ADJ_OAS_MID")),_xll.BDP($C1710,"DUR_ADJ_OAS_MID"),IF(ISNUMBER(_xll.BDP($E1710&amp;" ISIN","DUR_ADJ_OAS_MID")),_xll.BDP($E1710&amp;" ISIN","DUR_ADJ_OAS_MID")," ")))</f>
        <v>2.4586369294044185E-2</v>
      </c>
      <c r="S1710" s="7">
        <f t="shared" si="26"/>
        <v>4.953130619787271E-4</v>
      </c>
      <c r="T1710" t="s">
        <v>5413</v>
      </c>
      <c r="U1710" t="s">
        <v>1470</v>
      </c>
      <c r="AG1710" s="6">
        <v>100.03599912</v>
      </c>
    </row>
    <row r="1711" spans="1:33" x14ac:dyDescent="0.25">
      <c r="A1711" t="s">
        <v>66</v>
      </c>
      <c r="B1711" t="s">
        <v>5414</v>
      </c>
      <c r="C1711" t="s">
        <v>5414</v>
      </c>
      <c r="D1711" t="s">
        <v>5415</v>
      </c>
      <c r="E1711" t="s">
        <v>5416</v>
      </c>
      <c r="F1711" t="s">
        <v>5417</v>
      </c>
      <c r="G1711" s="1">
        <v>21000000</v>
      </c>
      <c r="H1711" s="1">
        <v>99.848332999999997</v>
      </c>
      <c r="I1711" s="2">
        <v>20968149.93</v>
      </c>
      <c r="J1711" s="3">
        <v>4.2284899999999997E-3</v>
      </c>
      <c r="K1711" s="4">
        <v>4958599700.6343689</v>
      </c>
      <c r="L1711" s="5">
        <v>49570001</v>
      </c>
      <c r="M1711" s="6">
        <v>100.03226952999999</v>
      </c>
      <c r="N1711" s="7" t="str">
        <f>IF(ISNUMBER(_xll.BDP($C1711, "DELTA_MID")),_xll.BDP($C1711, "DELTA_MID")," ")</f>
        <v xml:space="preserve"> </v>
      </c>
      <c r="O1711" s="7" t="str">
        <f>IF(ISNUMBER(N1711),_xll.BDP($C1711, "OPT_UNDL_TICKER"),"")</f>
        <v/>
      </c>
      <c r="P1711" s="8" t="str">
        <f>IF(ISNUMBER(N1711),_xll.BDP($C1711, "OPT_UNDL_PX")," ")</f>
        <v xml:space="preserve"> </v>
      </c>
      <c r="Q1711" s="7" t="str">
        <f>IF(ISNUMBER(N1711),+G1711*_xll.BDP($C1711, "PX_POS_MULT_FACTOR")*P1711/K1711," ")</f>
        <v xml:space="preserve"> </v>
      </c>
      <c r="R1711" s="8">
        <f>IF(OR($A1711="TUA",$A1711="TYA"),"",IF(ISNUMBER(_xll.BDP($C1711,"DUR_ADJ_OAS_MID")),_xll.BDP($C1711,"DUR_ADJ_OAS_MID"),IF(ISNUMBER(_xll.BDP($E1711&amp;" ISIN","DUR_ADJ_OAS_MID")),_xll.BDP($E1711&amp;" ISIN","DUR_ADJ_OAS_MID")," ")))</f>
        <v>3.8227785728626534E-2</v>
      </c>
      <c r="S1711" s="7">
        <f t="shared" si="26"/>
        <v>1.6164580967564001E-4</v>
      </c>
      <c r="T1711" t="s">
        <v>5417</v>
      </c>
      <c r="U1711" t="s">
        <v>1470</v>
      </c>
      <c r="AG1711" s="6">
        <v>100.03599912</v>
      </c>
    </row>
    <row r="1712" spans="1:33" x14ac:dyDescent="0.25">
      <c r="A1712" t="s">
        <v>66</v>
      </c>
      <c r="B1712" t="s">
        <v>5418</v>
      </c>
      <c r="C1712" t="s">
        <v>5418</v>
      </c>
      <c r="D1712" t="s">
        <v>5419</v>
      </c>
      <c r="E1712" t="s">
        <v>5420</v>
      </c>
      <c r="F1712" t="s">
        <v>5421</v>
      </c>
      <c r="G1712" s="1">
        <v>50000000</v>
      </c>
      <c r="H1712" s="1">
        <v>99.838222000000002</v>
      </c>
      <c r="I1712" s="2">
        <v>49919111</v>
      </c>
      <c r="J1712" s="3">
        <v>1.0066800000000001E-2</v>
      </c>
      <c r="K1712" s="4">
        <v>4958599700.6343689</v>
      </c>
      <c r="L1712" s="5">
        <v>49570001</v>
      </c>
      <c r="M1712" s="6">
        <v>100.03226952999999</v>
      </c>
      <c r="N1712" s="7" t="str">
        <f>IF(ISNUMBER(_xll.BDP($C1712, "DELTA_MID")),_xll.BDP($C1712, "DELTA_MID")," ")</f>
        <v xml:space="preserve"> </v>
      </c>
      <c r="O1712" s="7" t="str">
        <f>IF(ISNUMBER(N1712),_xll.BDP($C1712, "OPT_UNDL_TICKER"),"")</f>
        <v/>
      </c>
      <c r="P1712" s="8" t="str">
        <f>IF(ISNUMBER(N1712),_xll.BDP($C1712, "OPT_UNDL_PX")," ")</f>
        <v xml:space="preserve"> </v>
      </c>
      <c r="Q1712" s="7" t="str">
        <f>IF(ISNUMBER(N1712),+G1712*_xll.BDP($C1712, "PX_POS_MULT_FACTOR")*P1712/K1712," ")</f>
        <v xml:space="preserve"> </v>
      </c>
      <c r="R1712" s="8">
        <f>IF(OR($A1712="TUA",$A1712="TYA"),"",IF(ISNUMBER(_xll.BDP($C1712,"DUR_ADJ_OAS_MID")),_xll.BDP($C1712,"DUR_ADJ_OAS_MID"),IF(ISNUMBER(_xll.BDP($E1712&amp;" ISIN","DUR_ADJ_OAS_MID")),_xll.BDP($E1712&amp;" ISIN","DUR_ADJ_OAS_MID")," ")))</f>
        <v>4.0953370547423831E-2</v>
      </c>
      <c r="S1712" s="7">
        <f t="shared" si="26"/>
        <v>4.1226939062680623E-4</v>
      </c>
      <c r="T1712" t="s">
        <v>5421</v>
      </c>
      <c r="U1712" t="s">
        <v>1470</v>
      </c>
      <c r="AG1712" s="6">
        <v>100.03599912</v>
      </c>
    </row>
    <row r="1713" spans="1:33" x14ac:dyDescent="0.25">
      <c r="A1713" t="s">
        <v>66</v>
      </c>
      <c r="B1713" t="s">
        <v>5422</v>
      </c>
      <c r="C1713" t="s">
        <v>5422</v>
      </c>
      <c r="D1713" t="s">
        <v>5423</v>
      </c>
      <c r="E1713" t="s">
        <v>5424</v>
      </c>
      <c r="F1713" t="s">
        <v>5425</v>
      </c>
      <c r="G1713" s="1">
        <v>50000000</v>
      </c>
      <c r="H1713" s="1">
        <v>99.828111000000007</v>
      </c>
      <c r="I1713" s="2">
        <v>49914055.5</v>
      </c>
      <c r="J1713" s="3">
        <v>1.006578E-2</v>
      </c>
      <c r="K1713" s="4">
        <v>4958599700.6343689</v>
      </c>
      <c r="L1713" s="5">
        <v>49570001</v>
      </c>
      <c r="M1713" s="6">
        <v>100.03226952999999</v>
      </c>
      <c r="N1713" s="7" t="str">
        <f>IF(ISNUMBER(_xll.BDP($C1713, "DELTA_MID")),_xll.BDP($C1713, "DELTA_MID")," ")</f>
        <v xml:space="preserve"> </v>
      </c>
      <c r="O1713" s="7" t="str">
        <f>IF(ISNUMBER(N1713),_xll.BDP($C1713, "OPT_UNDL_TICKER"),"")</f>
        <v/>
      </c>
      <c r="P1713" s="8" t="str">
        <f>IF(ISNUMBER(N1713),_xll.BDP($C1713, "OPT_UNDL_PX")," ")</f>
        <v xml:space="preserve"> </v>
      </c>
      <c r="Q1713" s="7" t="str">
        <f>IF(ISNUMBER(N1713),+G1713*_xll.BDP($C1713, "PX_POS_MULT_FACTOR")*P1713/K1713," ")</f>
        <v xml:space="preserve"> </v>
      </c>
      <c r="R1713" s="8">
        <f>IF(OR($A1713="TUA",$A1713="TYA"),"",IF(ISNUMBER(_xll.BDP($C1713,"DUR_ADJ_OAS_MID")),_xll.BDP($C1713,"DUR_ADJ_OAS_MID"),IF(ISNUMBER(_xll.BDP($E1713&amp;" ISIN","DUR_ADJ_OAS_MID")),_xll.BDP($E1713&amp;" ISIN","DUR_ADJ_OAS_MID")," ")))</f>
        <v>4.3681501975825314E-2</v>
      </c>
      <c r="S1713" s="7">
        <f t="shared" si="26"/>
        <v>4.3968838895822293E-4</v>
      </c>
      <c r="T1713" t="s">
        <v>5425</v>
      </c>
      <c r="U1713" t="s">
        <v>1470</v>
      </c>
      <c r="AG1713" s="6">
        <v>100.03599912</v>
      </c>
    </row>
    <row r="1714" spans="1:33" x14ac:dyDescent="0.25">
      <c r="A1714" t="s">
        <v>66</v>
      </c>
      <c r="B1714" t="s">
        <v>5426</v>
      </c>
      <c r="C1714" t="s">
        <v>5426</v>
      </c>
      <c r="D1714" t="s">
        <v>5427</v>
      </c>
      <c r="E1714" t="s">
        <v>5428</v>
      </c>
      <c r="F1714" t="s">
        <v>5429</v>
      </c>
      <c r="G1714" s="1">
        <v>30000000</v>
      </c>
      <c r="H1714" s="1">
        <v>99.787666999999999</v>
      </c>
      <c r="I1714" s="2">
        <v>29936300.100000001</v>
      </c>
      <c r="J1714" s="3">
        <v>6.0370199999999997E-3</v>
      </c>
      <c r="K1714" s="4">
        <v>4958599700.6343689</v>
      </c>
      <c r="L1714" s="5">
        <v>49570001</v>
      </c>
      <c r="M1714" s="6">
        <v>100.03226952999999</v>
      </c>
      <c r="N1714" s="7" t="str">
        <f>IF(ISNUMBER(_xll.BDP($C1714, "DELTA_MID")),_xll.BDP($C1714, "DELTA_MID")," ")</f>
        <v xml:space="preserve"> </v>
      </c>
      <c r="O1714" s="7" t="str">
        <f>IF(ISNUMBER(N1714),_xll.BDP($C1714, "OPT_UNDL_TICKER"),"")</f>
        <v/>
      </c>
      <c r="P1714" s="8" t="str">
        <f>IF(ISNUMBER(N1714),_xll.BDP($C1714, "OPT_UNDL_PX")," ")</f>
        <v xml:space="preserve"> </v>
      </c>
      <c r="Q1714" s="7" t="str">
        <f>IF(ISNUMBER(N1714),+G1714*_xll.BDP($C1714, "PX_POS_MULT_FACTOR")*P1714/K1714," ")</f>
        <v xml:space="preserve"> </v>
      </c>
      <c r="R1714" s="8">
        <f>IF(OR($A1714="TUA",$A1714="TYA"),"",IF(ISNUMBER(_xll.BDP($C1714,"DUR_ADJ_OAS_MID")),_xll.BDP($C1714,"DUR_ADJ_OAS_MID"),IF(ISNUMBER(_xll.BDP($E1714&amp;" ISIN","DUR_ADJ_OAS_MID")),_xll.BDP($E1714&amp;" ISIN","DUR_ADJ_OAS_MID")," ")))</f>
        <v>5.4575375746647566E-2</v>
      </c>
      <c r="S1714" s="7">
        <f t="shared" si="26"/>
        <v>3.2947263489002627E-4</v>
      </c>
      <c r="T1714" t="s">
        <v>5429</v>
      </c>
      <c r="U1714" t="s">
        <v>1470</v>
      </c>
      <c r="AG1714" s="6">
        <v>100.03599912</v>
      </c>
    </row>
    <row r="1715" spans="1:33" x14ac:dyDescent="0.25">
      <c r="A1715" t="s">
        <v>66</v>
      </c>
      <c r="B1715" t="s">
        <v>5430</v>
      </c>
      <c r="C1715" t="s">
        <v>5430</v>
      </c>
      <c r="D1715" t="s">
        <v>5431</v>
      </c>
      <c r="E1715" t="s">
        <v>5432</v>
      </c>
      <c r="F1715" t="s">
        <v>5433</v>
      </c>
      <c r="G1715" s="1">
        <v>100000000</v>
      </c>
      <c r="H1715" s="1">
        <v>99.757333000000003</v>
      </c>
      <c r="I1715" s="2">
        <v>99757333</v>
      </c>
      <c r="J1715" s="3">
        <v>2.0117300000000001E-2</v>
      </c>
      <c r="K1715" s="4">
        <v>4958599700.6343689</v>
      </c>
      <c r="L1715" s="5">
        <v>49570001</v>
      </c>
      <c r="M1715" s="6">
        <v>100.03226952999999</v>
      </c>
      <c r="N1715" s="7" t="str">
        <f>IF(ISNUMBER(_xll.BDP($C1715, "DELTA_MID")),_xll.BDP($C1715, "DELTA_MID")," ")</f>
        <v xml:space="preserve"> </v>
      </c>
      <c r="O1715" s="7" t="str">
        <f>IF(ISNUMBER(N1715),_xll.BDP($C1715, "OPT_UNDL_TICKER"),"")</f>
        <v/>
      </c>
      <c r="P1715" s="8" t="str">
        <f>IF(ISNUMBER(N1715),_xll.BDP($C1715, "OPT_UNDL_PX")," ")</f>
        <v xml:space="preserve"> </v>
      </c>
      <c r="Q1715" s="7" t="str">
        <f>IF(ISNUMBER(N1715),+G1715*_xll.BDP($C1715, "PX_POS_MULT_FACTOR")*P1715/K1715," ")</f>
        <v xml:space="preserve"> </v>
      </c>
      <c r="R1715" s="8">
        <f>IF(OR($A1715="TUA",$A1715="TYA"),"",IF(ISNUMBER(_xll.BDP($C1715,"DUR_ADJ_OAS_MID")),_xll.BDP($C1715,"DUR_ADJ_OAS_MID"),IF(ISNUMBER(_xll.BDP($E1715&amp;" ISIN","DUR_ADJ_OAS_MID")),_xll.BDP($E1715&amp;" ISIN","DUR_ADJ_OAS_MID")," ")))</f>
        <v>6.2744707173005371E-2</v>
      </c>
      <c r="S1715" s="7">
        <f t="shared" si="26"/>
        <v>1.2622540976115011E-3</v>
      </c>
      <c r="T1715" t="s">
        <v>5433</v>
      </c>
      <c r="U1715" t="s">
        <v>1470</v>
      </c>
      <c r="AG1715" s="6">
        <v>100.03599912</v>
      </c>
    </row>
    <row r="1716" spans="1:33" x14ac:dyDescent="0.25">
      <c r="A1716" t="s">
        <v>66</v>
      </c>
      <c r="B1716" t="s">
        <v>5434</v>
      </c>
      <c r="C1716" t="s">
        <v>5434</v>
      </c>
      <c r="D1716" t="s">
        <v>5435</v>
      </c>
      <c r="E1716" t="s">
        <v>5436</v>
      </c>
      <c r="F1716" t="s">
        <v>5437</v>
      </c>
      <c r="G1716" s="1">
        <v>50000000</v>
      </c>
      <c r="H1716" s="1">
        <v>99.716888999999995</v>
      </c>
      <c r="I1716" s="2">
        <v>49858444.5</v>
      </c>
      <c r="J1716" s="3">
        <v>1.0054570000000001E-2</v>
      </c>
      <c r="K1716" s="4">
        <v>4958599700.6343689</v>
      </c>
      <c r="L1716" s="5">
        <v>49570001</v>
      </c>
      <c r="M1716" s="6">
        <v>100.03226952999999</v>
      </c>
      <c r="N1716" s="7" t="str">
        <f>IF(ISNUMBER(_xll.BDP($C1716, "DELTA_MID")),_xll.BDP($C1716, "DELTA_MID")," ")</f>
        <v xml:space="preserve"> </v>
      </c>
      <c r="O1716" s="7" t="str">
        <f>IF(ISNUMBER(N1716),_xll.BDP($C1716, "OPT_UNDL_TICKER"),"")</f>
        <v/>
      </c>
      <c r="P1716" s="8" t="str">
        <f>IF(ISNUMBER(N1716),_xll.BDP($C1716, "OPT_UNDL_PX")," ")</f>
        <v xml:space="preserve"> </v>
      </c>
      <c r="Q1716" s="7" t="str">
        <f>IF(ISNUMBER(N1716),+G1716*_xll.BDP($C1716, "PX_POS_MULT_FACTOR")*P1716/K1716," ")</f>
        <v xml:space="preserve"> </v>
      </c>
      <c r="R1716" s="8">
        <f>IF(OR($A1716="TUA",$A1716="TYA"),"",IF(ISNUMBER(_xll.BDP($C1716,"DUR_ADJ_OAS_MID")),_xll.BDP($C1716,"DUR_ADJ_OAS_MID"),IF(ISNUMBER(_xll.BDP($E1716&amp;" ISIN","DUR_ADJ_OAS_MID")),_xll.BDP($E1716&amp;" ISIN","DUR_ADJ_OAS_MID")," ")))</f>
        <v>7.3626434159971527E-2</v>
      </c>
      <c r="S1716" s="7">
        <f t="shared" si="26"/>
        <v>7.4028213611182492E-4</v>
      </c>
      <c r="T1716" t="s">
        <v>5437</v>
      </c>
      <c r="U1716" t="s">
        <v>1470</v>
      </c>
      <c r="AG1716" s="6">
        <v>100.03599912</v>
      </c>
    </row>
    <row r="1717" spans="1:33" x14ac:dyDescent="0.25">
      <c r="A1717" t="s">
        <v>66</v>
      </c>
      <c r="B1717" t="s">
        <v>5438</v>
      </c>
      <c r="C1717" t="s">
        <v>5438</v>
      </c>
      <c r="D1717" t="s">
        <v>5439</v>
      </c>
      <c r="E1717" t="s">
        <v>5440</v>
      </c>
      <c r="F1717" t="s">
        <v>5441</v>
      </c>
      <c r="G1717" s="1">
        <v>40000000</v>
      </c>
      <c r="H1717" s="1">
        <v>99.706778</v>
      </c>
      <c r="I1717" s="2">
        <v>39882711.200000003</v>
      </c>
      <c r="J1717" s="3">
        <v>8.0428400000000008E-3</v>
      </c>
      <c r="K1717" s="4">
        <v>4958599700.6343689</v>
      </c>
      <c r="L1717" s="5">
        <v>49570001</v>
      </c>
      <c r="M1717" s="6">
        <v>100.03226952999999</v>
      </c>
      <c r="N1717" s="7" t="str">
        <f>IF(ISNUMBER(_xll.BDP($C1717, "DELTA_MID")),_xll.BDP($C1717, "DELTA_MID")," ")</f>
        <v xml:space="preserve"> </v>
      </c>
      <c r="O1717" s="7" t="str">
        <f>IF(ISNUMBER(N1717),_xll.BDP($C1717, "OPT_UNDL_TICKER"),"")</f>
        <v/>
      </c>
      <c r="P1717" s="8" t="str">
        <f>IF(ISNUMBER(N1717),_xll.BDP($C1717, "OPT_UNDL_PX")," ")</f>
        <v xml:space="preserve"> </v>
      </c>
      <c r="Q1717" s="7" t="str">
        <f>IF(ISNUMBER(N1717),+G1717*_xll.BDP($C1717, "PX_POS_MULT_FACTOR")*P1717/K1717," ")</f>
        <v xml:space="preserve"> </v>
      </c>
      <c r="R1717" s="8">
        <f>IF(OR($A1717="TUA",$A1717="TYA"),"",IF(ISNUMBER(_xll.BDP($C1717,"DUR_ADJ_OAS_MID")),_xll.BDP($C1717,"DUR_ADJ_OAS_MID"),IF(ISNUMBER(_xll.BDP($E1717&amp;" ISIN","DUR_ADJ_OAS_MID")),_xll.BDP($E1717&amp;" ISIN","DUR_ADJ_OAS_MID")," ")))</f>
        <v>7.6347403356989127E-2</v>
      </c>
      <c r="S1717" s="7">
        <f t="shared" si="26"/>
        <v>6.1404994961572652E-4</v>
      </c>
      <c r="T1717" t="s">
        <v>5441</v>
      </c>
      <c r="U1717" t="s">
        <v>1470</v>
      </c>
      <c r="AG1717" s="6">
        <v>100.03599912</v>
      </c>
    </row>
    <row r="1718" spans="1:33" x14ac:dyDescent="0.25">
      <c r="A1718" t="s">
        <v>66</v>
      </c>
      <c r="B1718" t="s">
        <v>5442</v>
      </c>
      <c r="C1718" t="s">
        <v>5442</v>
      </c>
      <c r="D1718" t="s">
        <v>5443</v>
      </c>
      <c r="E1718" t="s">
        <v>5444</v>
      </c>
      <c r="F1718" t="s">
        <v>5445</v>
      </c>
      <c r="G1718" s="1">
        <v>100000000</v>
      </c>
      <c r="H1718" s="1">
        <v>99.696667000000005</v>
      </c>
      <c r="I1718" s="2">
        <v>99696667</v>
      </c>
      <c r="J1718" s="3">
        <v>2.0105060000000001E-2</v>
      </c>
      <c r="K1718" s="4">
        <v>4958599700.6343689</v>
      </c>
      <c r="L1718" s="5">
        <v>49570001</v>
      </c>
      <c r="M1718" s="6">
        <v>100.03226952999999</v>
      </c>
      <c r="N1718" s="7" t="str">
        <f>IF(ISNUMBER(_xll.BDP($C1718, "DELTA_MID")),_xll.BDP($C1718, "DELTA_MID")," ")</f>
        <v xml:space="preserve"> </v>
      </c>
      <c r="O1718" s="7" t="str">
        <f>IF(ISNUMBER(N1718),_xll.BDP($C1718, "OPT_UNDL_TICKER"),"")</f>
        <v/>
      </c>
      <c r="P1718" s="8" t="str">
        <f>IF(ISNUMBER(N1718),_xll.BDP($C1718, "OPT_UNDL_PX")," ")</f>
        <v xml:space="preserve"> </v>
      </c>
      <c r="Q1718" s="7" t="str">
        <f>IF(ISNUMBER(N1718),+G1718*_xll.BDP($C1718, "PX_POS_MULT_FACTOR")*P1718/K1718," ")</f>
        <v xml:space="preserve"> </v>
      </c>
      <c r="R1718" s="8">
        <f>IF(OR($A1718="TUA",$A1718="TYA"),"",IF(ISNUMBER(_xll.BDP($C1718,"DUR_ADJ_OAS_MID")),_xll.BDP($C1718,"DUR_ADJ_OAS_MID"),IF(ISNUMBER(_xll.BDP($E1718&amp;" ISIN","DUR_ADJ_OAS_MID")),_xll.BDP($E1718&amp;" ISIN","DUR_ADJ_OAS_MID")," ")))</f>
        <v>7.9068581381834618E-2</v>
      </c>
      <c r="S1718" s="7">
        <f t="shared" si="26"/>
        <v>1.5896785727966679E-3</v>
      </c>
      <c r="T1718" t="s">
        <v>5445</v>
      </c>
      <c r="U1718" t="s">
        <v>1470</v>
      </c>
      <c r="AG1718" s="6">
        <v>100.03599912</v>
      </c>
    </row>
    <row r="1719" spans="1:33" x14ac:dyDescent="0.25">
      <c r="A1719" t="s">
        <v>66</v>
      </c>
      <c r="B1719" t="s">
        <v>5446</v>
      </c>
      <c r="C1719" t="s">
        <v>5446</v>
      </c>
      <c r="D1719" t="s">
        <v>5447</v>
      </c>
      <c r="E1719" t="s">
        <v>5448</v>
      </c>
      <c r="F1719" t="s">
        <v>5449</v>
      </c>
      <c r="G1719" s="1">
        <v>70000000</v>
      </c>
      <c r="H1719" s="1">
        <v>99.686555999999996</v>
      </c>
      <c r="I1719" s="2">
        <v>69780589.200000003</v>
      </c>
      <c r="J1719" s="3">
        <v>1.407212E-2</v>
      </c>
      <c r="K1719" s="4">
        <v>4958599700.6343689</v>
      </c>
      <c r="L1719" s="5">
        <v>49570001</v>
      </c>
      <c r="M1719" s="6">
        <v>100.03226952999999</v>
      </c>
      <c r="N1719" s="7" t="str">
        <f>IF(ISNUMBER(_xll.BDP($C1719, "DELTA_MID")),_xll.BDP($C1719, "DELTA_MID")," ")</f>
        <v xml:space="preserve"> </v>
      </c>
      <c r="O1719" s="7" t="str">
        <f>IF(ISNUMBER(N1719),_xll.BDP($C1719, "OPT_UNDL_TICKER"),"")</f>
        <v/>
      </c>
      <c r="P1719" s="8" t="str">
        <f>IF(ISNUMBER(N1719),_xll.BDP($C1719, "OPT_UNDL_PX")," ")</f>
        <v xml:space="preserve"> </v>
      </c>
      <c r="Q1719" s="7" t="str">
        <f>IF(ISNUMBER(N1719),+G1719*_xll.BDP($C1719, "PX_POS_MULT_FACTOR")*P1719/K1719," ")</f>
        <v xml:space="preserve"> </v>
      </c>
      <c r="R1719" s="8">
        <f>IF(OR($A1719="TUA",$A1719="TYA"),"",IF(ISNUMBER(_xll.BDP($C1719,"DUR_ADJ_OAS_MID")),_xll.BDP($C1719,"DUR_ADJ_OAS_MID"),IF(ISNUMBER(_xll.BDP($E1719&amp;" ISIN","DUR_ADJ_OAS_MID")),_xll.BDP($E1719&amp;" ISIN","DUR_ADJ_OAS_MID")," ")))</f>
        <v>8.1791862458983108E-2</v>
      </c>
      <c r="S1719" s="7">
        <f t="shared" si="26"/>
        <v>1.1509849035463053E-3</v>
      </c>
      <c r="T1719" t="s">
        <v>5449</v>
      </c>
      <c r="U1719" t="s">
        <v>1470</v>
      </c>
      <c r="AG1719" s="6">
        <v>100.03599912</v>
      </c>
    </row>
    <row r="1720" spans="1:33" x14ac:dyDescent="0.25">
      <c r="A1720" t="s">
        <v>66</v>
      </c>
      <c r="B1720" t="s">
        <v>5450</v>
      </c>
      <c r="C1720" t="s">
        <v>5450</v>
      </c>
      <c r="D1720" t="s">
        <v>5451</v>
      </c>
      <c r="E1720" t="s">
        <v>5452</v>
      </c>
      <c r="F1720" t="s">
        <v>5453</v>
      </c>
      <c r="G1720" s="1">
        <v>20000000</v>
      </c>
      <c r="H1720" s="1">
        <v>99.656222</v>
      </c>
      <c r="I1720" s="2">
        <v>19931244.399999999</v>
      </c>
      <c r="J1720" s="3">
        <v>4.0193800000000003E-3</v>
      </c>
      <c r="K1720" s="4">
        <v>4958599700.6343689</v>
      </c>
      <c r="L1720" s="5">
        <v>49570001</v>
      </c>
      <c r="M1720" s="6">
        <v>100.03226952999999</v>
      </c>
      <c r="N1720" s="7" t="str">
        <f>IF(ISNUMBER(_xll.BDP($C1720, "DELTA_MID")),_xll.BDP($C1720, "DELTA_MID")," ")</f>
        <v xml:space="preserve"> </v>
      </c>
      <c r="O1720" s="7" t="str">
        <f>IF(ISNUMBER(N1720),_xll.BDP($C1720, "OPT_UNDL_TICKER"),"")</f>
        <v/>
      </c>
      <c r="P1720" s="8" t="str">
        <f>IF(ISNUMBER(N1720),_xll.BDP($C1720, "OPT_UNDL_PX")," ")</f>
        <v xml:space="preserve"> </v>
      </c>
      <c r="Q1720" s="7" t="str">
        <f>IF(ISNUMBER(N1720),+G1720*_xll.BDP($C1720, "PX_POS_MULT_FACTOR")*P1720/K1720," ")</f>
        <v xml:space="preserve"> </v>
      </c>
      <c r="R1720" s="8">
        <f>IF(OR($A1720="TUA",$A1720="TYA"),"",IF(ISNUMBER(_xll.BDP($C1720,"DUR_ADJ_OAS_MID")),_xll.BDP($C1720,"DUR_ADJ_OAS_MID"),IF(ISNUMBER(_xll.BDP($E1720&amp;" ISIN","DUR_ADJ_OAS_MID")),_xll.BDP($E1720&amp;" ISIN","DUR_ADJ_OAS_MID")," ")))</f>
        <v>8.9937593988816122E-2</v>
      </c>
      <c r="S1720" s="7">
        <f t="shared" si="26"/>
        <v>3.6149336652676776E-4</v>
      </c>
      <c r="T1720" t="s">
        <v>5453</v>
      </c>
      <c r="U1720" t="s">
        <v>1470</v>
      </c>
      <c r="AG1720" s="6">
        <v>100.03599912</v>
      </c>
    </row>
    <row r="1721" spans="1:33" x14ac:dyDescent="0.25">
      <c r="A1721" t="s">
        <v>66</v>
      </c>
      <c r="B1721" t="s">
        <v>5454</v>
      </c>
      <c r="C1721" t="s">
        <v>5454</v>
      </c>
      <c r="D1721" t="s">
        <v>5455</v>
      </c>
      <c r="E1721" t="s">
        <v>5456</v>
      </c>
      <c r="F1721" t="s">
        <v>5457</v>
      </c>
      <c r="G1721" s="1">
        <v>25000000</v>
      </c>
      <c r="H1721" s="1">
        <v>99.626999999999995</v>
      </c>
      <c r="I1721" s="2">
        <v>24906750</v>
      </c>
      <c r="J1721" s="3">
        <v>5.0227500000000003E-3</v>
      </c>
      <c r="K1721" s="4">
        <v>4958599700.6343689</v>
      </c>
      <c r="L1721" s="5">
        <v>49570001</v>
      </c>
      <c r="M1721" s="6">
        <v>100.03226952999999</v>
      </c>
      <c r="N1721" s="7" t="str">
        <f>IF(ISNUMBER(_xll.BDP($C1721, "DELTA_MID")),_xll.BDP($C1721, "DELTA_MID")," ")</f>
        <v xml:space="preserve"> </v>
      </c>
      <c r="O1721" s="7" t="str">
        <f>IF(ISNUMBER(N1721),_xll.BDP($C1721, "OPT_UNDL_TICKER"),"")</f>
        <v/>
      </c>
      <c r="P1721" s="8" t="str">
        <f>IF(ISNUMBER(N1721),_xll.BDP($C1721, "OPT_UNDL_PX")," ")</f>
        <v xml:space="preserve"> </v>
      </c>
      <c r="Q1721" s="7" t="str">
        <f>IF(ISNUMBER(N1721),+G1721*_xll.BDP($C1721, "PX_POS_MULT_FACTOR")*P1721/K1721," ")</f>
        <v xml:space="preserve"> </v>
      </c>
      <c r="R1721" s="8">
        <f>IF(OR($A1721="TUA",$A1721="TYA"),"",IF(ISNUMBER(_xll.BDP($C1721,"DUR_ADJ_OAS_MID")),_xll.BDP($C1721,"DUR_ADJ_OAS_MID"),IF(ISNUMBER(_xll.BDP($E1721&amp;" ISIN","DUR_ADJ_OAS_MID")),_xll.BDP($E1721&amp;" ISIN","DUR_ADJ_OAS_MID")," ")))</f>
        <v>9.5358884293096524E-2</v>
      </c>
      <c r="S1721" s="7">
        <f t="shared" si="26"/>
        <v>4.7896383608315058E-4</v>
      </c>
      <c r="T1721" t="s">
        <v>5457</v>
      </c>
      <c r="U1721" t="s">
        <v>1470</v>
      </c>
      <c r="AG1721" s="6">
        <v>100.03599912</v>
      </c>
    </row>
    <row r="1722" spans="1:33" x14ac:dyDescent="0.25">
      <c r="A1722" t="s">
        <v>66</v>
      </c>
      <c r="B1722" t="s">
        <v>5458</v>
      </c>
      <c r="C1722" t="s">
        <v>5458</v>
      </c>
      <c r="D1722" t="s">
        <v>5459</v>
      </c>
      <c r="E1722" t="s">
        <v>5460</v>
      </c>
      <c r="F1722" t="s">
        <v>5461</v>
      </c>
      <c r="G1722" s="1">
        <v>80000000</v>
      </c>
      <c r="H1722" s="1">
        <v>99.616639000000006</v>
      </c>
      <c r="I1722" s="2">
        <v>79693311.200000003</v>
      </c>
      <c r="J1722" s="3">
        <v>1.6071140000000001E-2</v>
      </c>
      <c r="K1722" s="4">
        <v>4958599700.6343689</v>
      </c>
      <c r="L1722" s="5">
        <v>49570001</v>
      </c>
      <c r="M1722" s="6">
        <v>100.03226952999999</v>
      </c>
      <c r="N1722" s="7" t="str">
        <f>IF(ISNUMBER(_xll.BDP($C1722, "DELTA_MID")),_xll.BDP($C1722, "DELTA_MID")," ")</f>
        <v xml:space="preserve"> </v>
      </c>
      <c r="O1722" s="7" t="str">
        <f>IF(ISNUMBER(N1722),_xll.BDP($C1722, "OPT_UNDL_TICKER"),"")</f>
        <v/>
      </c>
      <c r="P1722" s="8" t="str">
        <f>IF(ISNUMBER(N1722),_xll.BDP($C1722, "OPT_UNDL_PX")," ")</f>
        <v xml:space="preserve"> </v>
      </c>
      <c r="Q1722" s="7" t="str">
        <f>IF(ISNUMBER(N1722),+G1722*_xll.BDP($C1722, "PX_POS_MULT_FACTOR")*P1722/K1722," ")</f>
        <v xml:space="preserve"> </v>
      </c>
      <c r="R1722" s="8">
        <f>IF(OR($A1722="TUA",$A1722="TYA"),"",IF(ISNUMBER(_xll.BDP($C1722,"DUR_ADJ_OAS_MID")),_xll.BDP($C1722,"DUR_ADJ_OAS_MID"),IF(ISNUMBER(_xll.BDP($E1722&amp;" ISIN","DUR_ADJ_OAS_MID")),_xll.BDP($E1722&amp;" ISIN","DUR_ADJ_OAS_MID")," ")))</f>
        <v>9.806947744467065E-2</v>
      </c>
      <c r="S1722" s="7">
        <f t="shared" si="26"/>
        <v>1.5760883017401444E-3</v>
      </c>
      <c r="T1722" t="s">
        <v>5461</v>
      </c>
      <c r="U1722" t="s">
        <v>1470</v>
      </c>
      <c r="AG1722" s="6">
        <v>100.03599912</v>
      </c>
    </row>
    <row r="1723" spans="1:33" x14ac:dyDescent="0.25">
      <c r="A1723" t="s">
        <v>66</v>
      </c>
      <c r="B1723" t="s">
        <v>5462</v>
      </c>
      <c r="C1723" t="s">
        <v>5462</v>
      </c>
      <c r="D1723" t="s">
        <v>5463</v>
      </c>
      <c r="E1723" t="s">
        <v>5464</v>
      </c>
      <c r="F1723" t="s">
        <v>5465</v>
      </c>
      <c r="G1723" s="1">
        <v>50000000</v>
      </c>
      <c r="H1723" s="1">
        <v>99.606278000000003</v>
      </c>
      <c r="I1723" s="2">
        <v>49803139</v>
      </c>
      <c r="J1723" s="3">
        <v>1.0043420000000001E-2</v>
      </c>
      <c r="K1723" s="4">
        <v>4958599700.6343689</v>
      </c>
      <c r="L1723" s="5">
        <v>49570001</v>
      </c>
      <c r="M1723" s="6">
        <v>100.03226952999999</v>
      </c>
      <c r="N1723" s="7" t="str">
        <f>IF(ISNUMBER(_xll.BDP($C1723, "DELTA_MID")),_xll.BDP($C1723, "DELTA_MID")," ")</f>
        <v xml:space="preserve"> </v>
      </c>
      <c r="O1723" s="7" t="str">
        <f>IF(ISNUMBER(N1723),_xll.BDP($C1723, "OPT_UNDL_TICKER"),"")</f>
        <v/>
      </c>
      <c r="P1723" s="8" t="str">
        <f>IF(ISNUMBER(N1723),_xll.BDP($C1723, "OPT_UNDL_PX")," ")</f>
        <v xml:space="preserve"> </v>
      </c>
      <c r="Q1723" s="7" t="str">
        <f>IF(ISNUMBER(N1723),+G1723*_xll.BDP($C1723, "PX_POS_MULT_FACTOR")*P1723/K1723," ")</f>
        <v xml:space="preserve"> </v>
      </c>
      <c r="R1723" s="8">
        <f>IF(OR($A1723="TUA",$A1723="TYA"),"",IF(ISNUMBER(_xll.BDP($C1723,"DUR_ADJ_OAS_MID")),_xll.BDP($C1723,"DUR_ADJ_OAS_MID"),IF(ISNUMBER(_xll.BDP($E1723&amp;" ISIN","DUR_ADJ_OAS_MID")),_xll.BDP($E1723&amp;" ISIN","DUR_ADJ_OAS_MID")," ")))</f>
        <v>0.10078106271820295</v>
      </c>
      <c r="S1723" s="7">
        <f t="shared" si="26"/>
        <v>1.012186540925254E-3</v>
      </c>
      <c r="T1723" t="s">
        <v>5465</v>
      </c>
      <c r="U1723" t="s">
        <v>1470</v>
      </c>
      <c r="AG1723" s="6">
        <v>100.03599912</v>
      </c>
    </row>
    <row r="1724" spans="1:33" x14ac:dyDescent="0.25">
      <c r="A1724" t="s">
        <v>66</v>
      </c>
      <c r="B1724" t="s">
        <v>5466</v>
      </c>
      <c r="C1724" t="s">
        <v>5466</v>
      </c>
      <c r="D1724" t="s">
        <v>5467</v>
      </c>
      <c r="E1724" t="s">
        <v>5468</v>
      </c>
      <c r="F1724" t="s">
        <v>5469</v>
      </c>
      <c r="G1724" s="1">
        <v>40000000</v>
      </c>
      <c r="H1724" s="1">
        <v>99.544111000000001</v>
      </c>
      <c r="I1724" s="2">
        <v>39817644.399999999</v>
      </c>
      <c r="J1724" s="3">
        <v>8.0297200000000006E-3</v>
      </c>
      <c r="K1724" s="4">
        <v>4958599700.6343689</v>
      </c>
      <c r="L1724" s="5">
        <v>49570001</v>
      </c>
      <c r="M1724" s="6">
        <v>100.03226952999999</v>
      </c>
      <c r="N1724" s="7" t="str">
        <f>IF(ISNUMBER(_xll.BDP($C1724, "DELTA_MID")),_xll.BDP($C1724, "DELTA_MID")," ")</f>
        <v xml:space="preserve"> </v>
      </c>
      <c r="O1724" s="7" t="str">
        <f>IF(ISNUMBER(N1724),_xll.BDP($C1724, "OPT_UNDL_TICKER"),"")</f>
        <v/>
      </c>
      <c r="P1724" s="8" t="str">
        <f>IF(ISNUMBER(N1724),_xll.BDP($C1724, "OPT_UNDL_PX")," ")</f>
        <v xml:space="preserve"> </v>
      </c>
      <c r="Q1724" s="7" t="str">
        <f>IF(ISNUMBER(N1724),+G1724*_xll.BDP($C1724, "PX_POS_MULT_FACTOR")*P1724/K1724," ")</f>
        <v xml:space="preserve"> </v>
      </c>
      <c r="R1724" s="8">
        <f>IF(OR($A1724="TUA",$A1724="TYA"),"",IF(ISNUMBER(_xll.BDP($C1724,"DUR_ADJ_OAS_MID")),_xll.BDP($C1724,"DUR_ADJ_OAS_MID"),IF(ISNUMBER(_xll.BDP($E1724&amp;" ISIN","DUR_ADJ_OAS_MID")),_xll.BDP($E1724&amp;" ISIN","DUR_ADJ_OAS_MID")," ")))</f>
        <v>0.11704206683262318</v>
      </c>
      <c r="S1724" s="7">
        <f t="shared" si="26"/>
        <v>9.398150248872511E-4</v>
      </c>
      <c r="T1724" t="s">
        <v>5469</v>
      </c>
      <c r="U1724" t="s">
        <v>1470</v>
      </c>
      <c r="AG1724" s="6">
        <v>100.03599912</v>
      </c>
    </row>
    <row r="1725" spans="1:33" x14ac:dyDescent="0.25">
      <c r="A1725" t="s">
        <v>66</v>
      </c>
      <c r="B1725" t="s">
        <v>5470</v>
      </c>
      <c r="C1725" t="s">
        <v>5470</v>
      </c>
      <c r="D1725" t="s">
        <v>5471</v>
      </c>
      <c r="E1725" t="s">
        <v>5472</v>
      </c>
      <c r="F1725" t="s">
        <v>5473</v>
      </c>
      <c r="G1725" s="1">
        <v>37000000</v>
      </c>
      <c r="H1725" s="1">
        <v>99.481943999999999</v>
      </c>
      <c r="I1725" s="2">
        <v>36808319.280000001</v>
      </c>
      <c r="J1725" s="3">
        <v>7.4228499999999999E-3</v>
      </c>
      <c r="K1725" s="4">
        <v>4958599700.6343689</v>
      </c>
      <c r="L1725" s="5">
        <v>49570001</v>
      </c>
      <c r="M1725" s="6">
        <v>100.03226952999999</v>
      </c>
      <c r="N1725" s="7" t="str">
        <f>IF(ISNUMBER(_xll.BDP($C1725, "DELTA_MID")),_xll.BDP($C1725, "DELTA_MID")," ")</f>
        <v xml:space="preserve"> </v>
      </c>
      <c r="O1725" s="7" t="str">
        <f>IF(ISNUMBER(N1725),_xll.BDP($C1725, "OPT_UNDL_TICKER"),"")</f>
        <v/>
      </c>
      <c r="P1725" s="8" t="str">
        <f>IF(ISNUMBER(N1725),_xll.BDP($C1725, "OPT_UNDL_PX")," ")</f>
        <v xml:space="preserve"> </v>
      </c>
      <c r="Q1725" s="7" t="str">
        <f>IF(ISNUMBER(N1725),+G1725*_xll.BDP($C1725, "PX_POS_MULT_FACTOR")*P1725/K1725," ")</f>
        <v xml:space="preserve"> </v>
      </c>
      <c r="R1725" s="8">
        <f>IF(OR($A1725="TUA",$A1725="TYA"),"",IF(ISNUMBER(_xll.BDP($C1725,"DUR_ADJ_OAS_MID")),_xll.BDP($C1725,"DUR_ADJ_OAS_MID"),IF(ISNUMBER(_xll.BDP($E1725&amp;" ISIN","DUR_ADJ_OAS_MID")),_xll.BDP($E1725&amp;" ISIN","DUR_ADJ_OAS_MID")," ")))</f>
        <v>0.13330303405501595</v>
      </c>
      <c r="S1725" s="7">
        <f t="shared" si="26"/>
        <v>9.894884263352752E-4</v>
      </c>
      <c r="T1725" t="s">
        <v>5473</v>
      </c>
      <c r="U1725" t="s">
        <v>1470</v>
      </c>
      <c r="AG1725" s="6">
        <v>100.03599912</v>
      </c>
    </row>
    <row r="1726" spans="1:33" x14ac:dyDescent="0.25">
      <c r="A1726" t="s">
        <v>66</v>
      </c>
      <c r="B1726" t="s">
        <v>5474</v>
      </c>
      <c r="C1726" t="s">
        <v>5474</v>
      </c>
      <c r="D1726" t="s">
        <v>5475</v>
      </c>
      <c r="E1726" t="s">
        <v>5476</v>
      </c>
      <c r="F1726" t="s">
        <v>5477</v>
      </c>
      <c r="G1726" s="1">
        <v>50000000</v>
      </c>
      <c r="H1726" s="1">
        <v>99.430138999999997</v>
      </c>
      <c r="I1726" s="2">
        <v>49715069.5</v>
      </c>
      <c r="J1726" s="3">
        <v>1.002566E-2</v>
      </c>
      <c r="K1726" s="4">
        <v>4958599700.6343689</v>
      </c>
      <c r="L1726" s="5">
        <v>49570001</v>
      </c>
      <c r="M1726" s="6">
        <v>100.03226952999999</v>
      </c>
      <c r="N1726" s="7" t="str">
        <f>IF(ISNUMBER(_xll.BDP($C1726, "DELTA_MID")),_xll.BDP($C1726, "DELTA_MID")," ")</f>
        <v xml:space="preserve"> </v>
      </c>
      <c r="O1726" s="7" t="str">
        <f>IF(ISNUMBER(N1726),_xll.BDP($C1726, "OPT_UNDL_TICKER"),"")</f>
        <v/>
      </c>
      <c r="P1726" s="8" t="str">
        <f>IF(ISNUMBER(N1726),_xll.BDP($C1726, "OPT_UNDL_PX")," ")</f>
        <v xml:space="preserve"> </v>
      </c>
      <c r="Q1726" s="7" t="str">
        <f>IF(ISNUMBER(N1726),+G1726*_xll.BDP($C1726, "PX_POS_MULT_FACTOR")*P1726/K1726," ")</f>
        <v xml:space="preserve"> </v>
      </c>
      <c r="R1726" s="8">
        <f>IF(OR($A1726="TUA",$A1726="TYA"),"",IF(ISNUMBER(_xll.BDP($C1726,"DUR_ADJ_OAS_MID")),_xll.BDP($C1726,"DUR_ADJ_OAS_MID"),IF(ISNUMBER(_xll.BDP($E1726&amp;" ISIN","DUR_ADJ_OAS_MID")),_xll.BDP($E1726&amp;" ISIN","DUR_ADJ_OAS_MID")," ")))</f>
        <v>0.14684377777510377</v>
      </c>
      <c r="S1726" s="7">
        <f t="shared" si="26"/>
        <v>1.4722057890887469E-3</v>
      </c>
      <c r="T1726" t="s">
        <v>5477</v>
      </c>
      <c r="U1726" t="s">
        <v>1470</v>
      </c>
      <c r="AG1726" s="6">
        <v>100.03599912</v>
      </c>
    </row>
    <row r="1727" spans="1:33" x14ac:dyDescent="0.25">
      <c r="A1727" t="s">
        <v>66</v>
      </c>
      <c r="B1727" t="s">
        <v>5478</v>
      </c>
      <c r="C1727" t="s">
        <v>5478</v>
      </c>
      <c r="D1727" t="s">
        <v>5479</v>
      </c>
      <c r="E1727" t="s">
        <v>5480</v>
      </c>
      <c r="F1727" t="s">
        <v>5481</v>
      </c>
      <c r="G1727" s="1">
        <v>50000000</v>
      </c>
      <c r="H1727" s="1">
        <v>99.419777999999994</v>
      </c>
      <c r="I1727" s="2">
        <v>49709889</v>
      </c>
      <c r="J1727" s="3">
        <v>1.002461E-2</v>
      </c>
      <c r="K1727" s="4">
        <v>4958599700.6343689</v>
      </c>
      <c r="L1727" s="5">
        <v>49570001</v>
      </c>
      <c r="M1727" s="6">
        <v>100.03226952999999</v>
      </c>
      <c r="N1727" s="7" t="str">
        <f>IF(ISNUMBER(_xll.BDP($C1727, "DELTA_MID")),_xll.BDP($C1727, "DELTA_MID")," ")</f>
        <v xml:space="preserve"> </v>
      </c>
      <c r="O1727" s="7" t="str">
        <f>IF(ISNUMBER(N1727),_xll.BDP($C1727, "OPT_UNDL_TICKER"),"")</f>
        <v/>
      </c>
      <c r="P1727" s="8" t="str">
        <f>IF(ISNUMBER(N1727),_xll.BDP($C1727, "OPT_UNDL_PX")," ")</f>
        <v xml:space="preserve"> </v>
      </c>
      <c r="Q1727" s="7" t="str">
        <f>IF(ISNUMBER(N1727),+G1727*_xll.BDP($C1727, "PX_POS_MULT_FACTOR")*P1727/K1727," ")</f>
        <v xml:space="preserve"> </v>
      </c>
      <c r="R1727" s="8">
        <f>IF(OR($A1727="TUA",$A1727="TYA"),"",IF(ISNUMBER(_xll.BDP($C1727,"DUR_ADJ_OAS_MID")),_xll.BDP($C1727,"DUR_ADJ_OAS_MID"),IF(ISNUMBER(_xll.BDP($E1727&amp;" ISIN","DUR_ADJ_OAS_MID")),_xll.BDP($E1727&amp;" ISIN","DUR_ADJ_OAS_MID")," ")))</f>
        <v>0.14955199673827713</v>
      </c>
      <c r="S1727" s="7">
        <f t="shared" si="26"/>
        <v>1.4992004420225002E-3</v>
      </c>
      <c r="T1727" t="s">
        <v>5481</v>
      </c>
      <c r="U1727" t="s">
        <v>1470</v>
      </c>
      <c r="AG1727" s="6">
        <v>100.03599912</v>
      </c>
    </row>
    <row r="1728" spans="1:33" x14ac:dyDescent="0.25">
      <c r="A1728" t="s">
        <v>66</v>
      </c>
      <c r="B1728" t="s">
        <v>5482</v>
      </c>
      <c r="C1728" t="s">
        <v>5482</v>
      </c>
      <c r="D1728" t="s">
        <v>5483</v>
      </c>
      <c r="E1728" t="s">
        <v>5484</v>
      </c>
      <c r="F1728" t="s">
        <v>5485</v>
      </c>
      <c r="G1728" s="1">
        <v>36200000</v>
      </c>
      <c r="H1728" s="1">
        <v>99.409417000000005</v>
      </c>
      <c r="I1728" s="2">
        <v>35986208.950000003</v>
      </c>
      <c r="J1728" s="3">
        <v>7.2570600000000001E-3</v>
      </c>
      <c r="K1728" s="4">
        <v>4958599700.6343689</v>
      </c>
      <c r="L1728" s="5">
        <v>49570001</v>
      </c>
      <c r="M1728" s="6">
        <v>100.03226952999999</v>
      </c>
      <c r="N1728" s="7" t="str">
        <f>IF(ISNUMBER(_xll.BDP($C1728, "DELTA_MID")),_xll.BDP($C1728, "DELTA_MID")," ")</f>
        <v xml:space="preserve"> </v>
      </c>
      <c r="O1728" s="7" t="str">
        <f>IF(ISNUMBER(N1728),_xll.BDP($C1728, "OPT_UNDL_TICKER"),"")</f>
        <v/>
      </c>
      <c r="P1728" s="8" t="str">
        <f>IF(ISNUMBER(N1728),_xll.BDP($C1728, "OPT_UNDL_PX")," ")</f>
        <v xml:space="preserve"> </v>
      </c>
      <c r="Q1728" s="7" t="str">
        <f>IF(ISNUMBER(N1728),+G1728*_xll.BDP($C1728, "PX_POS_MULT_FACTOR")*P1728/K1728," ")</f>
        <v xml:space="preserve"> </v>
      </c>
      <c r="R1728" s="8">
        <f>IF(OR($A1728="TUA",$A1728="TYA"),"",IF(ISNUMBER(_xll.BDP($C1728,"DUR_ADJ_OAS_MID")),_xll.BDP($C1728,"DUR_ADJ_OAS_MID"),IF(ISNUMBER(_xll.BDP($E1728&amp;" ISIN","DUR_ADJ_OAS_MID")),_xll.BDP($E1728&amp;" ISIN","DUR_ADJ_OAS_MID")," ")))</f>
        <v>0.15226867583467868</v>
      </c>
      <c r="S1728" s="7">
        <f t="shared" si="26"/>
        <v>1.1050229166528133E-3</v>
      </c>
      <c r="T1728" t="s">
        <v>5485</v>
      </c>
      <c r="U1728" t="s">
        <v>1470</v>
      </c>
      <c r="AG1728" s="6">
        <v>100.03599912</v>
      </c>
    </row>
    <row r="1729" spans="1:33" x14ac:dyDescent="0.25">
      <c r="A1729" t="s">
        <v>66</v>
      </c>
      <c r="B1729" t="s">
        <v>5486</v>
      </c>
      <c r="C1729" t="s">
        <v>5486</v>
      </c>
      <c r="D1729" t="s">
        <v>5487</v>
      </c>
      <c r="E1729" t="s">
        <v>5488</v>
      </c>
      <c r="F1729" t="s">
        <v>5489</v>
      </c>
      <c r="G1729" s="1">
        <v>30000000</v>
      </c>
      <c r="H1729" s="1">
        <v>99.399056000000002</v>
      </c>
      <c r="I1729" s="2">
        <v>29819716.800000001</v>
      </c>
      <c r="J1729" s="3">
        <v>6.0135099999999997E-3</v>
      </c>
      <c r="K1729" s="4">
        <v>4958599700.6343689</v>
      </c>
      <c r="L1729" s="5">
        <v>49570001</v>
      </c>
      <c r="M1729" s="6">
        <v>100.03226952999999</v>
      </c>
      <c r="N1729" s="7" t="str">
        <f>IF(ISNUMBER(_xll.BDP($C1729, "DELTA_MID")),_xll.BDP($C1729, "DELTA_MID")," ")</f>
        <v xml:space="preserve"> </v>
      </c>
      <c r="O1729" s="7" t="str">
        <f>IF(ISNUMBER(N1729),_xll.BDP($C1729, "OPT_UNDL_TICKER"),"")</f>
        <v/>
      </c>
      <c r="P1729" s="8" t="str">
        <f>IF(ISNUMBER(N1729),_xll.BDP($C1729, "OPT_UNDL_PX")," ")</f>
        <v xml:space="preserve"> </v>
      </c>
      <c r="Q1729" s="7" t="str">
        <f>IF(ISNUMBER(N1729),+G1729*_xll.BDP($C1729, "PX_POS_MULT_FACTOR")*P1729/K1729," ")</f>
        <v xml:space="preserve"> </v>
      </c>
      <c r="R1729" s="8">
        <f>IF(OR($A1729="TUA",$A1729="TYA"),"",IF(ISNUMBER(_xll.BDP($C1729,"DUR_ADJ_OAS_MID")),_xll.BDP($C1729,"DUR_ADJ_OAS_MID"),IF(ISNUMBER(_xll.BDP($E1729&amp;" ISIN","DUR_ADJ_OAS_MID")),_xll.BDP($E1729&amp;" ISIN","DUR_ADJ_OAS_MID")," ")))</f>
        <v>0.15498319774984298</v>
      </c>
      <c r="S1729" s="7">
        <f t="shared" si="26"/>
        <v>9.3199300950065817E-4</v>
      </c>
      <c r="T1729" t="s">
        <v>5489</v>
      </c>
      <c r="U1729" t="s">
        <v>1470</v>
      </c>
      <c r="AG1729" s="6">
        <v>100.03599912</v>
      </c>
    </row>
    <row r="1730" spans="1:33" x14ac:dyDescent="0.25">
      <c r="A1730" t="s">
        <v>66</v>
      </c>
      <c r="B1730" t="s">
        <v>5490</v>
      </c>
      <c r="C1730" t="s">
        <v>5490</v>
      </c>
      <c r="D1730" t="s">
        <v>5491</v>
      </c>
      <c r="E1730" t="s">
        <v>5492</v>
      </c>
      <c r="F1730" t="s">
        <v>5493</v>
      </c>
      <c r="G1730" s="1">
        <v>40000000</v>
      </c>
      <c r="H1730" s="1">
        <v>99.388694000000001</v>
      </c>
      <c r="I1730" s="2">
        <v>39755477.600000001</v>
      </c>
      <c r="J1730" s="3">
        <v>8.0171800000000005E-3</v>
      </c>
      <c r="K1730" s="4">
        <v>4958599700.6343689</v>
      </c>
      <c r="L1730" s="5">
        <v>49570001</v>
      </c>
      <c r="M1730" s="6">
        <v>100.03226952999999</v>
      </c>
      <c r="N1730" s="7" t="str">
        <f>IF(ISNUMBER(_xll.BDP($C1730, "DELTA_MID")),_xll.BDP($C1730, "DELTA_MID")," ")</f>
        <v xml:space="preserve"> </v>
      </c>
      <c r="O1730" s="7" t="str">
        <f>IF(ISNUMBER(N1730),_xll.BDP($C1730, "OPT_UNDL_TICKER"),"")</f>
        <v/>
      </c>
      <c r="P1730" s="8" t="str">
        <f>IF(ISNUMBER(N1730),_xll.BDP($C1730, "OPT_UNDL_PX")," ")</f>
        <v xml:space="preserve"> </v>
      </c>
      <c r="Q1730" s="7" t="str">
        <f>IF(ISNUMBER(N1730),+G1730*_xll.BDP($C1730, "PX_POS_MULT_FACTOR")*P1730/K1730," ")</f>
        <v xml:space="preserve"> </v>
      </c>
      <c r="R1730" s="8">
        <f>IF(OR($A1730="TUA",$A1730="TYA"),"",IF(ISNUMBER(_xll.BDP($C1730,"DUR_ADJ_OAS_MID")),_xll.BDP($C1730,"DUR_ADJ_OAS_MID"),IF(ISNUMBER(_xll.BDP($E1730&amp;" ISIN","DUR_ADJ_OAS_MID")),_xll.BDP($E1730&amp;" ISIN","DUR_ADJ_OAS_MID")," ")))</f>
        <v>0.15768577525980843</v>
      </c>
      <c r="S1730" s="7">
        <f t="shared" si="26"/>
        <v>1.264195243697431E-3</v>
      </c>
      <c r="T1730" t="s">
        <v>5493</v>
      </c>
      <c r="U1730" t="s">
        <v>1470</v>
      </c>
      <c r="AG1730" s="6">
        <v>100.03599912</v>
      </c>
    </row>
    <row r="1731" spans="1:33" x14ac:dyDescent="0.25">
      <c r="A1731" t="s">
        <v>66</v>
      </c>
      <c r="B1731" t="s">
        <v>5494</v>
      </c>
      <c r="C1731" t="s">
        <v>5494</v>
      </c>
      <c r="D1731" t="s">
        <v>5495</v>
      </c>
      <c r="E1731" t="s">
        <v>5496</v>
      </c>
      <c r="F1731" t="s">
        <v>5497</v>
      </c>
      <c r="G1731" s="1">
        <v>50000000</v>
      </c>
      <c r="H1731" s="1">
        <v>99.357611000000006</v>
      </c>
      <c r="I1731" s="2">
        <v>49678805.5</v>
      </c>
      <c r="J1731" s="3">
        <v>1.0018340000000001E-2</v>
      </c>
      <c r="K1731" s="4">
        <v>4958599700.6343689</v>
      </c>
      <c r="L1731" s="5">
        <v>49570001</v>
      </c>
      <c r="M1731" s="6">
        <v>100.03226952999999</v>
      </c>
      <c r="N1731" s="7" t="str">
        <f>IF(ISNUMBER(_xll.BDP($C1731, "DELTA_MID")),_xll.BDP($C1731, "DELTA_MID")," ")</f>
        <v xml:space="preserve"> </v>
      </c>
      <c r="O1731" s="7" t="str">
        <f>IF(ISNUMBER(N1731),_xll.BDP($C1731, "OPT_UNDL_TICKER"),"")</f>
        <v/>
      </c>
      <c r="P1731" s="8" t="str">
        <f>IF(ISNUMBER(N1731),_xll.BDP($C1731, "OPT_UNDL_PX")," ")</f>
        <v xml:space="preserve"> </v>
      </c>
      <c r="Q1731" s="7" t="str">
        <f>IF(ISNUMBER(N1731),+G1731*_xll.BDP($C1731, "PX_POS_MULT_FACTOR")*P1731/K1731," ")</f>
        <v xml:space="preserve"> </v>
      </c>
      <c r="R1731" s="8">
        <f>IF(OR($A1731="TUA",$A1731="TYA"),"",IF(ISNUMBER(_xll.BDP($C1731,"DUR_ADJ_OAS_MID")),_xll.BDP($C1731,"DUR_ADJ_OAS_MID"),IF(ISNUMBER(_xll.BDP($E1731&amp;" ISIN","DUR_ADJ_OAS_MID")),_xll.BDP($E1731&amp;" ISIN","DUR_ADJ_OAS_MID")," ")))</f>
        <v>0.16582736944774434</v>
      </c>
      <c r="S1731" s="7">
        <f t="shared" ref="S1731:S1794" si="27">IF(ISNUMBER(N1731),Q1731*N1731,IF(ISNUMBER(R1731),J1731*R1731," "))</f>
        <v>1.6613149684331151E-3</v>
      </c>
      <c r="T1731" t="s">
        <v>5497</v>
      </c>
      <c r="U1731" t="s">
        <v>1470</v>
      </c>
      <c r="AG1731" s="6">
        <v>100.03599912</v>
      </c>
    </row>
    <row r="1732" spans="1:33" x14ac:dyDescent="0.25">
      <c r="A1732" t="s">
        <v>66</v>
      </c>
      <c r="B1732" t="s">
        <v>5498</v>
      </c>
      <c r="C1732" t="s">
        <v>5498</v>
      </c>
      <c r="D1732" t="s">
        <v>5499</v>
      </c>
      <c r="E1732" t="s">
        <v>5500</v>
      </c>
      <c r="F1732" t="s">
        <v>5501</v>
      </c>
      <c r="G1732" s="1">
        <v>50000000</v>
      </c>
      <c r="H1732" s="1">
        <v>99.347250000000003</v>
      </c>
      <c r="I1732" s="2">
        <v>49673625</v>
      </c>
      <c r="J1732" s="3">
        <v>1.00173E-2</v>
      </c>
      <c r="K1732" s="4">
        <v>4958599700.6343689</v>
      </c>
      <c r="L1732" s="5">
        <v>49570001</v>
      </c>
      <c r="M1732" s="6">
        <v>100.03226952999999</v>
      </c>
      <c r="N1732" s="7" t="str">
        <f>IF(ISNUMBER(_xll.BDP($C1732, "DELTA_MID")),_xll.BDP($C1732, "DELTA_MID")," ")</f>
        <v xml:space="preserve"> </v>
      </c>
      <c r="O1732" s="7" t="str">
        <f>IF(ISNUMBER(N1732),_xll.BDP($C1732, "OPT_UNDL_TICKER"),"")</f>
        <v/>
      </c>
      <c r="P1732" s="8" t="str">
        <f>IF(ISNUMBER(N1732),_xll.BDP($C1732, "OPT_UNDL_PX")," ")</f>
        <v xml:space="preserve"> </v>
      </c>
      <c r="Q1732" s="7" t="str">
        <f>IF(ISNUMBER(N1732),+G1732*_xll.BDP($C1732, "PX_POS_MULT_FACTOR")*P1732/K1732," ")</f>
        <v xml:space="preserve"> </v>
      </c>
      <c r="R1732" s="8">
        <f>IF(OR($A1732="TUA",$A1732="TYA"),"",IF(ISNUMBER(_xll.BDP($C1732,"DUR_ADJ_OAS_MID")),_xll.BDP($C1732,"DUR_ADJ_OAS_MID"),IF(ISNUMBER(_xll.BDP($E1732&amp;" ISIN","DUR_ADJ_OAS_MID")),_xll.BDP($E1732&amp;" ISIN","DUR_ADJ_OAS_MID")," ")))</f>
        <v>0.16852939184299065</v>
      </c>
      <c r="S1732" s="7">
        <f t="shared" si="27"/>
        <v>1.6882094769087902E-3</v>
      </c>
      <c r="T1732" t="s">
        <v>5501</v>
      </c>
      <c r="U1732" t="s">
        <v>1470</v>
      </c>
      <c r="AG1732" s="6">
        <v>100.03599912</v>
      </c>
    </row>
    <row r="1733" spans="1:33" x14ac:dyDescent="0.25">
      <c r="A1733" t="s">
        <v>66</v>
      </c>
      <c r="B1733" t="s">
        <v>5502</v>
      </c>
      <c r="C1733" t="s">
        <v>5502</v>
      </c>
      <c r="D1733" t="s">
        <v>5503</v>
      </c>
      <c r="E1733" t="s">
        <v>5504</v>
      </c>
      <c r="F1733" t="s">
        <v>5505</v>
      </c>
      <c r="G1733" s="1">
        <v>34000000</v>
      </c>
      <c r="H1733" s="1">
        <v>99.336888999999999</v>
      </c>
      <c r="I1733" s="2">
        <v>33774542.259999998</v>
      </c>
      <c r="J1733" s="3">
        <v>6.8110499999999999E-3</v>
      </c>
      <c r="K1733" s="4">
        <v>4958599700.6343689</v>
      </c>
      <c r="L1733" s="5">
        <v>49570001</v>
      </c>
      <c r="M1733" s="6">
        <v>100.03226952999999</v>
      </c>
      <c r="N1733" s="7" t="str">
        <f>IF(ISNUMBER(_xll.BDP($C1733, "DELTA_MID")),_xll.BDP($C1733, "DELTA_MID")," ")</f>
        <v xml:space="preserve"> </v>
      </c>
      <c r="O1733" s="7" t="str">
        <f>IF(ISNUMBER(N1733),_xll.BDP($C1733, "OPT_UNDL_TICKER"),"")</f>
        <v/>
      </c>
      <c r="P1733" s="8" t="str">
        <f>IF(ISNUMBER(N1733),_xll.BDP($C1733, "OPT_UNDL_PX")," ")</f>
        <v xml:space="preserve"> </v>
      </c>
      <c r="Q1733" s="7" t="str">
        <f>IF(ISNUMBER(N1733),+G1733*_xll.BDP($C1733, "PX_POS_MULT_FACTOR")*P1733/K1733," ")</f>
        <v xml:space="preserve"> </v>
      </c>
      <c r="R1733" s="8">
        <f>IF(OR($A1733="TUA",$A1733="TYA"),"",IF(ISNUMBER(_xll.BDP($C1733,"DUR_ADJ_OAS_MID")),_xll.BDP($C1733,"DUR_ADJ_OAS_MID"),IF(ISNUMBER(_xll.BDP($E1733&amp;" ISIN","DUR_ADJ_OAS_MID")),_xll.BDP($E1733&amp;" ISIN","DUR_ADJ_OAS_MID")," ")))</f>
        <v>0.17122093353142226</v>
      </c>
      <c r="S1733" s="7">
        <f t="shared" si="27"/>
        <v>1.1661943393291936E-3</v>
      </c>
      <c r="T1733" t="s">
        <v>5505</v>
      </c>
      <c r="U1733" t="s">
        <v>1470</v>
      </c>
      <c r="AG1733" s="6">
        <v>100.03599912</v>
      </c>
    </row>
    <row r="1734" spans="1:33" x14ac:dyDescent="0.25">
      <c r="A1734" t="s">
        <v>66</v>
      </c>
      <c r="B1734" t="s">
        <v>5506</v>
      </c>
      <c r="C1734" t="s">
        <v>5506</v>
      </c>
      <c r="D1734" t="s">
        <v>5507</v>
      </c>
      <c r="E1734" t="s">
        <v>5508</v>
      </c>
      <c r="F1734" t="s">
        <v>5509</v>
      </c>
      <c r="G1734" s="1">
        <v>20000000</v>
      </c>
      <c r="H1734" s="1">
        <v>99.311582999999999</v>
      </c>
      <c r="I1734" s="2">
        <v>19862316.600000001</v>
      </c>
      <c r="J1734" s="3">
        <v>4.0054799999999996E-3</v>
      </c>
      <c r="K1734" s="4">
        <v>4958599700.6343689</v>
      </c>
      <c r="L1734" s="5">
        <v>49570001</v>
      </c>
      <c r="M1734" s="6">
        <v>100.03226952999999</v>
      </c>
      <c r="N1734" s="7" t="str">
        <f>IF(ISNUMBER(_xll.BDP($C1734, "DELTA_MID")),_xll.BDP($C1734, "DELTA_MID")," ")</f>
        <v xml:space="preserve"> </v>
      </c>
      <c r="O1734" s="7" t="str">
        <f>IF(ISNUMBER(N1734),_xll.BDP($C1734, "OPT_UNDL_TICKER"),"")</f>
        <v/>
      </c>
      <c r="P1734" s="8" t="str">
        <f>IF(ISNUMBER(N1734),_xll.BDP($C1734, "OPT_UNDL_PX")," ")</f>
        <v xml:space="preserve"> </v>
      </c>
      <c r="Q1734" s="7" t="str">
        <f>IF(ISNUMBER(N1734),+G1734*_xll.BDP($C1734, "PX_POS_MULT_FACTOR")*P1734/K1734," ")</f>
        <v xml:space="preserve"> </v>
      </c>
      <c r="R1734" s="8">
        <f>IF(OR($A1734="TUA",$A1734="TYA"),"",IF(ISNUMBER(_xll.BDP($C1734,"DUR_ADJ_OAS_MID")),_xll.BDP($C1734,"DUR_ADJ_OAS_MID"),IF(ISNUMBER(_xll.BDP($E1734&amp;" ISIN","DUR_ADJ_OAS_MID")),_xll.BDP($E1734&amp;" ISIN","DUR_ADJ_OAS_MID")," ")))</f>
        <v>0.17662196399890176</v>
      </c>
      <c r="S1734" s="7">
        <f t="shared" si="27"/>
        <v>7.0745574435832092E-4</v>
      </c>
      <c r="T1734" t="s">
        <v>5509</v>
      </c>
      <c r="U1734" t="s">
        <v>1470</v>
      </c>
      <c r="AG1734" s="6">
        <v>100.03599912</v>
      </c>
    </row>
    <row r="1735" spans="1:33" x14ac:dyDescent="0.25">
      <c r="A1735" t="s">
        <v>66</v>
      </c>
      <c r="B1735" t="s">
        <v>5510</v>
      </c>
      <c r="C1735" t="s">
        <v>5510</v>
      </c>
      <c r="D1735" t="s">
        <v>5511</v>
      </c>
      <c r="E1735" t="s">
        <v>5512</v>
      </c>
      <c r="F1735" t="s">
        <v>5513</v>
      </c>
      <c r="G1735" s="1">
        <v>10000000</v>
      </c>
      <c r="H1735" s="1">
        <v>99.280292000000003</v>
      </c>
      <c r="I1735" s="2">
        <v>9928029.1999999993</v>
      </c>
      <c r="J1735" s="3">
        <v>2.0021100000000001E-3</v>
      </c>
      <c r="K1735" s="4">
        <v>4958599700.6343689</v>
      </c>
      <c r="L1735" s="5">
        <v>49570001</v>
      </c>
      <c r="M1735" s="6">
        <v>100.03226952999999</v>
      </c>
      <c r="N1735" s="7" t="str">
        <f>IF(ISNUMBER(_xll.BDP($C1735, "DELTA_MID")),_xll.BDP($C1735, "DELTA_MID")," ")</f>
        <v xml:space="preserve"> </v>
      </c>
      <c r="O1735" s="7" t="str">
        <f>IF(ISNUMBER(N1735),_xll.BDP($C1735, "OPT_UNDL_TICKER"),"")</f>
        <v/>
      </c>
      <c r="P1735" s="8" t="str">
        <f>IF(ISNUMBER(N1735),_xll.BDP($C1735, "OPT_UNDL_PX")," ")</f>
        <v xml:space="preserve"> </v>
      </c>
      <c r="Q1735" s="7" t="str">
        <f>IF(ISNUMBER(N1735),+G1735*_xll.BDP($C1735, "PX_POS_MULT_FACTOR")*P1735/K1735," ")</f>
        <v xml:space="preserve"> </v>
      </c>
      <c r="R1735" s="8">
        <f>IF(OR($A1735="TUA",$A1735="TYA"),"",IF(ISNUMBER(_xll.BDP($C1735,"DUR_ADJ_OAS_MID")),_xll.BDP($C1735,"DUR_ADJ_OAS_MID"),IF(ISNUMBER(_xll.BDP($E1735&amp;" ISIN","DUR_ADJ_OAS_MID")),_xll.BDP($E1735&amp;" ISIN","DUR_ADJ_OAS_MID")," ")))</f>
        <v>0.18468568250644737</v>
      </c>
      <c r="S1735" s="7">
        <f t="shared" si="27"/>
        <v>3.6976105180298337E-4</v>
      </c>
      <c r="T1735" t="s">
        <v>5513</v>
      </c>
      <c r="U1735" t="s">
        <v>1470</v>
      </c>
      <c r="AG1735" s="6">
        <v>100.03599912</v>
      </c>
    </row>
    <row r="1736" spans="1:33" x14ac:dyDescent="0.25">
      <c r="A1736" t="s">
        <v>66</v>
      </c>
      <c r="B1736" t="s">
        <v>5514</v>
      </c>
      <c r="C1736" t="s">
        <v>5514</v>
      </c>
      <c r="D1736" t="s">
        <v>5515</v>
      </c>
      <c r="E1736" t="s">
        <v>5516</v>
      </c>
      <c r="F1736" t="s">
        <v>5517</v>
      </c>
      <c r="G1736" s="1">
        <v>27000000</v>
      </c>
      <c r="H1736" s="1">
        <v>99.238568999999998</v>
      </c>
      <c r="I1736" s="2">
        <v>26794413.629999999</v>
      </c>
      <c r="J1736" s="3">
        <v>5.4034199999999999E-3</v>
      </c>
      <c r="K1736" s="4">
        <v>4958599700.6343689</v>
      </c>
      <c r="L1736" s="5">
        <v>49570001</v>
      </c>
      <c r="M1736" s="6">
        <v>100.03226952999999</v>
      </c>
      <c r="N1736" s="7" t="str">
        <f>IF(ISNUMBER(_xll.BDP($C1736, "DELTA_MID")),_xll.BDP($C1736, "DELTA_MID")," ")</f>
        <v xml:space="preserve"> </v>
      </c>
      <c r="O1736" s="7" t="str">
        <f>IF(ISNUMBER(N1736),_xll.BDP($C1736, "OPT_UNDL_TICKER"),"")</f>
        <v/>
      </c>
      <c r="P1736" s="8" t="str">
        <f>IF(ISNUMBER(N1736),_xll.BDP($C1736, "OPT_UNDL_PX")," ")</f>
        <v xml:space="preserve"> </v>
      </c>
      <c r="Q1736" s="7" t="str">
        <f>IF(ISNUMBER(N1736),+G1736*_xll.BDP($C1736, "PX_POS_MULT_FACTOR")*P1736/K1736," ")</f>
        <v xml:space="preserve"> </v>
      </c>
      <c r="R1736" s="8">
        <f>IF(OR($A1736="TUA",$A1736="TYA"),"",IF(ISNUMBER(_xll.BDP($C1736,"DUR_ADJ_OAS_MID")),_xll.BDP($C1736,"DUR_ADJ_OAS_MID"),IF(ISNUMBER(_xll.BDP($E1736&amp;" ISIN","DUR_ADJ_OAS_MID")),_xll.BDP($E1736&amp;" ISIN","DUR_ADJ_OAS_MID")," ")))</f>
        <v>0.19546276430358558</v>
      </c>
      <c r="S1736" s="7">
        <f t="shared" si="27"/>
        <v>1.0561674098932803E-3</v>
      </c>
      <c r="T1736" t="s">
        <v>5517</v>
      </c>
      <c r="U1736" t="s">
        <v>1470</v>
      </c>
      <c r="AG1736" s="6">
        <v>100.03599912</v>
      </c>
    </row>
    <row r="1737" spans="1:33" x14ac:dyDescent="0.25">
      <c r="A1737" t="s">
        <v>66</v>
      </c>
      <c r="B1737" t="s">
        <v>5518</v>
      </c>
      <c r="C1737" t="s">
        <v>5518</v>
      </c>
      <c r="D1737" t="s">
        <v>5519</v>
      </c>
      <c r="E1737" t="s">
        <v>5520</v>
      </c>
      <c r="F1737" t="s">
        <v>5521</v>
      </c>
      <c r="G1737" s="1">
        <v>10000000</v>
      </c>
      <c r="H1737" s="1">
        <v>99.186417000000006</v>
      </c>
      <c r="I1737" s="2">
        <v>9918641.6999999993</v>
      </c>
      <c r="J1737" s="3">
        <v>2.00022E-3</v>
      </c>
      <c r="K1737" s="4">
        <v>4958599700.6343689</v>
      </c>
      <c r="L1737" s="5">
        <v>49570001</v>
      </c>
      <c r="M1737" s="6">
        <v>100.03226952999999</v>
      </c>
      <c r="N1737" s="7" t="str">
        <f>IF(ISNUMBER(_xll.BDP($C1737, "DELTA_MID")),_xll.BDP($C1737, "DELTA_MID")," ")</f>
        <v xml:space="preserve"> </v>
      </c>
      <c r="O1737" s="7" t="str">
        <f>IF(ISNUMBER(N1737),_xll.BDP($C1737, "OPT_UNDL_TICKER"),"")</f>
        <v/>
      </c>
      <c r="P1737" s="8" t="str">
        <f>IF(ISNUMBER(N1737),_xll.BDP($C1737, "OPT_UNDL_PX")," ")</f>
        <v xml:space="preserve"> </v>
      </c>
      <c r="Q1737" s="7" t="str">
        <f>IF(ISNUMBER(N1737),+G1737*_xll.BDP($C1737, "PX_POS_MULT_FACTOR")*P1737/K1737," ")</f>
        <v xml:space="preserve"> </v>
      </c>
      <c r="R1737" s="8">
        <f>IF(OR($A1737="TUA",$A1737="TYA"),"",IF(ISNUMBER(_xll.BDP($C1737,"DUR_ADJ_OAS_MID")),_xll.BDP($C1737,"DUR_ADJ_OAS_MID"),IF(ISNUMBER(_xll.BDP($E1737&amp;" ISIN","DUR_ADJ_OAS_MID")),_xll.BDP($E1737&amp;" ISIN","DUR_ADJ_OAS_MID")," ")))</f>
        <v>0.20890962333591875</v>
      </c>
      <c r="S1737" s="7">
        <f t="shared" si="27"/>
        <v>4.1786520678897143E-4</v>
      </c>
      <c r="T1737" t="s">
        <v>5521</v>
      </c>
      <c r="U1737" t="s">
        <v>1470</v>
      </c>
      <c r="AG1737" s="6">
        <v>100.03599912</v>
      </c>
    </row>
    <row r="1738" spans="1:33" x14ac:dyDescent="0.25">
      <c r="A1738" t="s">
        <v>66</v>
      </c>
      <c r="B1738" t="s">
        <v>5522</v>
      </c>
      <c r="C1738" t="s">
        <v>5522</v>
      </c>
      <c r="D1738" t="s">
        <v>5523</v>
      </c>
      <c r="E1738" t="s">
        <v>5524</v>
      </c>
      <c r="F1738" t="s">
        <v>5525</v>
      </c>
      <c r="G1738" s="1">
        <v>50000000</v>
      </c>
      <c r="H1738" s="1">
        <v>99.175985999999995</v>
      </c>
      <c r="I1738" s="2">
        <v>49587993</v>
      </c>
      <c r="J1738" s="3">
        <v>1.000003E-2</v>
      </c>
      <c r="K1738" s="4">
        <v>4958599700.6343689</v>
      </c>
      <c r="L1738" s="5">
        <v>49570001</v>
      </c>
      <c r="M1738" s="6">
        <v>100.03226952999999</v>
      </c>
      <c r="N1738" s="7" t="str">
        <f>IF(ISNUMBER(_xll.BDP($C1738, "DELTA_MID")),_xll.BDP($C1738, "DELTA_MID")," ")</f>
        <v xml:space="preserve"> </v>
      </c>
      <c r="O1738" s="7" t="str">
        <f>IF(ISNUMBER(N1738),_xll.BDP($C1738, "OPT_UNDL_TICKER"),"")</f>
        <v/>
      </c>
      <c r="P1738" s="8" t="str">
        <f>IF(ISNUMBER(N1738),_xll.BDP($C1738, "OPT_UNDL_PX")," ")</f>
        <v xml:space="preserve"> </v>
      </c>
      <c r="Q1738" s="7" t="str">
        <f>IF(ISNUMBER(N1738),+G1738*_xll.BDP($C1738, "PX_POS_MULT_FACTOR")*P1738/K1738," ")</f>
        <v xml:space="preserve"> </v>
      </c>
      <c r="R1738" s="8">
        <f>IF(OR($A1738="TUA",$A1738="TYA"),"",IF(ISNUMBER(_xll.BDP($C1738,"DUR_ADJ_OAS_MID")),_xll.BDP($C1738,"DUR_ADJ_OAS_MID"),IF(ISNUMBER(_xll.BDP($E1738&amp;" ISIN","DUR_ADJ_OAS_MID")),_xll.BDP($E1738&amp;" ISIN","DUR_ADJ_OAS_MID")," ")))</f>
        <v>0.21161107925134764</v>
      </c>
      <c r="S1738" s="7">
        <f t="shared" si="27"/>
        <v>2.1161171408458539E-3</v>
      </c>
      <c r="T1738" t="s">
        <v>5525</v>
      </c>
      <c r="U1738" t="s">
        <v>1470</v>
      </c>
      <c r="AG1738" s="6">
        <v>100.03599912</v>
      </c>
    </row>
    <row r="1739" spans="1:33" x14ac:dyDescent="0.25">
      <c r="A1739" t="s">
        <v>66</v>
      </c>
      <c r="B1739" t="s">
        <v>5526</v>
      </c>
      <c r="C1739" t="s">
        <v>5526</v>
      </c>
      <c r="D1739" t="s">
        <v>5527</v>
      </c>
      <c r="E1739" t="s">
        <v>5528</v>
      </c>
      <c r="F1739" t="s">
        <v>5529</v>
      </c>
      <c r="G1739" s="1">
        <v>15000000</v>
      </c>
      <c r="H1739" s="1">
        <v>99.165555999999995</v>
      </c>
      <c r="I1739" s="2">
        <v>14874833.4</v>
      </c>
      <c r="J1739" s="3">
        <v>2.9996900000000002E-3</v>
      </c>
      <c r="K1739" s="4">
        <v>4958599700.6343689</v>
      </c>
      <c r="L1739" s="5">
        <v>49570001</v>
      </c>
      <c r="M1739" s="6">
        <v>100.03226952999999</v>
      </c>
      <c r="N1739" s="7" t="str">
        <f>IF(ISNUMBER(_xll.BDP($C1739, "DELTA_MID")),_xll.BDP($C1739, "DELTA_MID")," ")</f>
        <v xml:space="preserve"> </v>
      </c>
      <c r="O1739" s="7" t="str">
        <f>IF(ISNUMBER(N1739),_xll.BDP($C1739, "OPT_UNDL_TICKER"),"")</f>
        <v/>
      </c>
      <c r="P1739" s="8" t="str">
        <f>IF(ISNUMBER(N1739),_xll.BDP($C1739, "OPT_UNDL_PX")," ")</f>
        <v xml:space="preserve"> </v>
      </c>
      <c r="Q1739" s="7" t="str">
        <f>IF(ISNUMBER(N1739),+G1739*_xll.BDP($C1739, "PX_POS_MULT_FACTOR")*P1739/K1739," ")</f>
        <v xml:space="preserve"> </v>
      </c>
      <c r="R1739" s="8">
        <f>IF(OR($A1739="TUA",$A1739="TYA"),"",IF(ISNUMBER(_xll.BDP($C1739,"DUR_ADJ_OAS_MID")),_xll.BDP($C1739,"DUR_ADJ_OAS_MID"),IF(ISNUMBER(_xll.BDP($E1739&amp;" ISIN","DUR_ADJ_OAS_MID")),_xll.BDP($E1739&amp;" ISIN","DUR_ADJ_OAS_MID")," ")))</f>
        <v>0.21429905534096066</v>
      </c>
      <c r="S1739" s="7">
        <f t="shared" si="27"/>
        <v>6.4283073331572634E-4</v>
      </c>
      <c r="T1739" t="s">
        <v>5529</v>
      </c>
      <c r="U1739" t="s">
        <v>1470</v>
      </c>
      <c r="AG1739" s="6">
        <v>100.03599912</v>
      </c>
    </row>
    <row r="1740" spans="1:33" x14ac:dyDescent="0.25">
      <c r="A1740" t="s">
        <v>66</v>
      </c>
      <c r="B1740" t="s">
        <v>5530</v>
      </c>
      <c r="C1740" t="s">
        <v>5530</v>
      </c>
      <c r="D1740" t="s">
        <v>5531</v>
      </c>
      <c r="E1740" t="s">
        <v>5532</v>
      </c>
      <c r="F1740" t="s">
        <v>5533</v>
      </c>
      <c r="G1740" s="1">
        <v>50000000</v>
      </c>
      <c r="H1740" s="1">
        <v>99.113403000000005</v>
      </c>
      <c r="I1740" s="2">
        <v>49556701.5</v>
      </c>
      <c r="J1740" s="3">
        <v>9.9937199999999993E-3</v>
      </c>
      <c r="K1740" s="4">
        <v>4958599700.6343689</v>
      </c>
      <c r="L1740" s="5">
        <v>49570001</v>
      </c>
      <c r="M1740" s="6">
        <v>100.03226952999999</v>
      </c>
      <c r="N1740" s="7" t="str">
        <f>IF(ISNUMBER(_xll.BDP($C1740, "DELTA_MID")),_xll.BDP($C1740, "DELTA_MID")," ")</f>
        <v xml:space="preserve"> </v>
      </c>
      <c r="O1740" s="7" t="str">
        <f>IF(ISNUMBER(N1740),_xll.BDP($C1740, "OPT_UNDL_TICKER"),"")</f>
        <v/>
      </c>
      <c r="P1740" s="8" t="str">
        <f>IF(ISNUMBER(N1740),_xll.BDP($C1740, "OPT_UNDL_PX")," ")</f>
        <v xml:space="preserve"> </v>
      </c>
      <c r="Q1740" s="7" t="str">
        <f>IF(ISNUMBER(N1740),+G1740*_xll.BDP($C1740, "PX_POS_MULT_FACTOR")*P1740/K1740," ")</f>
        <v xml:space="preserve"> </v>
      </c>
      <c r="R1740" s="8">
        <f>IF(OR($A1740="TUA",$A1740="TYA"),"",IF(ISNUMBER(_xll.BDP($C1740,"DUR_ADJ_OAS_MID")),_xll.BDP($C1740,"DUR_ADJ_OAS_MID"),IF(ISNUMBER(_xll.BDP($E1740&amp;" ISIN","DUR_ADJ_OAS_MID")),_xll.BDP($E1740&amp;" ISIN","DUR_ADJ_OAS_MID")," ")))</f>
        <v>0.22775058497538317</v>
      </c>
      <c r="S1740" s="7">
        <f t="shared" si="27"/>
        <v>2.276075576080186E-3</v>
      </c>
      <c r="T1740" t="s">
        <v>5533</v>
      </c>
      <c r="U1740" t="s">
        <v>1470</v>
      </c>
      <c r="AG1740" s="6">
        <v>100.03599912</v>
      </c>
    </row>
    <row r="1741" spans="1:33" x14ac:dyDescent="0.25">
      <c r="A1741" t="s">
        <v>66</v>
      </c>
      <c r="B1741" t="s">
        <v>5534</v>
      </c>
      <c r="C1741" t="s">
        <v>5534</v>
      </c>
      <c r="D1741" t="s">
        <v>5535</v>
      </c>
      <c r="E1741" t="s">
        <v>5536</v>
      </c>
      <c r="F1741" t="s">
        <v>5537</v>
      </c>
      <c r="G1741" s="1">
        <v>58749000</v>
      </c>
      <c r="H1741" s="1">
        <v>99.092541999999995</v>
      </c>
      <c r="I1741" s="2">
        <v>58215877.5</v>
      </c>
      <c r="J1741" s="3">
        <v>1.1739950000000001E-2</v>
      </c>
      <c r="K1741" s="4">
        <v>4958599700.6343689</v>
      </c>
      <c r="L1741" s="5">
        <v>49570001</v>
      </c>
      <c r="M1741" s="6">
        <v>100.03226952999999</v>
      </c>
      <c r="N1741" s="7" t="str">
        <f>IF(ISNUMBER(_xll.BDP($C1741, "DELTA_MID")),_xll.BDP($C1741, "DELTA_MID")," ")</f>
        <v xml:space="preserve"> </v>
      </c>
      <c r="O1741" s="7" t="str">
        <f>IF(ISNUMBER(N1741),_xll.BDP($C1741, "OPT_UNDL_TICKER"),"")</f>
        <v/>
      </c>
      <c r="P1741" s="8" t="str">
        <f>IF(ISNUMBER(N1741),_xll.BDP($C1741, "OPT_UNDL_PX")," ")</f>
        <v xml:space="preserve"> </v>
      </c>
      <c r="Q1741" s="7" t="str">
        <f>IF(ISNUMBER(N1741),+G1741*_xll.BDP($C1741, "PX_POS_MULT_FACTOR")*P1741/K1741," ")</f>
        <v xml:space="preserve"> </v>
      </c>
      <c r="R1741" s="8">
        <f>IF(OR($A1741="TUA",$A1741="TYA"),"",IF(ISNUMBER(_xll.BDP($C1741,"DUR_ADJ_OAS_MID")),_xll.BDP($C1741,"DUR_ADJ_OAS_MID"),IF(ISNUMBER(_xll.BDP($E1741&amp;" ISIN","DUR_ADJ_OAS_MID")),_xll.BDP($E1741&amp;" ISIN","DUR_ADJ_OAS_MID")," ")))</f>
        <v>0.23314622597302623</v>
      </c>
      <c r="S1741" s="7">
        <f t="shared" si="27"/>
        <v>2.7371250356120294E-3</v>
      </c>
      <c r="T1741" t="s">
        <v>5537</v>
      </c>
      <c r="U1741" t="s">
        <v>1470</v>
      </c>
      <c r="AG1741" s="6">
        <v>100.03599912</v>
      </c>
    </row>
    <row r="1742" spans="1:33" x14ac:dyDescent="0.25">
      <c r="A1742" t="s">
        <v>66</v>
      </c>
      <c r="B1742" t="s">
        <v>5538</v>
      </c>
      <c r="C1742" t="s">
        <v>5538</v>
      </c>
      <c r="D1742" t="s">
        <v>5539</v>
      </c>
      <c r="E1742" t="s">
        <v>5540</v>
      </c>
      <c r="F1742" t="s">
        <v>5541</v>
      </c>
      <c r="G1742" s="1">
        <v>30000000</v>
      </c>
      <c r="H1742" s="1">
        <v>99.019527999999994</v>
      </c>
      <c r="I1742" s="2">
        <v>29705858.399999999</v>
      </c>
      <c r="J1742" s="3">
        <v>5.9905499999999999E-3</v>
      </c>
      <c r="K1742" s="4">
        <v>4958599700.6343689</v>
      </c>
      <c r="L1742" s="5">
        <v>49570001</v>
      </c>
      <c r="M1742" s="6">
        <v>100.03226952999999</v>
      </c>
      <c r="N1742" s="7" t="str">
        <f>IF(ISNUMBER(_xll.BDP($C1742, "DELTA_MID")),_xll.BDP($C1742, "DELTA_MID")," ")</f>
        <v xml:space="preserve"> </v>
      </c>
      <c r="O1742" s="7" t="str">
        <f>IF(ISNUMBER(N1742),_xll.BDP($C1742, "OPT_UNDL_TICKER"),"")</f>
        <v/>
      </c>
      <c r="P1742" s="8" t="str">
        <f>IF(ISNUMBER(N1742),_xll.BDP($C1742, "OPT_UNDL_PX")," ")</f>
        <v xml:space="preserve"> </v>
      </c>
      <c r="Q1742" s="7" t="str">
        <f>IF(ISNUMBER(N1742),+G1742*_xll.BDP($C1742, "PX_POS_MULT_FACTOR")*P1742/K1742," ")</f>
        <v xml:space="preserve"> </v>
      </c>
      <c r="R1742" s="8">
        <f>IF(OR($A1742="TUA",$A1742="TYA"),"",IF(ISNUMBER(_xll.BDP($C1742,"DUR_ADJ_OAS_MID")),_xll.BDP($C1742,"DUR_ADJ_OAS_MID"),IF(ISNUMBER(_xll.BDP($E1742&amp;" ISIN","DUR_ADJ_OAS_MID")),_xll.BDP($E1742&amp;" ISIN","DUR_ADJ_OAS_MID")," ")))</f>
        <v>0.2519774866836102</v>
      </c>
      <c r="S1742" s="7">
        <f t="shared" si="27"/>
        <v>1.509483732852501E-3</v>
      </c>
      <c r="T1742" t="s">
        <v>5541</v>
      </c>
      <c r="U1742" t="s">
        <v>1470</v>
      </c>
      <c r="AG1742" s="6">
        <v>100.03599912</v>
      </c>
    </row>
    <row r="1743" spans="1:33" x14ac:dyDescent="0.25">
      <c r="A1743" t="s">
        <v>66</v>
      </c>
      <c r="B1743" t="s">
        <v>5542</v>
      </c>
      <c r="C1743" t="s">
        <v>5542</v>
      </c>
      <c r="D1743" t="s">
        <v>5543</v>
      </c>
      <c r="E1743" t="s">
        <v>5544</v>
      </c>
      <c r="F1743" t="s">
        <v>5545</v>
      </c>
      <c r="G1743" s="1">
        <v>20000000</v>
      </c>
      <c r="H1743" s="1">
        <v>98.938096999999999</v>
      </c>
      <c r="I1743" s="2">
        <v>19787619.399999999</v>
      </c>
      <c r="J1743" s="3">
        <v>3.9904199999999997E-3</v>
      </c>
      <c r="K1743" s="4">
        <v>4958599700.6343689</v>
      </c>
      <c r="L1743" s="5">
        <v>49570001</v>
      </c>
      <c r="M1743" s="6">
        <v>100.03226952999999</v>
      </c>
      <c r="N1743" s="7" t="str">
        <f>IF(ISNUMBER(_xll.BDP($C1743, "DELTA_MID")),_xll.BDP($C1743, "DELTA_MID")," ")</f>
        <v xml:space="preserve"> </v>
      </c>
      <c r="O1743" s="7" t="str">
        <f>IF(ISNUMBER(N1743),_xll.BDP($C1743, "OPT_UNDL_TICKER"),"")</f>
        <v/>
      </c>
      <c r="P1743" s="8" t="str">
        <f>IF(ISNUMBER(N1743),_xll.BDP($C1743, "OPT_UNDL_PX")," ")</f>
        <v xml:space="preserve"> </v>
      </c>
      <c r="Q1743" s="7" t="str">
        <f>IF(ISNUMBER(N1743),+G1743*_xll.BDP($C1743, "PX_POS_MULT_FACTOR")*P1743/K1743," ")</f>
        <v xml:space="preserve"> </v>
      </c>
      <c r="R1743" s="8">
        <f>IF(OR($A1743="TUA",$A1743="TYA"),"",IF(ISNUMBER(_xll.BDP($C1743,"DUR_ADJ_OAS_MID")),_xll.BDP($C1743,"DUR_ADJ_OAS_MID"),IF(ISNUMBER(_xll.BDP($E1743&amp;" ISIN","DUR_ADJ_OAS_MID")),_xll.BDP($E1743&amp;" ISIN","DUR_ADJ_OAS_MID")," ")))</f>
        <v>0.2707131296057399</v>
      </c>
      <c r="S1743" s="7">
        <f t="shared" si="27"/>
        <v>1.0802590866413365E-3</v>
      </c>
      <c r="T1743" t="s">
        <v>5545</v>
      </c>
      <c r="U1743" t="s">
        <v>1470</v>
      </c>
      <c r="AG1743" s="6">
        <v>100.03599912</v>
      </c>
    </row>
    <row r="1744" spans="1:33" x14ac:dyDescent="0.25">
      <c r="A1744" t="s">
        <v>66</v>
      </c>
      <c r="B1744" t="s">
        <v>5546</v>
      </c>
      <c r="C1744" t="s">
        <v>5546</v>
      </c>
      <c r="D1744" t="s">
        <v>5547</v>
      </c>
      <c r="E1744" t="s">
        <v>5548</v>
      </c>
      <c r="F1744" t="s">
        <v>5549</v>
      </c>
      <c r="G1744" s="1">
        <v>20000000</v>
      </c>
      <c r="H1744" s="1">
        <v>98.875013999999993</v>
      </c>
      <c r="I1744" s="2">
        <v>19775002.800000001</v>
      </c>
      <c r="J1744" s="3">
        <v>3.9878700000000001E-3</v>
      </c>
      <c r="K1744" s="4">
        <v>4958599700.6343689</v>
      </c>
      <c r="L1744" s="5">
        <v>49570001</v>
      </c>
      <c r="M1744" s="6">
        <v>100.03226952999999</v>
      </c>
      <c r="N1744" s="7" t="str">
        <f>IF(ISNUMBER(_xll.BDP($C1744, "DELTA_MID")),_xll.BDP($C1744, "DELTA_MID")," ")</f>
        <v xml:space="preserve"> </v>
      </c>
      <c r="O1744" s="7" t="str">
        <f>IF(ISNUMBER(N1744),_xll.BDP($C1744, "OPT_UNDL_TICKER"),"")</f>
        <v/>
      </c>
      <c r="P1744" s="8" t="str">
        <f>IF(ISNUMBER(N1744),_xll.BDP($C1744, "OPT_UNDL_PX")," ")</f>
        <v xml:space="preserve"> </v>
      </c>
      <c r="Q1744" s="7" t="str">
        <f>IF(ISNUMBER(N1744),+G1744*_xll.BDP($C1744, "PX_POS_MULT_FACTOR")*P1744/K1744," ")</f>
        <v xml:space="preserve"> </v>
      </c>
      <c r="R1744" s="8">
        <f>IF(OR($A1744="TUA",$A1744="TYA"),"",IF(ISNUMBER(_xll.BDP($C1744,"DUR_ADJ_OAS_MID")),_xll.BDP($C1744,"DUR_ADJ_OAS_MID"),IF(ISNUMBER(_xll.BDP($E1744&amp;" ISIN","DUR_ADJ_OAS_MID")),_xll.BDP($E1744&amp;" ISIN","DUR_ADJ_OAS_MID")," ")))</f>
        <v>0.28677288255220978</v>
      </c>
      <c r="S1744" s="7">
        <f t="shared" si="27"/>
        <v>1.143612975143481E-3</v>
      </c>
      <c r="T1744" t="s">
        <v>5549</v>
      </c>
      <c r="U1744" t="s">
        <v>1470</v>
      </c>
      <c r="AG1744" s="6">
        <v>100.03599912</v>
      </c>
    </row>
    <row r="1745" spans="1:33" x14ac:dyDescent="0.25">
      <c r="A1745" t="s">
        <v>66</v>
      </c>
      <c r="B1745" t="s">
        <v>5550</v>
      </c>
      <c r="C1745" t="s">
        <v>5550</v>
      </c>
      <c r="D1745" t="s">
        <v>5551</v>
      </c>
      <c r="E1745" t="s">
        <v>5552</v>
      </c>
      <c r="F1745" t="s">
        <v>5553</v>
      </c>
      <c r="G1745" s="1">
        <v>10000000</v>
      </c>
      <c r="H1745" s="1">
        <v>98.717305999999994</v>
      </c>
      <c r="I1745" s="2">
        <v>9871730.5999999996</v>
      </c>
      <c r="J1745" s="3">
        <v>1.9907599999999998E-3</v>
      </c>
      <c r="K1745" s="4">
        <v>4958599700.6343689</v>
      </c>
      <c r="L1745" s="5">
        <v>49570001</v>
      </c>
      <c r="M1745" s="6">
        <v>100.03226952999999</v>
      </c>
      <c r="N1745" s="7" t="str">
        <f>IF(ISNUMBER(_xll.BDP($C1745, "DELTA_MID")),_xll.BDP($C1745, "DELTA_MID")," ")</f>
        <v xml:space="preserve"> </v>
      </c>
      <c r="O1745" s="7" t="str">
        <f>IF(ISNUMBER(N1745),_xll.BDP($C1745, "OPT_UNDL_TICKER"),"")</f>
        <v/>
      </c>
      <c r="P1745" s="8" t="str">
        <f>IF(ISNUMBER(N1745),_xll.BDP($C1745, "OPT_UNDL_PX")," ")</f>
        <v xml:space="preserve"> </v>
      </c>
      <c r="Q1745" s="7" t="str">
        <f>IF(ISNUMBER(N1745),+G1745*_xll.BDP($C1745, "PX_POS_MULT_FACTOR")*P1745/K1745," ")</f>
        <v xml:space="preserve"> </v>
      </c>
      <c r="R1745" s="8">
        <f>IF(OR($A1745="TUA",$A1745="TYA"),"",IF(ISNUMBER(_xll.BDP($C1745,"DUR_ADJ_OAS_MID")),_xll.BDP($C1745,"DUR_ADJ_OAS_MID"),IF(ISNUMBER(_xll.BDP($E1745&amp;" ISIN","DUR_ADJ_OAS_MID")),_xll.BDP($E1745&amp;" ISIN","DUR_ADJ_OAS_MID")," ")))</f>
        <v>0.32699920711405028</v>
      </c>
      <c r="S1745" s="7">
        <f t="shared" si="27"/>
        <v>6.5097694155436664E-4</v>
      </c>
      <c r="T1745" t="s">
        <v>5553</v>
      </c>
      <c r="U1745" t="s">
        <v>1470</v>
      </c>
      <c r="AG1745" s="6">
        <v>100.03599912</v>
      </c>
    </row>
    <row r="1746" spans="1:33" x14ac:dyDescent="0.25">
      <c r="A1746" t="s">
        <v>66</v>
      </c>
      <c r="B1746" t="s">
        <v>5554</v>
      </c>
      <c r="C1746" t="s">
        <v>5554</v>
      </c>
      <c r="D1746" t="s">
        <v>5555</v>
      </c>
      <c r="E1746" t="s">
        <v>5556</v>
      </c>
      <c r="F1746" t="s">
        <v>5557</v>
      </c>
      <c r="G1746" s="1">
        <v>20000000</v>
      </c>
      <c r="H1746" s="1">
        <v>98.685764000000006</v>
      </c>
      <c r="I1746" s="2">
        <v>19737152.800000001</v>
      </c>
      <c r="J1746" s="3">
        <v>3.9802400000000003E-3</v>
      </c>
      <c r="K1746" s="4">
        <v>4958599700.6343689</v>
      </c>
      <c r="L1746" s="5">
        <v>49570001</v>
      </c>
      <c r="M1746" s="6">
        <v>100.03226952999999</v>
      </c>
      <c r="N1746" s="7" t="str">
        <f>IF(ISNUMBER(_xll.BDP($C1746, "DELTA_MID")),_xll.BDP($C1746, "DELTA_MID")," ")</f>
        <v xml:space="preserve"> </v>
      </c>
      <c r="O1746" s="7" t="str">
        <f>IF(ISNUMBER(N1746),_xll.BDP($C1746, "OPT_UNDL_TICKER"),"")</f>
        <v/>
      </c>
      <c r="P1746" s="8" t="str">
        <f>IF(ISNUMBER(N1746),_xll.BDP($C1746, "OPT_UNDL_PX")," ")</f>
        <v xml:space="preserve"> </v>
      </c>
      <c r="Q1746" s="7" t="str">
        <f>IF(ISNUMBER(N1746),+G1746*_xll.BDP($C1746, "PX_POS_MULT_FACTOR")*P1746/K1746," ")</f>
        <v xml:space="preserve"> </v>
      </c>
      <c r="R1746" s="8">
        <f>IF(OR($A1746="TUA",$A1746="TYA"),"",IF(ISNUMBER(_xll.BDP($C1746,"DUR_ADJ_OAS_MID")),_xll.BDP($C1746,"DUR_ADJ_OAS_MID"),IF(ISNUMBER(_xll.BDP($E1746&amp;" ISIN","DUR_ADJ_OAS_MID")),_xll.BDP($E1746&amp;" ISIN","DUR_ADJ_OAS_MID")," ")))</f>
        <v>0.3349402810732291</v>
      </c>
      <c r="S1746" s="7">
        <f t="shared" si="27"/>
        <v>1.3331427043389095E-3</v>
      </c>
      <c r="T1746" t="s">
        <v>5557</v>
      </c>
      <c r="U1746" t="s">
        <v>1470</v>
      </c>
      <c r="AG1746" s="6">
        <v>100.03599912</v>
      </c>
    </row>
    <row r="1747" spans="1:33" x14ac:dyDescent="0.25">
      <c r="A1747" t="s">
        <v>66</v>
      </c>
      <c r="B1747" t="s">
        <v>5558</v>
      </c>
      <c r="C1747" t="s">
        <v>5558</v>
      </c>
      <c r="D1747" t="s">
        <v>5559</v>
      </c>
      <c r="E1747" t="s">
        <v>5560</v>
      </c>
      <c r="F1747" t="s">
        <v>5561</v>
      </c>
      <c r="G1747" s="1">
        <v>1500000</v>
      </c>
      <c r="H1747" s="1">
        <v>98.661249999999995</v>
      </c>
      <c r="I1747" s="2">
        <v>1479918.75</v>
      </c>
      <c r="J1747" s="3">
        <v>2.9844000000000002E-4</v>
      </c>
      <c r="K1747" s="4">
        <v>4958599700.6343689</v>
      </c>
      <c r="L1747" s="5">
        <v>49570001</v>
      </c>
      <c r="M1747" s="6">
        <v>100.03226952999999</v>
      </c>
      <c r="N1747" s="7" t="str">
        <f>IF(ISNUMBER(_xll.BDP($C1747, "DELTA_MID")),_xll.BDP($C1747, "DELTA_MID")," ")</f>
        <v xml:space="preserve"> </v>
      </c>
      <c r="O1747" s="7" t="str">
        <f>IF(ISNUMBER(N1747),_xll.BDP($C1747, "OPT_UNDL_TICKER"),"")</f>
        <v/>
      </c>
      <c r="P1747" s="8" t="str">
        <f>IF(ISNUMBER(N1747),_xll.BDP($C1747, "OPT_UNDL_PX")," ")</f>
        <v xml:space="preserve"> </v>
      </c>
      <c r="Q1747" s="7" t="str">
        <f>IF(ISNUMBER(N1747),+G1747*_xll.BDP($C1747, "PX_POS_MULT_FACTOR")*P1747/K1747," ")</f>
        <v xml:space="preserve"> </v>
      </c>
      <c r="R1747" s="8">
        <f>IF(OR($A1747="TUA",$A1747="TYA"),"",IF(ISNUMBER(_xll.BDP($C1747,"DUR_ADJ_OAS_MID")),_xll.BDP($C1747,"DUR_ADJ_OAS_MID"),IF(ISNUMBER(_xll.BDP($E1747&amp;" ISIN","DUR_ADJ_OAS_MID")),_xll.BDP($E1747&amp;" ISIN","DUR_ADJ_OAS_MID")," ")))</f>
        <v>0.33759146814102681</v>
      </c>
      <c r="S1747" s="7">
        <f t="shared" si="27"/>
        <v>1.0075079775200804E-4</v>
      </c>
      <c r="T1747" t="s">
        <v>5561</v>
      </c>
      <c r="U1747" t="s">
        <v>1470</v>
      </c>
      <c r="AG1747" s="6">
        <v>100.03599912</v>
      </c>
    </row>
    <row r="1748" spans="1:33" x14ac:dyDescent="0.25">
      <c r="A1748" t="s">
        <v>66</v>
      </c>
      <c r="B1748" t="s">
        <v>5562</v>
      </c>
      <c r="C1748" t="s">
        <v>5562</v>
      </c>
      <c r="D1748" t="s">
        <v>5563</v>
      </c>
      <c r="E1748" t="s">
        <v>5564</v>
      </c>
      <c r="F1748" t="s">
        <v>5565</v>
      </c>
      <c r="G1748" s="1">
        <v>10000000</v>
      </c>
      <c r="H1748" s="1">
        <v>98.438124999999999</v>
      </c>
      <c r="I1748" s="2">
        <v>9843812.5</v>
      </c>
      <c r="J1748" s="3">
        <v>1.9851299999999999E-3</v>
      </c>
      <c r="K1748" s="4">
        <v>4958599700.6343689</v>
      </c>
      <c r="L1748" s="5">
        <v>49570001</v>
      </c>
      <c r="M1748" s="6">
        <v>100.03226952999999</v>
      </c>
      <c r="N1748" s="7" t="str">
        <f>IF(ISNUMBER(_xll.BDP($C1748, "DELTA_MID")),_xll.BDP($C1748, "DELTA_MID")," ")</f>
        <v xml:space="preserve"> </v>
      </c>
      <c r="O1748" s="7" t="str">
        <f>IF(ISNUMBER(N1748),_xll.BDP($C1748, "OPT_UNDL_TICKER"),"")</f>
        <v/>
      </c>
      <c r="P1748" s="8" t="str">
        <f>IF(ISNUMBER(N1748),_xll.BDP($C1748, "OPT_UNDL_PX")," ")</f>
        <v xml:space="preserve"> </v>
      </c>
      <c r="Q1748" s="7" t="str">
        <f>IF(ISNUMBER(N1748),+G1748*_xll.BDP($C1748, "PX_POS_MULT_FACTOR")*P1748/K1748," ")</f>
        <v xml:space="preserve"> </v>
      </c>
      <c r="R1748" s="8">
        <f>IF(OR($A1748="TUA",$A1748="TYA"),"",IF(ISNUMBER(_xll.BDP($C1748,"DUR_ADJ_OAS_MID")),_xll.BDP($C1748,"DUR_ADJ_OAS_MID"),IF(ISNUMBER(_xll.BDP($E1748&amp;" ISIN","DUR_ADJ_OAS_MID")),_xll.BDP($E1748&amp;" ISIN","DUR_ADJ_OAS_MID")," ")))</f>
        <v>0.39349695992111311</v>
      </c>
      <c r="S1748" s="7">
        <f t="shared" si="27"/>
        <v>7.8114262004819917E-4</v>
      </c>
      <c r="T1748" t="s">
        <v>5565</v>
      </c>
      <c r="U1748" t="s">
        <v>1470</v>
      </c>
      <c r="AG1748" s="6">
        <v>100.03599912</v>
      </c>
    </row>
    <row r="1749" spans="1:33" x14ac:dyDescent="0.25">
      <c r="A1749" t="s">
        <v>66</v>
      </c>
      <c r="B1749" t="s">
        <v>5566</v>
      </c>
      <c r="C1749" t="s">
        <v>5566</v>
      </c>
      <c r="D1749" t="s">
        <v>5567</v>
      </c>
      <c r="E1749" t="s">
        <v>5568</v>
      </c>
      <c r="F1749" t="s">
        <v>5569</v>
      </c>
      <c r="G1749" s="1">
        <v>30000000</v>
      </c>
      <c r="H1749" s="1">
        <v>98.416875000000005</v>
      </c>
      <c r="I1749" s="2">
        <v>29525062.5</v>
      </c>
      <c r="J1749" s="3">
        <v>5.9540900000000004E-3</v>
      </c>
      <c r="K1749" s="4">
        <v>4958599700.6343689</v>
      </c>
      <c r="L1749" s="5">
        <v>49570001</v>
      </c>
      <c r="M1749" s="6">
        <v>100.03226952999999</v>
      </c>
      <c r="N1749" s="7" t="str">
        <f>IF(ISNUMBER(_xll.BDP($C1749, "DELTA_MID")),_xll.BDP($C1749, "DELTA_MID")," ")</f>
        <v xml:space="preserve"> </v>
      </c>
      <c r="O1749" s="7" t="str">
        <f>IF(ISNUMBER(N1749),_xll.BDP($C1749, "OPT_UNDL_TICKER"),"")</f>
        <v/>
      </c>
      <c r="P1749" s="8" t="str">
        <f>IF(ISNUMBER(N1749),_xll.BDP($C1749, "OPT_UNDL_PX")," ")</f>
        <v xml:space="preserve"> </v>
      </c>
      <c r="Q1749" s="7" t="str">
        <f>IF(ISNUMBER(N1749),+G1749*_xll.BDP($C1749, "PX_POS_MULT_FACTOR")*P1749/K1749," ")</f>
        <v xml:space="preserve"> </v>
      </c>
      <c r="R1749" s="8">
        <f>IF(OR($A1749="TUA",$A1749="TYA"),"",IF(ISNUMBER(_xll.BDP($C1749,"DUR_ADJ_OAS_MID")),_xll.BDP($C1749,"DUR_ADJ_OAS_MID"),IF(ISNUMBER(_xll.BDP($E1749&amp;" ISIN","DUR_ADJ_OAS_MID")),_xll.BDP($E1749&amp;" ISIN","DUR_ADJ_OAS_MID")," ")))</f>
        <v>0.39873233709030198</v>
      </c>
      <c r="S1749" s="7">
        <f t="shared" si="27"/>
        <v>2.3740882209459962E-3</v>
      </c>
      <c r="T1749" t="s">
        <v>5569</v>
      </c>
      <c r="U1749" t="s">
        <v>1470</v>
      </c>
      <c r="AG1749" s="6">
        <v>100.03599912</v>
      </c>
    </row>
    <row r="1750" spans="1:33" x14ac:dyDescent="0.25">
      <c r="A1750" t="s">
        <v>66</v>
      </c>
      <c r="B1750" t="s">
        <v>5570</v>
      </c>
      <c r="C1750" t="s">
        <v>5570</v>
      </c>
      <c r="E1750" t="s">
        <v>5571</v>
      </c>
      <c r="F1750" t="s">
        <v>5572</v>
      </c>
      <c r="G1750" s="1">
        <v>20000000</v>
      </c>
      <c r="H1750" s="1">
        <v>98.342500000000001</v>
      </c>
      <c r="I1750" s="2">
        <v>19668500</v>
      </c>
      <c r="J1750" s="3">
        <v>3.9664000000000001E-3</v>
      </c>
      <c r="K1750" s="4">
        <v>4958599700.6343689</v>
      </c>
      <c r="L1750" s="5">
        <v>49570001</v>
      </c>
      <c r="M1750" s="6">
        <v>100.03226952999999</v>
      </c>
      <c r="N1750" s="7" t="str">
        <f>IF(ISNUMBER(_xll.BDP($C1750, "DELTA_MID")),_xll.BDP($C1750, "DELTA_MID")," ")</f>
        <v xml:space="preserve"> </v>
      </c>
      <c r="O1750" s="7" t="str">
        <f>IF(ISNUMBER(N1750),_xll.BDP($C1750, "OPT_UNDL_TICKER"),"")</f>
        <v/>
      </c>
      <c r="P1750" s="8" t="str">
        <f>IF(ISNUMBER(N1750),_xll.BDP($C1750, "OPT_UNDL_PX")," ")</f>
        <v xml:space="preserve"> </v>
      </c>
      <c r="Q1750" s="7" t="str">
        <f>IF(ISNUMBER(N1750),+G1750*_xll.BDP($C1750, "PX_POS_MULT_FACTOR")*P1750/K1750," ")</f>
        <v xml:space="preserve"> </v>
      </c>
      <c r="R1750" s="8">
        <f>IF(OR($A1750="TUA",$A1750="TYA"),"",IF(ISNUMBER(_xll.BDP($C1750,"DUR_ADJ_OAS_MID")),_xll.BDP($C1750,"DUR_ADJ_OAS_MID"),IF(ISNUMBER(_xll.BDP($E1750&amp;" ISIN","DUR_ADJ_OAS_MID")),_xll.BDP($E1750&amp;" ISIN","DUR_ADJ_OAS_MID")," ")))</f>
        <v>0.41704092768873591</v>
      </c>
      <c r="S1750" s="7">
        <f t="shared" si="27"/>
        <v>1.6541511355846021E-3</v>
      </c>
      <c r="T1750" t="s">
        <v>5572</v>
      </c>
      <c r="U1750" t="s">
        <v>1470</v>
      </c>
      <c r="AG1750" s="6">
        <v>100.03599912</v>
      </c>
    </row>
    <row r="1751" spans="1:33" x14ac:dyDescent="0.25">
      <c r="A1751" t="s">
        <v>66</v>
      </c>
      <c r="B1751" t="s">
        <v>5573</v>
      </c>
      <c r="C1751" t="s">
        <v>5573</v>
      </c>
      <c r="D1751" t="s">
        <v>5574</v>
      </c>
      <c r="E1751" t="s">
        <v>5575</v>
      </c>
      <c r="F1751" t="s">
        <v>5576</v>
      </c>
      <c r="G1751" s="1">
        <v>144000000</v>
      </c>
      <c r="H1751" s="1">
        <v>100.077217</v>
      </c>
      <c r="I1751" s="2">
        <v>144111192.47999999</v>
      </c>
      <c r="J1751" s="3">
        <v>2.9061799999999999E-2</v>
      </c>
      <c r="K1751" s="4">
        <v>4958599700.6343689</v>
      </c>
      <c r="L1751" s="5">
        <v>49570001</v>
      </c>
      <c r="M1751" s="6">
        <v>100.03226952999999</v>
      </c>
      <c r="N1751" s="7" t="str">
        <f>IF(ISNUMBER(_xll.BDP($C1751, "DELTA_MID")),_xll.BDP($C1751, "DELTA_MID")," ")</f>
        <v xml:space="preserve"> </v>
      </c>
      <c r="O1751" s="7" t="str">
        <f>IF(ISNUMBER(N1751),_xll.BDP($C1751, "OPT_UNDL_TICKER"),"")</f>
        <v/>
      </c>
      <c r="P1751" s="8" t="str">
        <f>IF(ISNUMBER(N1751),_xll.BDP($C1751, "OPT_UNDL_PX")," ")</f>
        <v xml:space="preserve"> </v>
      </c>
      <c r="Q1751" s="7" t="str">
        <f>IF(ISNUMBER(N1751),+G1751*_xll.BDP($C1751, "PX_POS_MULT_FACTOR")*P1751/K1751," ")</f>
        <v xml:space="preserve"> </v>
      </c>
      <c r="R1751" s="8">
        <f>IF(OR($A1751="TUA",$A1751="TYA"),"",IF(ISNUMBER(_xll.BDP($C1751,"DUR_ADJ_OAS_MID")),_xll.BDP($C1751,"DUR_ADJ_OAS_MID"),IF(ISNUMBER(_xll.BDP($E1751&amp;" ISIN","DUR_ADJ_OAS_MID")),_xll.BDP($E1751&amp;" ISIN","DUR_ADJ_OAS_MID")," ")))</f>
        <v>1.1454259873458736</v>
      </c>
      <c r="S1751" s="7">
        <f t="shared" si="27"/>
        <v>3.3288140959048307E-2</v>
      </c>
      <c r="T1751" t="s">
        <v>5576</v>
      </c>
      <c r="U1751" t="s">
        <v>1470</v>
      </c>
      <c r="AG1751" s="6">
        <v>100.03599912</v>
      </c>
    </row>
    <row r="1752" spans="1:33" x14ac:dyDescent="0.25">
      <c r="A1752" t="s">
        <v>66</v>
      </c>
      <c r="B1752" t="s">
        <v>5577</v>
      </c>
      <c r="C1752" t="s">
        <v>5577</v>
      </c>
      <c r="D1752" t="s">
        <v>5578</v>
      </c>
      <c r="E1752" t="s">
        <v>5579</v>
      </c>
      <c r="F1752" t="s">
        <v>5580</v>
      </c>
      <c r="G1752" s="1">
        <v>2000000</v>
      </c>
      <c r="H1752" s="1">
        <v>98.788990999999996</v>
      </c>
      <c r="I1752" s="2">
        <v>1975779.82</v>
      </c>
      <c r="J1752" s="3">
        <v>3.9844000000000001E-4</v>
      </c>
      <c r="K1752" s="4">
        <v>4958599700.6343689</v>
      </c>
      <c r="L1752" s="5">
        <v>49570001</v>
      </c>
      <c r="M1752" s="6">
        <v>100.03226952999999</v>
      </c>
      <c r="N1752" s="7" t="str">
        <f>IF(ISNUMBER(_xll.BDP($C1752, "DELTA_MID")),_xll.BDP($C1752, "DELTA_MID")," ")</f>
        <v xml:space="preserve"> </v>
      </c>
      <c r="O1752" s="7" t="str">
        <f>IF(ISNUMBER(N1752),_xll.BDP($C1752, "OPT_UNDL_TICKER"),"")</f>
        <v/>
      </c>
      <c r="P1752" s="8" t="str">
        <f>IF(ISNUMBER(N1752),_xll.BDP($C1752, "OPT_UNDL_PX")," ")</f>
        <v xml:space="preserve"> </v>
      </c>
      <c r="Q1752" s="7" t="str">
        <f>IF(ISNUMBER(N1752),+G1752*_xll.BDP($C1752, "PX_POS_MULT_FACTOR")*P1752/K1752," ")</f>
        <v xml:space="preserve"> </v>
      </c>
      <c r="R1752" s="8">
        <f>IF(OR($A1752="TUA",$A1752="TYA"),"",IF(ISNUMBER(_xll.BDP($C1752,"DUR_ADJ_OAS_MID")),_xll.BDP($C1752,"DUR_ADJ_OAS_MID"),IF(ISNUMBER(_xll.BDP($E1752&amp;" ISIN","DUR_ADJ_OAS_MID")),_xll.BDP($E1752&amp;" ISIN","DUR_ADJ_OAS_MID")," ")))</f>
        <v>0.37994608326396795</v>
      </c>
      <c r="S1752" s="7">
        <f t="shared" si="27"/>
        <v>1.513857174156954E-4</v>
      </c>
      <c r="T1752" t="s">
        <v>5580</v>
      </c>
      <c r="U1752" t="s">
        <v>1470</v>
      </c>
      <c r="AG1752" s="6">
        <v>100.03599912</v>
      </c>
    </row>
    <row r="1753" spans="1:33" x14ac:dyDescent="0.25">
      <c r="A1753" t="s">
        <v>66</v>
      </c>
      <c r="B1753" t="s">
        <v>5581</v>
      </c>
      <c r="C1753" t="s">
        <v>5581</v>
      </c>
      <c r="D1753" t="s">
        <v>5582</v>
      </c>
      <c r="E1753" t="s">
        <v>5583</v>
      </c>
      <c r="F1753" t="s">
        <v>5584</v>
      </c>
      <c r="G1753" s="1">
        <v>1000000</v>
      </c>
      <c r="H1753" s="1">
        <v>99.751064999999997</v>
      </c>
      <c r="I1753" s="2">
        <v>997510.65</v>
      </c>
      <c r="J1753" s="3">
        <v>2.0116000000000001E-4</v>
      </c>
      <c r="K1753" s="4">
        <v>4958599700.6343689</v>
      </c>
      <c r="L1753" s="5">
        <v>49570001</v>
      </c>
      <c r="M1753" s="6">
        <v>100.03226952999999</v>
      </c>
      <c r="N1753" s="7" t="str">
        <f>IF(ISNUMBER(_xll.BDP($C1753, "DELTA_MID")),_xll.BDP($C1753, "DELTA_MID")," ")</f>
        <v xml:space="preserve"> </v>
      </c>
      <c r="O1753" s="7" t="str">
        <f>IF(ISNUMBER(N1753),_xll.BDP($C1753, "OPT_UNDL_TICKER"),"")</f>
        <v/>
      </c>
      <c r="P1753" s="8" t="str">
        <f>IF(ISNUMBER(N1753),_xll.BDP($C1753, "OPT_UNDL_PX")," ")</f>
        <v xml:space="preserve"> </v>
      </c>
      <c r="Q1753" s="7" t="str">
        <f>IF(ISNUMBER(N1753),+G1753*_xll.BDP($C1753, "PX_POS_MULT_FACTOR")*P1753/K1753," ")</f>
        <v xml:space="preserve"> </v>
      </c>
      <c r="R1753" s="8">
        <f>IF(OR($A1753="TUA",$A1753="TYA"),"",IF(ISNUMBER(_xll.BDP($C1753,"DUR_ADJ_OAS_MID")),_xll.BDP($C1753,"DUR_ADJ_OAS_MID"),IF(ISNUMBER(_xll.BDP($E1753&amp;" ISIN","DUR_ADJ_OAS_MID")),_xll.BDP($E1753&amp;" ISIN","DUR_ADJ_OAS_MID")," ")))</f>
        <v>7.0885694899457202E-2</v>
      </c>
      <c r="S1753" s="7">
        <f t="shared" si="27"/>
        <v>1.4259366385974811E-5</v>
      </c>
      <c r="T1753" t="s">
        <v>5584</v>
      </c>
      <c r="U1753" t="s">
        <v>1470</v>
      </c>
      <c r="AG1753" s="6">
        <v>100.03599912</v>
      </c>
    </row>
    <row r="1754" spans="1:33" x14ac:dyDescent="0.25">
      <c r="A1754" t="s">
        <v>66</v>
      </c>
      <c r="B1754" t="s">
        <v>5585</v>
      </c>
      <c r="C1754" t="s">
        <v>5585</v>
      </c>
      <c r="D1754" t="s">
        <v>5586</v>
      </c>
      <c r="E1754" t="s">
        <v>5587</v>
      </c>
      <c r="F1754" t="s">
        <v>5588</v>
      </c>
      <c r="G1754" s="1">
        <v>21065000</v>
      </c>
      <c r="H1754" s="1">
        <v>99.667529000000002</v>
      </c>
      <c r="I1754" s="2">
        <v>20994964.98</v>
      </c>
      <c r="J1754" s="3">
        <v>4.2338899999999997E-3</v>
      </c>
      <c r="K1754" s="4">
        <v>4958599700.6343689</v>
      </c>
      <c r="L1754" s="5">
        <v>49570001</v>
      </c>
      <c r="M1754" s="6">
        <v>100.03226952999999</v>
      </c>
      <c r="N1754" s="7" t="str">
        <f>IF(ISNUMBER(_xll.BDP($C1754, "DELTA_MID")),_xll.BDP($C1754, "DELTA_MID")," ")</f>
        <v xml:space="preserve"> </v>
      </c>
      <c r="O1754" s="7" t="str">
        <f>IF(ISNUMBER(N1754),_xll.BDP($C1754, "OPT_UNDL_TICKER"),"")</f>
        <v/>
      </c>
      <c r="P1754" s="8" t="str">
        <f>IF(ISNUMBER(N1754),_xll.BDP($C1754, "OPT_UNDL_PX")," ")</f>
        <v xml:space="preserve"> </v>
      </c>
      <c r="Q1754" s="7" t="str">
        <f>IF(ISNUMBER(N1754),+G1754*_xll.BDP($C1754, "PX_POS_MULT_FACTOR")*P1754/K1754," ")</f>
        <v xml:space="preserve"> </v>
      </c>
      <c r="R1754" s="8">
        <f>IF(OR($A1754="TUA",$A1754="TYA"),"",IF(ISNUMBER(_xll.BDP($C1754,"DUR_ADJ_OAS_MID")),_xll.BDP($C1754,"DUR_ADJ_OAS_MID"),IF(ISNUMBER(_xll.BDP($E1754&amp;" ISIN","DUR_ADJ_OAS_MID")),_xll.BDP($E1754&amp;" ISIN","DUR_ADJ_OAS_MID")," ")))</f>
        <v>0.15218104654875905</v>
      </c>
      <c r="S1754" s="7">
        <f t="shared" si="27"/>
        <v>6.4431781117232543E-4</v>
      </c>
      <c r="T1754" t="s">
        <v>5588</v>
      </c>
      <c r="U1754" t="s">
        <v>1470</v>
      </c>
      <c r="AG1754" s="6">
        <v>100.03599912</v>
      </c>
    </row>
    <row r="1755" spans="1:33" x14ac:dyDescent="0.25">
      <c r="A1755" t="s">
        <v>66</v>
      </c>
      <c r="B1755" t="s">
        <v>5589</v>
      </c>
      <c r="C1755" t="s">
        <v>5589</v>
      </c>
      <c r="D1755" t="s">
        <v>5590</v>
      </c>
      <c r="E1755" t="s">
        <v>5591</v>
      </c>
      <c r="F1755" t="s">
        <v>5592</v>
      </c>
      <c r="G1755" s="1">
        <v>20000000</v>
      </c>
      <c r="H1755" s="1">
        <v>99.706500000000005</v>
      </c>
      <c r="I1755" s="2">
        <v>19941300</v>
      </c>
      <c r="J1755" s="3">
        <v>4.0214099999999996E-3</v>
      </c>
      <c r="K1755" s="4">
        <v>4958599700.6343689</v>
      </c>
      <c r="L1755" s="5">
        <v>49570001</v>
      </c>
      <c r="M1755" s="6">
        <v>100.03226952999999</v>
      </c>
      <c r="N1755" s="7" t="str">
        <f>IF(ISNUMBER(_xll.BDP($C1755, "DELTA_MID")),_xll.BDP($C1755, "DELTA_MID")," ")</f>
        <v xml:space="preserve"> </v>
      </c>
      <c r="O1755" s="7" t="str">
        <f>IF(ISNUMBER(N1755),_xll.BDP($C1755, "OPT_UNDL_TICKER"),"")</f>
        <v/>
      </c>
      <c r="P1755" s="8" t="str">
        <f>IF(ISNUMBER(N1755),_xll.BDP($C1755, "OPT_UNDL_PX")," ")</f>
        <v xml:space="preserve"> </v>
      </c>
      <c r="Q1755" s="7" t="str">
        <f>IF(ISNUMBER(N1755),+G1755*_xll.BDP($C1755, "PX_POS_MULT_FACTOR")*P1755/K1755," ")</f>
        <v xml:space="preserve"> </v>
      </c>
      <c r="R1755" s="8">
        <f>IF(OR($A1755="TUA",$A1755="TYA"),"",IF(ISNUMBER(_xll.BDP($C1755,"DUR_ADJ_OAS_MID")),_xll.BDP($C1755,"DUR_ADJ_OAS_MID"),IF(ISNUMBER(_xll.BDP($E1755&amp;" ISIN","DUR_ADJ_OAS_MID")),_xll.BDP($E1755&amp;" ISIN","DUR_ADJ_OAS_MID")," ")))</f>
        <v>0.56113780256626666</v>
      </c>
      <c r="S1755" s="7">
        <f t="shared" si="27"/>
        <v>2.25656517061801E-3</v>
      </c>
      <c r="T1755" t="s">
        <v>5592</v>
      </c>
      <c r="U1755" t="s">
        <v>1470</v>
      </c>
      <c r="AG1755" s="6">
        <v>100.03599912</v>
      </c>
    </row>
    <row r="1756" spans="1:33" x14ac:dyDescent="0.25">
      <c r="A1756" t="s">
        <v>66</v>
      </c>
      <c r="B1756" t="s">
        <v>5593</v>
      </c>
      <c r="C1756" t="s">
        <v>5593</v>
      </c>
      <c r="D1756" t="s">
        <v>5594</v>
      </c>
      <c r="E1756" t="s">
        <v>5595</v>
      </c>
      <c r="F1756" t="s">
        <v>5596</v>
      </c>
      <c r="G1756" s="1">
        <v>50000000</v>
      </c>
      <c r="H1756" s="1">
        <v>99.939333000000005</v>
      </c>
      <c r="I1756" s="2">
        <v>49969666.5</v>
      </c>
      <c r="J1756" s="3">
        <v>1.0076999999999999E-2</v>
      </c>
      <c r="K1756" s="4">
        <v>4958599700.6343689</v>
      </c>
      <c r="L1756" s="5">
        <v>49570001</v>
      </c>
      <c r="M1756" s="6">
        <v>100.03226952999999</v>
      </c>
      <c r="N1756" s="7" t="str">
        <f>IF(ISNUMBER(_xll.BDP($C1756, "DELTA_MID")),_xll.BDP($C1756, "DELTA_MID")," ")</f>
        <v xml:space="preserve"> </v>
      </c>
      <c r="O1756" s="7" t="str">
        <f>IF(ISNUMBER(N1756),_xll.BDP($C1756, "OPT_UNDL_TICKER"),"")</f>
        <v/>
      </c>
      <c r="P1756" s="8" t="str">
        <f>IF(ISNUMBER(N1756),_xll.BDP($C1756, "OPT_UNDL_PX")," ")</f>
        <v xml:space="preserve"> </v>
      </c>
      <c r="Q1756" s="7" t="str">
        <f>IF(ISNUMBER(N1756),+G1756*_xll.BDP($C1756, "PX_POS_MULT_FACTOR")*P1756/K1756," ")</f>
        <v xml:space="preserve"> </v>
      </c>
      <c r="R1756" s="8">
        <f>IF(OR($A1756="TUA",$A1756="TYA"),"",IF(ISNUMBER(_xll.BDP($C1756,"DUR_ADJ_OAS_MID")),_xll.BDP($C1756,"DUR_ADJ_OAS_MID"),IF(ISNUMBER(_xll.BDP($E1756&amp;" ISIN","DUR_ADJ_OAS_MID")),_xll.BDP($E1756&amp;" ISIN","DUR_ADJ_OAS_MID")," ")))</f>
        <v>1.3655894976782141E-2</v>
      </c>
      <c r="S1756" s="7">
        <f t="shared" si="27"/>
        <v>1.3761045368103364E-4</v>
      </c>
      <c r="T1756" t="s">
        <v>5596</v>
      </c>
      <c r="U1756" t="s">
        <v>1470</v>
      </c>
      <c r="AG1756" s="6">
        <v>100.03599912</v>
      </c>
    </row>
    <row r="1757" spans="1:33" x14ac:dyDescent="0.25">
      <c r="A1757" t="s">
        <v>66</v>
      </c>
      <c r="B1757" t="s">
        <v>5597</v>
      </c>
      <c r="C1757" t="s">
        <v>5597</v>
      </c>
      <c r="D1757" t="s">
        <v>5598</v>
      </c>
      <c r="E1757" t="s">
        <v>5599</v>
      </c>
      <c r="F1757" t="s">
        <v>5600</v>
      </c>
      <c r="G1757" s="1">
        <v>54000000</v>
      </c>
      <c r="H1757" s="1">
        <v>99.868555999999998</v>
      </c>
      <c r="I1757" s="2">
        <v>53929020.240000002</v>
      </c>
      <c r="J1757" s="3">
        <v>1.087545E-2</v>
      </c>
      <c r="K1757" s="4">
        <v>4958599700.6343689</v>
      </c>
      <c r="L1757" s="5">
        <v>49570001</v>
      </c>
      <c r="M1757" s="6">
        <v>100.03226952999999</v>
      </c>
      <c r="N1757" s="7" t="str">
        <f>IF(ISNUMBER(_xll.BDP($C1757, "DELTA_MID")),_xll.BDP($C1757, "DELTA_MID")," ")</f>
        <v xml:space="preserve"> </v>
      </c>
      <c r="O1757" s="7" t="str">
        <f>IF(ISNUMBER(N1757),_xll.BDP($C1757, "OPT_UNDL_TICKER"),"")</f>
        <v/>
      </c>
      <c r="P1757" s="8" t="str">
        <f>IF(ISNUMBER(N1757),_xll.BDP($C1757, "OPT_UNDL_PX")," ")</f>
        <v xml:space="preserve"> </v>
      </c>
      <c r="Q1757" s="7" t="str">
        <f>IF(ISNUMBER(N1757),+G1757*_xll.BDP($C1757, "PX_POS_MULT_FACTOR")*P1757/K1757," ")</f>
        <v xml:space="preserve"> </v>
      </c>
      <c r="R1757" s="8">
        <f>IF(OR($A1757="TUA",$A1757="TYA"),"",IF(ISNUMBER(_xll.BDP($C1757,"DUR_ADJ_OAS_MID")),_xll.BDP($C1757,"DUR_ADJ_OAS_MID"),IF(ISNUMBER(_xll.BDP($E1757&amp;" ISIN","DUR_ADJ_OAS_MID")),_xll.BDP($E1757&amp;" ISIN","DUR_ADJ_OAS_MID")," ")))</f>
        <v>3.2753529934026311E-2</v>
      </c>
      <c r="S1757" s="7">
        <f t="shared" si="27"/>
        <v>3.5620937712100642E-4</v>
      </c>
      <c r="T1757" t="s">
        <v>5600</v>
      </c>
      <c r="U1757" t="s">
        <v>1470</v>
      </c>
      <c r="AG1757" s="6">
        <v>100.03599912</v>
      </c>
    </row>
    <row r="1758" spans="1:33" x14ac:dyDescent="0.25">
      <c r="A1758" t="s">
        <v>66</v>
      </c>
      <c r="B1758" t="s">
        <v>5601</v>
      </c>
      <c r="C1758" t="s">
        <v>5601</v>
      </c>
      <c r="D1758" t="s">
        <v>5602</v>
      </c>
      <c r="E1758" t="s">
        <v>5603</v>
      </c>
      <c r="F1758" t="s">
        <v>5604</v>
      </c>
      <c r="G1758" s="1">
        <v>30000000</v>
      </c>
      <c r="H1758" s="1">
        <v>99.858444000000006</v>
      </c>
      <c r="I1758" s="2">
        <v>29957533.199999999</v>
      </c>
      <c r="J1758" s="3">
        <v>6.0413100000000003E-3</v>
      </c>
      <c r="K1758" s="4">
        <v>4958599700.6343689</v>
      </c>
      <c r="L1758" s="5">
        <v>49570001</v>
      </c>
      <c r="M1758" s="6">
        <v>100.03226952999999</v>
      </c>
      <c r="N1758" s="7" t="str">
        <f>IF(ISNUMBER(_xll.BDP($C1758, "DELTA_MID")),_xll.BDP($C1758, "DELTA_MID")," ")</f>
        <v xml:space="preserve"> </v>
      </c>
      <c r="O1758" s="7" t="str">
        <f>IF(ISNUMBER(N1758),_xll.BDP($C1758, "OPT_UNDL_TICKER"),"")</f>
        <v/>
      </c>
      <c r="P1758" s="8" t="str">
        <f>IF(ISNUMBER(N1758),_xll.BDP($C1758, "OPT_UNDL_PX")," ")</f>
        <v xml:space="preserve"> </v>
      </c>
      <c r="Q1758" s="7" t="str">
        <f>IF(ISNUMBER(N1758),+G1758*_xll.BDP($C1758, "PX_POS_MULT_FACTOR")*P1758/K1758," ")</f>
        <v xml:space="preserve"> </v>
      </c>
      <c r="R1758" s="8">
        <f>IF(OR($A1758="TUA",$A1758="TYA"),"",IF(ISNUMBER(_xll.BDP($C1758,"DUR_ADJ_OAS_MID")),_xll.BDP($C1758,"DUR_ADJ_OAS_MID"),IF(ISNUMBER(_xll.BDP($E1758&amp;" ISIN","DUR_ADJ_OAS_MID")),_xll.BDP($E1758&amp;" ISIN","DUR_ADJ_OAS_MID")," ")))</f>
        <v>3.547701409205882E-2</v>
      </c>
      <c r="S1758" s="7">
        <f t="shared" si="27"/>
        <v>2.1432764000449588E-4</v>
      </c>
      <c r="T1758" t="s">
        <v>5604</v>
      </c>
      <c r="U1758" t="s">
        <v>1470</v>
      </c>
      <c r="AG1758" s="6">
        <v>100.03599912</v>
      </c>
    </row>
    <row r="1759" spans="1:33" x14ac:dyDescent="0.25">
      <c r="A1759" t="s">
        <v>66</v>
      </c>
      <c r="B1759" t="s">
        <v>5605</v>
      </c>
      <c r="C1759" t="s">
        <v>5605</v>
      </c>
      <c r="D1759" t="s">
        <v>5606</v>
      </c>
      <c r="E1759" t="s">
        <v>5607</v>
      </c>
      <c r="F1759" t="s">
        <v>5608</v>
      </c>
      <c r="G1759" s="1">
        <v>56000000</v>
      </c>
      <c r="H1759" s="1">
        <v>99.797777999999994</v>
      </c>
      <c r="I1759" s="2">
        <v>55886755.68</v>
      </c>
      <c r="J1759" s="3">
        <v>1.1270250000000001E-2</v>
      </c>
      <c r="K1759" s="4">
        <v>4958599700.6343689</v>
      </c>
      <c r="L1759" s="5">
        <v>49570001</v>
      </c>
      <c r="M1759" s="6">
        <v>100.03226952999999</v>
      </c>
      <c r="N1759" s="7" t="str">
        <f>IF(ISNUMBER(_xll.BDP($C1759, "DELTA_MID")),_xll.BDP($C1759, "DELTA_MID")," ")</f>
        <v xml:space="preserve"> </v>
      </c>
      <c r="O1759" s="7" t="str">
        <f>IF(ISNUMBER(N1759),_xll.BDP($C1759, "OPT_UNDL_TICKER"),"")</f>
        <v/>
      </c>
      <c r="P1759" s="8" t="str">
        <f>IF(ISNUMBER(N1759),_xll.BDP($C1759, "OPT_UNDL_PX")," ")</f>
        <v xml:space="preserve"> </v>
      </c>
      <c r="Q1759" s="7" t="str">
        <f>IF(ISNUMBER(N1759),+G1759*_xll.BDP($C1759, "PX_POS_MULT_FACTOR")*P1759/K1759," ")</f>
        <v xml:space="preserve"> </v>
      </c>
      <c r="R1759" s="8">
        <f>IF(OR($A1759="TUA",$A1759="TYA"),"",IF(ISNUMBER(_xll.BDP($C1759,"DUR_ADJ_OAS_MID")),_xll.BDP($C1759,"DUR_ADJ_OAS_MID"),IF(ISNUMBER(_xll.BDP($E1759&amp;" ISIN","DUR_ADJ_OAS_MID")),_xll.BDP($E1759&amp;" ISIN","DUR_ADJ_OAS_MID")," ")))</f>
        <v>5.1825659809611568E-2</v>
      </c>
      <c r="S1759" s="7">
        <f t="shared" si="27"/>
        <v>5.8408814246927484E-4</v>
      </c>
      <c r="T1759" t="s">
        <v>5608</v>
      </c>
      <c r="U1759" t="s">
        <v>1470</v>
      </c>
      <c r="AG1759" s="6">
        <v>100.03599912</v>
      </c>
    </row>
    <row r="1760" spans="1:33" x14ac:dyDescent="0.25">
      <c r="A1760" t="s">
        <v>66</v>
      </c>
      <c r="B1760" t="s">
        <v>5609</v>
      </c>
      <c r="C1760" t="s">
        <v>5609</v>
      </c>
      <c r="D1760" t="s">
        <v>5610</v>
      </c>
      <c r="E1760" t="s">
        <v>5611</v>
      </c>
      <c r="F1760" t="s">
        <v>5612</v>
      </c>
      <c r="G1760" s="1">
        <v>20000000</v>
      </c>
      <c r="H1760" s="1">
        <v>99.727000000000004</v>
      </c>
      <c r="I1760" s="2">
        <v>19945400</v>
      </c>
      <c r="J1760" s="3">
        <v>4.0222399999999998E-3</v>
      </c>
      <c r="K1760" s="4">
        <v>4958599700.6343689</v>
      </c>
      <c r="L1760" s="5">
        <v>49570001</v>
      </c>
      <c r="M1760" s="6">
        <v>100.03226952999999</v>
      </c>
      <c r="N1760" s="7" t="str">
        <f>IF(ISNUMBER(_xll.BDP($C1760, "DELTA_MID")),_xll.BDP($C1760, "DELTA_MID")," ")</f>
        <v xml:space="preserve"> </v>
      </c>
      <c r="O1760" s="7" t="str">
        <f>IF(ISNUMBER(N1760),_xll.BDP($C1760, "OPT_UNDL_TICKER"),"")</f>
        <v/>
      </c>
      <c r="P1760" s="8" t="str">
        <f>IF(ISNUMBER(N1760),_xll.BDP($C1760, "OPT_UNDL_PX")," ")</f>
        <v xml:space="preserve"> </v>
      </c>
      <c r="Q1760" s="7" t="str">
        <f>IF(ISNUMBER(N1760),+G1760*_xll.BDP($C1760, "PX_POS_MULT_FACTOR")*P1760/K1760," ")</f>
        <v xml:space="preserve"> </v>
      </c>
      <c r="R1760" s="8">
        <f>IF(OR($A1760="TUA",$A1760="TYA"),"",IF(ISNUMBER(_xll.BDP($C1760,"DUR_ADJ_OAS_MID")),_xll.BDP($C1760,"DUR_ADJ_OAS_MID"),IF(ISNUMBER(_xll.BDP($E1760&amp;" ISIN","DUR_ADJ_OAS_MID")),_xll.BDP($E1760&amp;" ISIN","DUR_ADJ_OAS_MID")," ")))</f>
        <v>7.0869406626074313E-2</v>
      </c>
      <c r="S1760" s="7">
        <f t="shared" si="27"/>
        <v>2.8505376210766111E-4</v>
      </c>
      <c r="T1760" t="s">
        <v>5612</v>
      </c>
      <c r="U1760" t="s">
        <v>1470</v>
      </c>
      <c r="AG1760" s="6">
        <v>100.03599912</v>
      </c>
    </row>
    <row r="1761" spans="1:33" x14ac:dyDescent="0.25">
      <c r="A1761" t="s">
        <v>66</v>
      </c>
      <c r="B1761" t="s">
        <v>5613</v>
      </c>
      <c r="C1761" t="s">
        <v>5613</v>
      </c>
      <c r="D1761" t="s">
        <v>5614</v>
      </c>
      <c r="E1761" t="s">
        <v>5615</v>
      </c>
      <c r="F1761" t="s">
        <v>5616</v>
      </c>
      <c r="G1761" s="1">
        <v>30000000</v>
      </c>
      <c r="H1761" s="1">
        <v>99.656222</v>
      </c>
      <c r="I1761" s="2">
        <v>29896866.600000001</v>
      </c>
      <c r="J1761" s="3">
        <v>6.0290700000000001E-3</v>
      </c>
      <c r="K1761" s="4">
        <v>4958599700.6343689</v>
      </c>
      <c r="L1761" s="5">
        <v>49570001</v>
      </c>
      <c r="M1761" s="6">
        <v>100.03226952999999</v>
      </c>
      <c r="N1761" s="7" t="str">
        <f>IF(ISNUMBER(_xll.BDP($C1761, "DELTA_MID")),_xll.BDP($C1761, "DELTA_MID")," ")</f>
        <v xml:space="preserve"> </v>
      </c>
      <c r="O1761" s="7" t="str">
        <f>IF(ISNUMBER(N1761),_xll.BDP($C1761, "OPT_UNDL_TICKER"),"")</f>
        <v/>
      </c>
      <c r="P1761" s="8" t="str">
        <f>IF(ISNUMBER(N1761),_xll.BDP($C1761, "OPT_UNDL_PX")," ")</f>
        <v xml:space="preserve"> </v>
      </c>
      <c r="Q1761" s="7" t="str">
        <f>IF(ISNUMBER(N1761),+G1761*_xll.BDP($C1761, "PX_POS_MULT_FACTOR")*P1761/K1761," ")</f>
        <v xml:space="preserve"> </v>
      </c>
      <c r="R1761" s="8">
        <f>IF(OR($A1761="TUA",$A1761="TYA"),"",IF(ISNUMBER(_xll.BDP($C1761,"DUR_ADJ_OAS_MID")),_xll.BDP($C1761,"DUR_ADJ_OAS_MID"),IF(ISNUMBER(_xll.BDP($E1761&amp;" ISIN","DUR_ADJ_OAS_MID")),_xll.BDP($E1761&amp;" ISIN","DUR_ADJ_OAS_MID")," ")))</f>
        <v>8.9887692408020789E-2</v>
      </c>
      <c r="S1761" s="7">
        <f t="shared" si="27"/>
        <v>5.4193918966642586E-4</v>
      </c>
      <c r="T1761" t="s">
        <v>5616</v>
      </c>
      <c r="U1761" t="s">
        <v>1470</v>
      </c>
      <c r="AG1761" s="6">
        <v>100.03599912</v>
      </c>
    </row>
    <row r="1762" spans="1:33" x14ac:dyDescent="0.25">
      <c r="A1762" t="s">
        <v>66</v>
      </c>
      <c r="B1762" t="s">
        <v>5617</v>
      </c>
      <c r="C1762" t="s">
        <v>5617</v>
      </c>
      <c r="D1762" t="s">
        <v>5618</v>
      </c>
      <c r="E1762" t="s">
        <v>5619</v>
      </c>
      <c r="F1762" t="s">
        <v>5620</v>
      </c>
      <c r="G1762" s="1">
        <v>20000000</v>
      </c>
      <c r="H1762" s="1">
        <v>99.186417000000006</v>
      </c>
      <c r="I1762" s="2">
        <v>19837283.399999999</v>
      </c>
      <c r="J1762" s="3">
        <v>4.0004300000000001E-3</v>
      </c>
      <c r="K1762" s="4">
        <v>4958599700.6343689</v>
      </c>
      <c r="L1762" s="5">
        <v>49570001</v>
      </c>
      <c r="M1762" s="6">
        <v>100.03226952999999</v>
      </c>
      <c r="N1762" s="7" t="str">
        <f>IF(ISNUMBER(_xll.BDP($C1762, "DELTA_MID")),_xll.BDP($C1762, "DELTA_MID")," ")</f>
        <v xml:space="preserve"> </v>
      </c>
      <c r="O1762" s="7" t="str">
        <f>IF(ISNUMBER(N1762),_xll.BDP($C1762, "OPT_UNDL_TICKER"),"")</f>
        <v/>
      </c>
      <c r="P1762" s="8" t="str">
        <f>IF(ISNUMBER(N1762),_xll.BDP($C1762, "OPT_UNDL_PX")," ")</f>
        <v xml:space="preserve"> </v>
      </c>
      <c r="Q1762" s="7" t="str">
        <f>IF(ISNUMBER(N1762),+G1762*_xll.BDP($C1762, "PX_POS_MULT_FACTOR")*P1762/K1762," ")</f>
        <v xml:space="preserve"> </v>
      </c>
      <c r="R1762" s="8">
        <f>IF(OR($A1762="TUA",$A1762="TYA"),"",IF(ISNUMBER(_xll.BDP($C1762,"DUR_ADJ_OAS_MID")),_xll.BDP($C1762,"DUR_ADJ_OAS_MID"),IF(ISNUMBER(_xll.BDP($E1762&amp;" ISIN","DUR_ADJ_OAS_MID")),_xll.BDP($E1762&amp;" ISIN","DUR_ADJ_OAS_MID")," ")))</f>
        <v>0.20897269802525631</v>
      </c>
      <c r="S1762" s="7">
        <f t="shared" si="27"/>
        <v>8.359806503611761E-4</v>
      </c>
      <c r="T1762" t="s">
        <v>5620</v>
      </c>
      <c r="U1762" t="s">
        <v>1470</v>
      </c>
      <c r="AG1762" s="6">
        <v>100.03599912</v>
      </c>
    </row>
    <row r="1763" spans="1:33" x14ac:dyDescent="0.25">
      <c r="A1763" t="s">
        <v>66</v>
      </c>
      <c r="B1763" t="s">
        <v>5621</v>
      </c>
      <c r="C1763" t="s">
        <v>5622</v>
      </c>
      <c r="D1763" t="s">
        <v>5623</v>
      </c>
      <c r="E1763" t="s">
        <v>5624</v>
      </c>
      <c r="F1763" t="s">
        <v>5625</v>
      </c>
      <c r="G1763" s="1">
        <v>50000000</v>
      </c>
      <c r="H1763" s="1">
        <v>100.055453</v>
      </c>
      <c r="I1763" s="2">
        <v>50027726.5</v>
      </c>
      <c r="J1763" s="3">
        <v>1.0088710000000001E-2</v>
      </c>
      <c r="K1763" s="4">
        <v>4958599700.6343689</v>
      </c>
      <c r="L1763" s="5">
        <v>49570001</v>
      </c>
      <c r="M1763" s="6">
        <v>100.03226952999999</v>
      </c>
      <c r="N1763" s="7" t="str">
        <f>IF(ISNUMBER(_xll.BDP($C1763, "DELTA_MID")),_xll.BDP($C1763, "DELTA_MID")," ")</f>
        <v xml:space="preserve"> </v>
      </c>
      <c r="O1763" s="7" t="str">
        <f>IF(ISNUMBER(N1763),_xll.BDP($C1763, "OPT_UNDL_TICKER"),"")</f>
        <v/>
      </c>
      <c r="P1763" s="8" t="str">
        <f>IF(ISNUMBER(N1763),_xll.BDP($C1763, "OPT_UNDL_PX")," ")</f>
        <v xml:space="preserve"> </v>
      </c>
      <c r="Q1763" s="7" t="str">
        <f>IF(ISNUMBER(N1763),+G1763*_xll.BDP($C1763, "PX_POS_MULT_FACTOR")*P1763/K1763," ")</f>
        <v xml:space="preserve"> </v>
      </c>
      <c r="R1763" s="8">
        <f>IF(OR($A1763="TUA",$A1763="TYA"),"",IF(ISNUMBER(_xll.BDP($C1763,"DUR_ADJ_OAS_MID")),_xll.BDP($C1763,"DUR_ADJ_OAS_MID"),IF(ISNUMBER(_xll.BDP($E1763&amp;" ISIN","DUR_ADJ_OAS_MID")),_xll.BDP($E1763&amp;" ISIN","DUR_ADJ_OAS_MID")," ")))</f>
        <v>-2.7788747126212252E-3</v>
      </c>
      <c r="S1763" s="7">
        <f t="shared" si="27"/>
        <v>-2.8035261101968885E-5</v>
      </c>
      <c r="T1763" t="s">
        <v>5625</v>
      </c>
      <c r="U1763" t="s">
        <v>1470</v>
      </c>
      <c r="AG1763" s="6">
        <v>100.03599912</v>
      </c>
    </row>
    <row r="1764" spans="1:33" x14ac:dyDescent="0.25">
      <c r="A1764" t="s">
        <v>66</v>
      </c>
      <c r="B1764" t="s">
        <v>5626</v>
      </c>
      <c r="C1764" t="s">
        <v>5627</v>
      </c>
      <c r="D1764" t="s">
        <v>5628</v>
      </c>
      <c r="E1764" t="s">
        <v>5629</v>
      </c>
      <c r="F1764" t="s">
        <v>5630</v>
      </c>
      <c r="G1764" s="1">
        <v>50000000</v>
      </c>
      <c r="H1764" s="1">
        <v>100.059139</v>
      </c>
      <c r="I1764" s="2">
        <v>50029569.5</v>
      </c>
      <c r="J1764" s="3">
        <v>1.008908E-2</v>
      </c>
      <c r="K1764" s="4">
        <v>4958599700.6343689</v>
      </c>
      <c r="L1764" s="5">
        <v>49570001</v>
      </c>
      <c r="M1764" s="6">
        <v>100.03226952999999</v>
      </c>
      <c r="N1764" s="7" t="str">
        <f>IF(ISNUMBER(_xll.BDP($C1764, "DELTA_MID")),_xll.BDP($C1764, "DELTA_MID")," ")</f>
        <v xml:space="preserve"> </v>
      </c>
      <c r="O1764" s="7" t="str">
        <f>IF(ISNUMBER(N1764),_xll.BDP($C1764, "OPT_UNDL_TICKER"),"")</f>
        <v/>
      </c>
      <c r="P1764" s="8" t="str">
        <f>IF(ISNUMBER(N1764),_xll.BDP($C1764, "OPT_UNDL_PX")," ")</f>
        <v xml:space="preserve"> </v>
      </c>
      <c r="Q1764" s="7" t="str">
        <f>IF(ISNUMBER(N1764),+G1764*_xll.BDP($C1764, "PX_POS_MULT_FACTOR")*P1764/K1764," ")</f>
        <v xml:space="preserve"> </v>
      </c>
      <c r="R1764" s="8">
        <f>IF(OR($A1764="TUA",$A1764="TYA"),"",IF(ISNUMBER(_xll.BDP($C1764,"DUR_ADJ_OAS_MID")),_xll.BDP($C1764,"DUR_ADJ_OAS_MID"),IF(ISNUMBER(_xll.BDP($E1764&amp;" ISIN","DUR_ADJ_OAS_MID")),_xll.BDP($E1764&amp;" ISIN","DUR_ADJ_OAS_MID")," ")))</f>
        <v>-3.2139393608799659E-2</v>
      </c>
      <c r="S1764" s="7">
        <f t="shared" si="27"/>
        <v>-3.2425691327066849E-4</v>
      </c>
      <c r="T1764" t="s">
        <v>5630</v>
      </c>
      <c r="U1764" t="s">
        <v>1470</v>
      </c>
      <c r="AG1764" s="6">
        <v>100.03599912</v>
      </c>
    </row>
    <row r="1765" spans="1:33" x14ac:dyDescent="0.25">
      <c r="A1765" t="s">
        <v>66</v>
      </c>
      <c r="B1765" t="s">
        <v>5631</v>
      </c>
      <c r="C1765" t="s">
        <v>5632</v>
      </c>
      <c r="D1765" t="s">
        <v>5633</v>
      </c>
      <c r="E1765" t="s">
        <v>5634</v>
      </c>
      <c r="F1765" t="s">
        <v>5635</v>
      </c>
      <c r="G1765" s="1">
        <v>63000000</v>
      </c>
      <c r="H1765" s="1">
        <v>100.100632</v>
      </c>
      <c r="I1765" s="2">
        <v>63063398.159999996</v>
      </c>
      <c r="J1765" s="3">
        <v>1.271751E-2</v>
      </c>
      <c r="K1765" s="4">
        <v>4958599700.6343689</v>
      </c>
      <c r="L1765" s="5">
        <v>49570001</v>
      </c>
      <c r="M1765" s="6">
        <v>100.03226952999999</v>
      </c>
      <c r="N1765" s="7" t="str">
        <f>IF(ISNUMBER(_xll.BDP($C1765, "DELTA_MID")),_xll.BDP($C1765, "DELTA_MID")," ")</f>
        <v xml:space="preserve"> </v>
      </c>
      <c r="O1765" s="7" t="str">
        <f>IF(ISNUMBER(N1765),_xll.BDP($C1765, "OPT_UNDL_TICKER"),"")</f>
        <v/>
      </c>
      <c r="P1765" s="8" t="str">
        <f>IF(ISNUMBER(N1765),_xll.BDP($C1765, "OPT_UNDL_PX")," ")</f>
        <v xml:space="preserve"> </v>
      </c>
      <c r="Q1765" s="7" t="str">
        <f>IF(ISNUMBER(N1765),+G1765*_xll.BDP($C1765, "PX_POS_MULT_FACTOR")*P1765/K1765," ")</f>
        <v xml:space="preserve"> </v>
      </c>
      <c r="R1765" s="8">
        <f>IF(OR($A1765="TUA",$A1765="TYA"),"",IF(ISNUMBER(_xll.BDP($C1765,"DUR_ADJ_OAS_MID")),_xll.BDP($C1765,"DUR_ADJ_OAS_MID"),IF(ISNUMBER(_xll.BDP($E1765&amp;" ISIN","DUR_ADJ_OAS_MID")),_xll.BDP($E1765&amp;" ISIN","DUR_ADJ_OAS_MID")," ")))</f>
        <v>-1.4254745185133413E-2</v>
      </c>
      <c r="S1765" s="7">
        <f t="shared" si="27"/>
        <v>-1.8128486443938602E-4</v>
      </c>
      <c r="T1765" t="s">
        <v>5635</v>
      </c>
      <c r="U1765" t="s">
        <v>1470</v>
      </c>
      <c r="AG1765" s="6">
        <v>100.03599912</v>
      </c>
    </row>
    <row r="1766" spans="1:33" x14ac:dyDescent="0.25">
      <c r="A1766" t="s">
        <v>66</v>
      </c>
      <c r="B1766" t="s">
        <v>5636</v>
      </c>
      <c r="C1766" t="s">
        <v>5637</v>
      </c>
      <c r="D1766" t="s">
        <v>5638</v>
      </c>
      <c r="E1766" t="s">
        <v>5639</v>
      </c>
      <c r="F1766" t="s">
        <v>5640</v>
      </c>
      <c r="G1766" s="1">
        <v>15000000</v>
      </c>
      <c r="H1766" s="1">
        <v>100.044507</v>
      </c>
      <c r="I1766" s="2">
        <v>15006676.050000001</v>
      </c>
      <c r="J1766" s="3">
        <v>3.0262800000000001E-3</v>
      </c>
      <c r="K1766" s="4">
        <v>4958599700.6343689</v>
      </c>
      <c r="L1766" s="5">
        <v>49570001</v>
      </c>
      <c r="M1766" s="6">
        <v>100.03226952999999</v>
      </c>
      <c r="N1766" s="7" t="str">
        <f>IF(ISNUMBER(_xll.BDP($C1766, "DELTA_MID")),_xll.BDP($C1766, "DELTA_MID")," ")</f>
        <v xml:space="preserve"> </v>
      </c>
      <c r="O1766" s="7" t="str">
        <f>IF(ISNUMBER(N1766),_xll.BDP($C1766, "OPT_UNDL_TICKER"),"")</f>
        <v/>
      </c>
      <c r="P1766" s="8" t="str">
        <f>IF(ISNUMBER(N1766),_xll.BDP($C1766, "OPT_UNDL_PX")," ")</f>
        <v xml:space="preserve"> </v>
      </c>
      <c r="Q1766" s="7" t="str">
        <f>IF(ISNUMBER(N1766),+G1766*_xll.BDP($C1766, "PX_POS_MULT_FACTOR")*P1766/K1766," ")</f>
        <v xml:space="preserve"> </v>
      </c>
      <c r="R1766" s="8">
        <f>IF(OR($A1766="TUA",$A1766="TYA"),"",IF(ISNUMBER(_xll.BDP($C1766,"DUR_ADJ_OAS_MID")),_xll.BDP($C1766,"DUR_ADJ_OAS_MID"),IF(ISNUMBER(_xll.BDP($E1766&amp;" ISIN","DUR_ADJ_OAS_MID")),_xll.BDP($E1766&amp;" ISIN","DUR_ADJ_OAS_MID")," ")))</f>
        <v>-4.5230549419174176E-2</v>
      </c>
      <c r="S1766" s="7">
        <f t="shared" si="27"/>
        <v>-1.3688030709625842E-4</v>
      </c>
      <c r="T1766" t="s">
        <v>5640</v>
      </c>
      <c r="U1766" t="s">
        <v>1470</v>
      </c>
      <c r="AG1766" s="6">
        <v>100.03599912</v>
      </c>
    </row>
    <row r="1767" spans="1:33" x14ac:dyDescent="0.25">
      <c r="A1767" t="s">
        <v>66</v>
      </c>
      <c r="B1767" t="s">
        <v>5641</v>
      </c>
      <c r="C1767" t="s">
        <v>5642</v>
      </c>
      <c r="D1767" t="s">
        <v>5643</v>
      </c>
      <c r="E1767" t="s">
        <v>5644</v>
      </c>
      <c r="F1767" t="s">
        <v>5645</v>
      </c>
      <c r="G1767" s="1">
        <v>125000000</v>
      </c>
      <c r="H1767" s="1">
        <v>99.987844999999993</v>
      </c>
      <c r="I1767" s="2">
        <v>124984806.25</v>
      </c>
      <c r="J1767" s="3">
        <v>2.5204730000000002E-2</v>
      </c>
      <c r="K1767" s="4">
        <v>4958599700.6343689</v>
      </c>
      <c r="L1767" s="5">
        <v>49570001</v>
      </c>
      <c r="M1767" s="6">
        <v>100.03226952999999</v>
      </c>
      <c r="N1767" s="7" t="str">
        <f>IF(ISNUMBER(_xll.BDP($C1767, "DELTA_MID")),_xll.BDP($C1767, "DELTA_MID")," ")</f>
        <v xml:space="preserve"> </v>
      </c>
      <c r="O1767" s="7" t="str">
        <f>IF(ISNUMBER(N1767),_xll.BDP($C1767, "OPT_UNDL_TICKER"),"")</f>
        <v/>
      </c>
      <c r="P1767" s="8" t="str">
        <f>IF(ISNUMBER(N1767),_xll.BDP($C1767, "OPT_UNDL_PX")," ")</f>
        <v xml:space="preserve"> </v>
      </c>
      <c r="Q1767" s="7" t="str">
        <f>IF(ISNUMBER(N1767),+G1767*_xll.BDP($C1767, "PX_POS_MULT_FACTOR")*P1767/K1767," ")</f>
        <v xml:space="preserve"> </v>
      </c>
      <c r="R1767" s="8">
        <f>IF(OR($A1767="TUA",$A1767="TYA"),"",IF(ISNUMBER(_xll.BDP($C1767,"DUR_ADJ_OAS_MID")),_xll.BDP($C1767,"DUR_ADJ_OAS_MID"),IF(ISNUMBER(_xll.BDP($E1767&amp;" ISIN","DUR_ADJ_OAS_MID")),_xll.BDP($E1767&amp;" ISIN","DUR_ADJ_OAS_MID")," ")))</f>
        <v>-8.8417724907278475E-6</v>
      </c>
      <c r="S1767" s="7">
        <f t="shared" si="27"/>
        <v>-2.2285448835022291E-7</v>
      </c>
      <c r="T1767" t="s">
        <v>5645</v>
      </c>
      <c r="U1767" t="s">
        <v>1470</v>
      </c>
      <c r="AG1767" s="6">
        <v>100.03599912</v>
      </c>
    </row>
    <row r="1768" spans="1:33" x14ac:dyDescent="0.25">
      <c r="A1768" t="s">
        <v>66</v>
      </c>
      <c r="B1768" t="s">
        <v>5646</v>
      </c>
      <c r="C1768" t="s">
        <v>5647</v>
      </c>
      <c r="D1768" t="s">
        <v>5648</v>
      </c>
      <c r="E1768" t="s">
        <v>5649</v>
      </c>
      <c r="F1768" t="s">
        <v>5650</v>
      </c>
      <c r="G1768" s="1">
        <v>100000000</v>
      </c>
      <c r="H1768" s="1">
        <v>100.106391</v>
      </c>
      <c r="I1768" s="2">
        <v>100106391</v>
      </c>
      <c r="J1768" s="3">
        <v>2.0187690000000001E-2</v>
      </c>
      <c r="K1768" s="4">
        <v>4958599700.6343689</v>
      </c>
      <c r="L1768" s="5">
        <v>49570001</v>
      </c>
      <c r="M1768" s="6">
        <v>100.03226952999999</v>
      </c>
      <c r="N1768" s="7" t="str">
        <f>IF(ISNUMBER(_xll.BDP($C1768, "DELTA_MID")),_xll.BDP($C1768, "DELTA_MID")," ")</f>
        <v xml:space="preserve"> </v>
      </c>
      <c r="O1768" s="7" t="str">
        <f>IF(ISNUMBER(N1768),_xll.BDP($C1768, "OPT_UNDL_TICKER"),"")</f>
        <v/>
      </c>
      <c r="P1768" s="8" t="str">
        <f>IF(ISNUMBER(N1768),_xll.BDP($C1768, "OPT_UNDL_PX")," ")</f>
        <v xml:space="preserve"> </v>
      </c>
      <c r="Q1768" s="7" t="str">
        <f>IF(ISNUMBER(N1768),+G1768*_xll.BDP($C1768, "PX_POS_MULT_FACTOR")*P1768/K1768," ")</f>
        <v xml:space="preserve"> </v>
      </c>
      <c r="R1768" s="8">
        <f>IF(OR($A1768="TUA",$A1768="TYA"),"",IF(ISNUMBER(_xll.BDP($C1768,"DUR_ADJ_OAS_MID")),_xll.BDP($C1768,"DUR_ADJ_OAS_MID"),IF(ISNUMBER(_xll.BDP($E1768&amp;" ISIN","DUR_ADJ_OAS_MID")),_xll.BDP($E1768&amp;" ISIN","DUR_ADJ_OAS_MID")," ")))</f>
        <v>-2.8705865367448239E-2</v>
      </c>
      <c r="S1768" s="7">
        <f t="shared" si="27"/>
        <v>-5.7950511121978112E-4</v>
      </c>
      <c r="T1768" t="s">
        <v>5650</v>
      </c>
      <c r="U1768" t="s">
        <v>1470</v>
      </c>
      <c r="AG1768" s="6">
        <v>100.03599912</v>
      </c>
    </row>
    <row r="1769" spans="1:33" x14ac:dyDescent="0.25">
      <c r="A1769" t="s">
        <v>66</v>
      </c>
      <c r="B1769" t="s">
        <v>5651</v>
      </c>
      <c r="C1769" t="s">
        <v>5652</v>
      </c>
      <c r="D1769" t="s">
        <v>5653</v>
      </c>
      <c r="E1769" t="s">
        <v>5654</v>
      </c>
      <c r="F1769" t="s">
        <v>5655</v>
      </c>
      <c r="G1769" s="1">
        <v>70000000</v>
      </c>
      <c r="H1769" s="1">
        <v>100.177322</v>
      </c>
      <c r="I1769" s="2">
        <v>70124125.400000006</v>
      </c>
      <c r="J1769" s="3">
        <v>1.414139E-2</v>
      </c>
      <c r="K1769" s="4">
        <v>4958599700.6343689</v>
      </c>
      <c r="L1769" s="5">
        <v>49570001</v>
      </c>
      <c r="M1769" s="6">
        <v>100.03226952999999</v>
      </c>
      <c r="N1769" s="7" t="str">
        <f>IF(ISNUMBER(_xll.BDP($C1769, "DELTA_MID")),_xll.BDP($C1769, "DELTA_MID")," ")</f>
        <v xml:space="preserve"> </v>
      </c>
      <c r="O1769" s="7" t="str">
        <f>IF(ISNUMBER(N1769),_xll.BDP($C1769, "OPT_UNDL_TICKER"),"")</f>
        <v/>
      </c>
      <c r="P1769" s="8" t="str">
        <f>IF(ISNUMBER(N1769),_xll.BDP($C1769, "OPT_UNDL_PX")," ")</f>
        <v xml:space="preserve"> </v>
      </c>
      <c r="Q1769" s="7" t="str">
        <f>IF(ISNUMBER(N1769),+G1769*_xll.BDP($C1769, "PX_POS_MULT_FACTOR")*P1769/K1769," ")</f>
        <v xml:space="preserve"> </v>
      </c>
      <c r="R1769" s="8">
        <f>IF(OR($A1769="TUA",$A1769="TYA"),"",IF(ISNUMBER(_xll.BDP($C1769,"DUR_ADJ_OAS_MID")),_xll.BDP($C1769,"DUR_ADJ_OAS_MID"),IF(ISNUMBER(_xll.BDP($E1769&amp;" ISIN","DUR_ADJ_OAS_MID")),_xll.BDP($E1769&amp;" ISIN","DUR_ADJ_OAS_MID")," ")))</f>
        <v>-2.9156092260807408E-2</v>
      </c>
      <c r="S1769" s="7">
        <f t="shared" si="27"/>
        <v>-4.1230767153605929E-4</v>
      </c>
      <c r="T1769" t="s">
        <v>5655</v>
      </c>
      <c r="U1769" t="s">
        <v>1470</v>
      </c>
      <c r="AG1769" s="6">
        <v>100.03599912</v>
      </c>
    </row>
    <row r="1770" spans="1:33" x14ac:dyDescent="0.25">
      <c r="A1770" t="s">
        <v>66</v>
      </c>
      <c r="B1770" t="s">
        <v>5656</v>
      </c>
      <c r="C1770" t="s">
        <v>5656</v>
      </c>
      <c r="D1770" t="s">
        <v>5657</v>
      </c>
      <c r="E1770" t="s">
        <v>5658</v>
      </c>
      <c r="F1770" t="s">
        <v>5659</v>
      </c>
      <c r="G1770" s="1">
        <v>10000000</v>
      </c>
      <c r="H1770" s="1">
        <v>99.018979000000002</v>
      </c>
      <c r="I1770" s="2">
        <v>9901897.9000000004</v>
      </c>
      <c r="J1770" s="3">
        <v>1.9968400000000002E-3</v>
      </c>
      <c r="K1770" s="4">
        <v>4958599700.6343689</v>
      </c>
      <c r="L1770" s="5">
        <v>49570001</v>
      </c>
      <c r="M1770" s="6">
        <v>100.03226952999999</v>
      </c>
      <c r="N1770" s="7" t="str">
        <f>IF(ISNUMBER(_xll.BDP($C1770, "DELTA_MID")),_xll.BDP($C1770, "DELTA_MID")," ")</f>
        <v xml:space="preserve"> </v>
      </c>
      <c r="O1770" s="7" t="str">
        <f>IF(ISNUMBER(N1770),_xll.BDP($C1770, "OPT_UNDL_TICKER"),"")</f>
        <v/>
      </c>
      <c r="P1770" s="8" t="str">
        <f>IF(ISNUMBER(N1770),_xll.BDP($C1770, "OPT_UNDL_PX")," ")</f>
        <v xml:space="preserve"> </v>
      </c>
      <c r="Q1770" s="7" t="str">
        <f>IF(ISNUMBER(N1770),+G1770*_xll.BDP($C1770, "PX_POS_MULT_FACTOR")*P1770/K1770," ")</f>
        <v xml:space="preserve"> </v>
      </c>
      <c r="R1770" s="8">
        <f>IF(OR($A1770="TUA",$A1770="TYA"),"",IF(ISNUMBER(_xll.BDP($C1770,"DUR_ADJ_OAS_MID")),_xll.BDP($C1770,"DUR_ADJ_OAS_MID"),IF(ISNUMBER(_xll.BDP($E1770&amp;" ISIN","DUR_ADJ_OAS_MID")),_xll.BDP($E1770&amp;" ISIN","DUR_ADJ_OAS_MID")," ")))</f>
        <v>0.52822797700261648</v>
      </c>
      <c r="S1770" s="7">
        <f t="shared" si="27"/>
        <v>1.0547867535979048E-3</v>
      </c>
      <c r="T1770" t="s">
        <v>5659</v>
      </c>
      <c r="U1770" t="s">
        <v>62</v>
      </c>
      <c r="AG1770" s="6">
        <v>100.03599912</v>
      </c>
    </row>
    <row r="1771" spans="1:33" x14ac:dyDescent="0.25">
      <c r="A1771" t="s">
        <v>66</v>
      </c>
      <c r="B1771" t="s">
        <v>5660</v>
      </c>
      <c r="C1771" t="s">
        <v>5660</v>
      </c>
      <c r="D1771" t="s">
        <v>5661</v>
      </c>
      <c r="E1771" t="s">
        <v>5662</v>
      </c>
      <c r="F1771" t="s">
        <v>5663</v>
      </c>
      <c r="G1771" s="1">
        <v>50000000</v>
      </c>
      <c r="H1771" s="1">
        <v>100.098681</v>
      </c>
      <c r="I1771" s="2">
        <v>50049340.5</v>
      </c>
      <c r="J1771" s="3">
        <v>1.0093070000000001E-2</v>
      </c>
      <c r="K1771" s="4">
        <v>4958599700.6343689</v>
      </c>
      <c r="L1771" s="5">
        <v>49570001</v>
      </c>
      <c r="M1771" s="6">
        <v>100.03226952999999</v>
      </c>
      <c r="N1771" s="7" t="str">
        <f>IF(ISNUMBER(_xll.BDP($C1771, "DELTA_MID")),_xll.BDP($C1771, "DELTA_MID")," ")</f>
        <v xml:space="preserve"> </v>
      </c>
      <c r="O1771" s="7" t="str">
        <f>IF(ISNUMBER(N1771),_xll.BDP($C1771, "OPT_UNDL_TICKER"),"")</f>
        <v/>
      </c>
      <c r="P1771" s="8" t="str">
        <f>IF(ISNUMBER(N1771),_xll.BDP($C1771, "OPT_UNDL_PX")," ")</f>
        <v xml:space="preserve"> </v>
      </c>
      <c r="Q1771" s="7" t="str">
        <f>IF(ISNUMBER(N1771),+G1771*_xll.BDP($C1771, "PX_POS_MULT_FACTOR")*P1771/K1771," ")</f>
        <v xml:space="preserve"> </v>
      </c>
      <c r="R1771" s="8">
        <f>IF(OR($A1771="TUA",$A1771="TYA"),"",IF(ISNUMBER(_xll.BDP($C1771,"DUR_ADJ_OAS_MID")),_xll.BDP($C1771,"DUR_ADJ_OAS_MID"),IF(ISNUMBER(_xll.BDP($E1771&amp;" ISIN","DUR_ADJ_OAS_MID")),_xll.BDP($E1771&amp;" ISIN","DUR_ADJ_OAS_MID")," ")))</f>
        <v>0.41462494334635303</v>
      </c>
      <c r="S1771" s="7">
        <f t="shared" si="27"/>
        <v>4.1848385769407753E-3</v>
      </c>
      <c r="T1771" t="s">
        <v>5663</v>
      </c>
      <c r="U1771" t="s">
        <v>62</v>
      </c>
      <c r="AG1771" s="6">
        <v>100.03599912</v>
      </c>
    </row>
    <row r="1772" spans="1:33" x14ac:dyDescent="0.25">
      <c r="A1772" t="s">
        <v>66</v>
      </c>
      <c r="B1772" t="s">
        <v>5664</v>
      </c>
      <c r="C1772" t="s">
        <v>5664</v>
      </c>
      <c r="D1772" t="s">
        <v>5665</v>
      </c>
      <c r="E1772" t="s">
        <v>5666</v>
      </c>
      <c r="F1772" t="s">
        <v>5667</v>
      </c>
      <c r="G1772" s="1">
        <v>10000000</v>
      </c>
      <c r="H1772" s="1">
        <v>100.026455</v>
      </c>
      <c r="I1772" s="2">
        <v>10002645.5</v>
      </c>
      <c r="J1772" s="3">
        <v>2.01716E-3</v>
      </c>
      <c r="K1772" s="4">
        <v>4958599700.6343689</v>
      </c>
      <c r="L1772" s="5">
        <v>49570001</v>
      </c>
      <c r="M1772" s="6">
        <v>100.03226952999999</v>
      </c>
      <c r="N1772" s="7" t="str">
        <f>IF(ISNUMBER(_xll.BDP($C1772, "DELTA_MID")),_xll.BDP($C1772, "DELTA_MID")," ")</f>
        <v xml:space="preserve"> </v>
      </c>
      <c r="O1772" s="7" t="str">
        <f>IF(ISNUMBER(N1772),_xll.BDP($C1772, "OPT_UNDL_TICKER"),"")</f>
        <v/>
      </c>
      <c r="P1772" s="8" t="str">
        <f>IF(ISNUMBER(N1772),_xll.BDP($C1772, "OPT_UNDL_PX")," ")</f>
        <v xml:space="preserve"> </v>
      </c>
      <c r="Q1772" s="7" t="str">
        <f>IF(ISNUMBER(N1772),+G1772*_xll.BDP($C1772, "PX_POS_MULT_FACTOR")*P1772/K1772," ")</f>
        <v xml:space="preserve"> </v>
      </c>
      <c r="R1772" s="8">
        <f>IF(OR($A1772="TUA",$A1772="TYA"),"",IF(ISNUMBER(_xll.BDP($C1772,"DUR_ADJ_OAS_MID")),_xll.BDP($C1772,"DUR_ADJ_OAS_MID"),IF(ISNUMBER(_xll.BDP($E1772&amp;" ISIN","DUR_ADJ_OAS_MID")),_xll.BDP($E1772&amp;" ISIN","DUR_ADJ_OAS_MID")," ")))</f>
        <v>0.52383489165871633</v>
      </c>
      <c r="S1772" s="7">
        <f t="shared" si="27"/>
        <v>1.0566587900582962E-3</v>
      </c>
      <c r="T1772" t="s">
        <v>5667</v>
      </c>
      <c r="U1772" t="s">
        <v>62</v>
      </c>
      <c r="AG1772" s="6">
        <v>100.03599912</v>
      </c>
    </row>
    <row r="1773" spans="1:33" x14ac:dyDescent="0.25">
      <c r="A1773" t="s">
        <v>66</v>
      </c>
      <c r="B1773" t="s">
        <v>5668</v>
      </c>
      <c r="C1773" t="s">
        <v>5668</v>
      </c>
      <c r="D1773" t="s">
        <v>5669</v>
      </c>
      <c r="E1773" t="s">
        <v>5670</v>
      </c>
      <c r="F1773" t="s">
        <v>5671</v>
      </c>
      <c r="G1773" s="1">
        <v>25000000</v>
      </c>
      <c r="H1773" s="1">
        <v>100.02162</v>
      </c>
      <c r="I1773" s="2">
        <v>25005405</v>
      </c>
      <c r="J1773" s="3">
        <v>5.0426500000000001E-3</v>
      </c>
      <c r="K1773" s="4">
        <v>4958599700.6343689</v>
      </c>
      <c r="L1773" s="5">
        <v>49570001</v>
      </c>
      <c r="M1773" s="6">
        <v>100.03226952999999</v>
      </c>
      <c r="N1773" s="7" t="str">
        <f>IF(ISNUMBER(_xll.BDP($C1773, "DELTA_MID")),_xll.BDP($C1773, "DELTA_MID")," ")</f>
        <v xml:space="preserve"> </v>
      </c>
      <c r="O1773" s="7" t="str">
        <f>IF(ISNUMBER(N1773),_xll.BDP($C1773, "OPT_UNDL_TICKER"),"")</f>
        <v/>
      </c>
      <c r="P1773" s="8" t="str">
        <f>IF(ISNUMBER(N1773),_xll.BDP($C1773, "OPT_UNDL_PX")," ")</f>
        <v xml:space="preserve"> </v>
      </c>
      <c r="Q1773" s="7" t="str">
        <f>IF(ISNUMBER(N1773),+G1773*_xll.BDP($C1773, "PX_POS_MULT_FACTOR")*P1773/K1773," ")</f>
        <v xml:space="preserve"> </v>
      </c>
      <c r="R1773" s="8">
        <f>IF(OR($A1773="TUA",$A1773="TYA"),"",IF(ISNUMBER(_xll.BDP($C1773,"DUR_ADJ_OAS_MID")),_xll.BDP($C1773,"DUR_ADJ_OAS_MID"),IF(ISNUMBER(_xll.BDP($E1773&amp;" ISIN","DUR_ADJ_OAS_MID")),_xll.BDP($E1773&amp;" ISIN","DUR_ADJ_OAS_MID")," ")))</f>
        <v>0.25215839928901662</v>
      </c>
      <c r="S1773" s="7">
        <f t="shared" si="27"/>
        <v>1.2715465521747596E-3</v>
      </c>
      <c r="T1773" t="s">
        <v>5671</v>
      </c>
      <c r="U1773" t="s">
        <v>62</v>
      </c>
      <c r="AG1773" s="6">
        <v>100.03599912</v>
      </c>
    </row>
    <row r="1774" spans="1:33" x14ac:dyDescent="0.25">
      <c r="A1774" t="s">
        <v>66</v>
      </c>
      <c r="B1774" t="s">
        <v>5672</v>
      </c>
      <c r="C1774" t="s">
        <v>5672</v>
      </c>
      <c r="D1774" t="s">
        <v>5673</v>
      </c>
      <c r="E1774" t="s">
        <v>5674</v>
      </c>
      <c r="F1774" t="s">
        <v>5675</v>
      </c>
      <c r="G1774" s="1">
        <v>50000000</v>
      </c>
      <c r="H1774" s="1">
        <v>98.186770999999993</v>
      </c>
      <c r="I1774" s="2">
        <v>49093385.5</v>
      </c>
      <c r="J1774" s="3">
        <v>9.9002900000000008E-3</v>
      </c>
      <c r="K1774" s="4">
        <v>4958599700.6343689</v>
      </c>
      <c r="L1774" s="5">
        <v>49570001</v>
      </c>
      <c r="M1774" s="6">
        <v>100.03226952999999</v>
      </c>
      <c r="N1774" s="7" t="str">
        <f>IF(ISNUMBER(_xll.BDP($C1774, "DELTA_MID")),_xll.BDP($C1774, "DELTA_MID")," ")</f>
        <v xml:space="preserve"> </v>
      </c>
      <c r="O1774" s="7" t="str">
        <f>IF(ISNUMBER(N1774),_xll.BDP($C1774, "OPT_UNDL_TICKER"),"")</f>
        <v/>
      </c>
      <c r="P1774" s="8" t="str">
        <f>IF(ISNUMBER(N1774),_xll.BDP($C1774, "OPT_UNDL_PX")," ")</f>
        <v xml:space="preserve"> </v>
      </c>
      <c r="Q1774" s="7" t="str">
        <f>IF(ISNUMBER(N1774),+G1774*_xll.BDP($C1774, "PX_POS_MULT_FACTOR")*P1774/K1774," ")</f>
        <v xml:space="preserve"> </v>
      </c>
      <c r="R1774" s="8">
        <f>IF(OR($A1774="TUA",$A1774="TYA"),"",IF(ISNUMBER(_xll.BDP($C1774,"DUR_ADJ_OAS_MID")),_xll.BDP($C1774,"DUR_ADJ_OAS_MID"),IF(ISNUMBER(_xll.BDP($E1774&amp;" ISIN","DUR_ADJ_OAS_MID")),_xll.BDP($E1774&amp;" ISIN","DUR_ADJ_OAS_MID")," ")))</f>
        <v>0.44974028818937933</v>
      </c>
      <c r="S1774" s="7">
        <f t="shared" si="27"/>
        <v>4.4525592777584309E-3</v>
      </c>
      <c r="T1774" t="s">
        <v>5675</v>
      </c>
      <c r="U1774" t="s">
        <v>150</v>
      </c>
      <c r="AG1774" s="6">
        <v>100.03599912</v>
      </c>
    </row>
    <row r="1775" spans="1:33" x14ac:dyDescent="0.25">
      <c r="A1775" t="s">
        <v>66</v>
      </c>
      <c r="B1775" t="s">
        <v>5676</v>
      </c>
      <c r="C1775" t="s">
        <v>5676</v>
      </c>
      <c r="D1775" t="s">
        <v>5677</v>
      </c>
      <c r="E1775" t="s">
        <v>5678</v>
      </c>
      <c r="F1775" t="s">
        <v>5679</v>
      </c>
      <c r="G1775" s="1">
        <v>50000000</v>
      </c>
      <c r="H1775" s="1">
        <v>99.340603999999999</v>
      </c>
      <c r="I1775" s="2">
        <v>49670302</v>
      </c>
      <c r="J1775" s="3">
        <v>1.001663E-2</v>
      </c>
      <c r="K1775" s="4">
        <v>4958599700.6343689</v>
      </c>
      <c r="L1775" s="5">
        <v>49570001</v>
      </c>
      <c r="M1775" s="6">
        <v>100.03226952999999</v>
      </c>
      <c r="N1775" s="7" t="str">
        <f>IF(ISNUMBER(_xll.BDP($C1775, "DELTA_MID")),_xll.BDP($C1775, "DELTA_MID")," ")</f>
        <v xml:space="preserve"> </v>
      </c>
      <c r="O1775" s="7" t="str">
        <f>IF(ISNUMBER(N1775),_xll.BDP($C1775, "OPT_UNDL_TICKER"),"")</f>
        <v/>
      </c>
      <c r="P1775" s="8" t="str">
        <f>IF(ISNUMBER(N1775),_xll.BDP($C1775, "OPT_UNDL_PX")," ")</f>
        <v xml:space="preserve"> </v>
      </c>
      <c r="Q1775" s="7" t="str">
        <f>IF(ISNUMBER(N1775),+G1775*_xll.BDP($C1775, "PX_POS_MULT_FACTOR")*P1775/K1775," ")</f>
        <v xml:space="preserve"> </v>
      </c>
      <c r="R1775" s="8">
        <f>IF(OR($A1775="TUA",$A1775="TYA"),"",IF(ISNUMBER(_xll.BDP($C1775,"DUR_ADJ_OAS_MID")),_xll.BDP($C1775,"DUR_ADJ_OAS_MID"),IF(ISNUMBER(_xll.BDP($E1775&amp;" ISIN","DUR_ADJ_OAS_MID")),_xll.BDP($E1775&amp;" ISIN","DUR_ADJ_OAS_MID")," ")))</f>
        <v>0.17144106020471128</v>
      </c>
      <c r="S1775" s="7">
        <f t="shared" si="27"/>
        <v>1.7172616668783172E-3</v>
      </c>
      <c r="T1775" t="s">
        <v>5679</v>
      </c>
      <c r="U1775" t="s">
        <v>150</v>
      </c>
      <c r="AG1775" s="6">
        <v>100.03599912</v>
      </c>
    </row>
    <row r="1776" spans="1:33" x14ac:dyDescent="0.25">
      <c r="A1776" t="s">
        <v>66</v>
      </c>
      <c r="B1776" t="s">
        <v>151</v>
      </c>
      <c r="C1776" t="s">
        <v>151</v>
      </c>
      <c r="D1776" t="s">
        <v>152</v>
      </c>
      <c r="E1776" t="s">
        <v>153</v>
      </c>
      <c r="F1776" t="s">
        <v>154</v>
      </c>
      <c r="G1776" s="1">
        <v>20000000</v>
      </c>
      <c r="H1776" s="1">
        <v>99.188944000000006</v>
      </c>
      <c r="I1776" s="2">
        <v>19837788.800000001</v>
      </c>
      <c r="J1776" s="3">
        <v>4.0005300000000004E-3</v>
      </c>
      <c r="K1776" s="4">
        <v>4958599700.6343689</v>
      </c>
      <c r="L1776" s="5">
        <v>49570001</v>
      </c>
      <c r="M1776" s="6">
        <v>100.03226952999999</v>
      </c>
      <c r="N1776" s="7" t="str">
        <f>IF(ISNUMBER(_xll.BDP($C1776, "DELTA_MID")),_xll.BDP($C1776, "DELTA_MID")," ")</f>
        <v xml:space="preserve"> </v>
      </c>
      <c r="O1776" s="7" t="str">
        <f>IF(ISNUMBER(N1776),_xll.BDP($C1776, "OPT_UNDL_TICKER"),"")</f>
        <v/>
      </c>
      <c r="P1776" s="8" t="str">
        <f>IF(ISNUMBER(N1776),_xll.BDP($C1776, "OPT_UNDL_PX")," ")</f>
        <v xml:space="preserve"> </v>
      </c>
      <c r="Q1776" s="7" t="str">
        <f>IF(ISNUMBER(N1776),+G1776*_xll.BDP($C1776, "PX_POS_MULT_FACTOR")*P1776/K1776," ")</f>
        <v xml:space="preserve"> </v>
      </c>
      <c r="R1776" s="8">
        <f>IF(OR($A1776="TUA",$A1776="TYA"),"",IF(ISNUMBER(_xll.BDP($C1776,"DUR_ADJ_OAS_MID")),_xll.BDP($C1776,"DUR_ADJ_OAS_MID"),IF(ISNUMBER(_xll.BDP($E1776&amp;" ISIN","DUR_ADJ_OAS_MID")),_xll.BDP($E1776&amp;" ISIN","DUR_ADJ_OAS_MID")," ")))</f>
        <v>0.20915940787481171</v>
      </c>
      <c r="S1776" s="7">
        <f t="shared" si="27"/>
        <v>8.3674848598542064E-4</v>
      </c>
      <c r="T1776" t="s">
        <v>154</v>
      </c>
      <c r="U1776" t="s">
        <v>150</v>
      </c>
      <c r="AG1776" s="6">
        <v>100.03599912</v>
      </c>
    </row>
    <row r="1777" spans="1:33" x14ac:dyDescent="0.25">
      <c r="A1777" t="s">
        <v>66</v>
      </c>
      <c r="B1777" t="s">
        <v>2078</v>
      </c>
      <c r="C1777" t="s">
        <v>2078</v>
      </c>
      <c r="D1777" t="s">
        <v>2079</v>
      </c>
      <c r="E1777" t="s">
        <v>2080</v>
      </c>
      <c r="F1777" t="s">
        <v>2081</v>
      </c>
      <c r="G1777" s="1">
        <v>50000000</v>
      </c>
      <c r="H1777" s="1">
        <v>99.133225999999993</v>
      </c>
      <c r="I1777" s="2">
        <v>49566613</v>
      </c>
      <c r="J1777" s="3">
        <v>9.9957199999999996E-3</v>
      </c>
      <c r="K1777" s="4">
        <v>4958599700.6343689</v>
      </c>
      <c r="L1777" s="5">
        <v>49570001</v>
      </c>
      <c r="M1777" s="6">
        <v>100.03226952999999</v>
      </c>
      <c r="N1777" s="7" t="str">
        <f>IF(ISNUMBER(_xll.BDP($C1777, "DELTA_MID")),_xll.BDP($C1777, "DELTA_MID")," ")</f>
        <v xml:space="preserve"> </v>
      </c>
      <c r="O1777" s="7" t="str">
        <f>IF(ISNUMBER(N1777),_xll.BDP($C1777, "OPT_UNDL_TICKER"),"")</f>
        <v/>
      </c>
      <c r="P1777" s="8" t="str">
        <f>IF(ISNUMBER(N1777),_xll.BDP($C1777, "OPT_UNDL_PX")," ")</f>
        <v xml:space="preserve"> </v>
      </c>
      <c r="Q1777" s="7" t="str">
        <f>IF(ISNUMBER(N1777),+G1777*_xll.BDP($C1777, "PX_POS_MULT_FACTOR")*P1777/K1777," ")</f>
        <v xml:space="preserve"> </v>
      </c>
      <c r="R1777" s="8">
        <f>IF(OR($A1777="TUA",$A1777="TYA"),"",IF(ISNUMBER(_xll.BDP($C1777,"DUR_ADJ_OAS_MID")),_xll.BDP($C1777,"DUR_ADJ_OAS_MID"),IF(ISNUMBER(_xll.BDP($E1777&amp;" ISIN","DUR_ADJ_OAS_MID")),_xll.BDP($E1777&amp;" ISIN","DUR_ADJ_OAS_MID")," ")))</f>
        <v>0.22262186186054714</v>
      </c>
      <c r="S1777" s="7">
        <f t="shared" si="27"/>
        <v>2.225265797036708E-3</v>
      </c>
      <c r="T1777" t="s">
        <v>2081</v>
      </c>
      <c r="U1777" t="s">
        <v>150</v>
      </c>
      <c r="AG1777" s="6">
        <v>100.03599912</v>
      </c>
    </row>
    <row r="1778" spans="1:33" x14ac:dyDescent="0.25">
      <c r="A1778" t="s">
        <v>66</v>
      </c>
      <c r="B1778" t="s">
        <v>1602</v>
      </c>
      <c r="C1778" t="s">
        <v>1602</v>
      </c>
      <c r="D1778" t="s">
        <v>1603</v>
      </c>
      <c r="E1778" t="s">
        <v>1604</v>
      </c>
      <c r="F1778" t="s">
        <v>1605</v>
      </c>
      <c r="G1778" s="1">
        <v>20000000</v>
      </c>
      <c r="H1778" s="1">
        <v>99.113142999999994</v>
      </c>
      <c r="I1778" s="2">
        <v>19822628.600000001</v>
      </c>
      <c r="J1778" s="3">
        <v>3.9974800000000003E-3</v>
      </c>
      <c r="K1778" s="4">
        <v>4958599700.6343689</v>
      </c>
      <c r="L1778" s="5">
        <v>49570001</v>
      </c>
      <c r="M1778" s="6">
        <v>100.03226952999999</v>
      </c>
      <c r="N1778" s="7" t="str">
        <f>IF(ISNUMBER(_xll.BDP($C1778, "DELTA_MID")),_xll.BDP($C1778, "DELTA_MID")," ")</f>
        <v xml:space="preserve"> </v>
      </c>
      <c r="O1778" s="7" t="str">
        <f>IF(ISNUMBER(N1778),_xll.BDP($C1778, "OPT_UNDL_TICKER"),"")</f>
        <v/>
      </c>
      <c r="P1778" s="8" t="str">
        <f>IF(ISNUMBER(N1778),_xll.BDP($C1778, "OPT_UNDL_PX")," ")</f>
        <v xml:space="preserve"> </v>
      </c>
      <c r="Q1778" s="7" t="str">
        <f>IF(ISNUMBER(N1778),+G1778*_xll.BDP($C1778, "PX_POS_MULT_FACTOR")*P1778/K1778," ")</f>
        <v xml:space="preserve"> </v>
      </c>
      <c r="R1778" s="8">
        <f>IF(OR($A1778="TUA",$A1778="TYA"),"",IF(ISNUMBER(_xll.BDP($C1778,"DUR_ADJ_OAS_MID")),_xll.BDP($C1778,"DUR_ADJ_OAS_MID"),IF(ISNUMBER(_xll.BDP($E1778&amp;" ISIN","DUR_ADJ_OAS_MID")),_xll.BDP($E1778&amp;" ISIN","DUR_ADJ_OAS_MID")," ")))</f>
        <v>0.22801635342978729</v>
      </c>
      <c r="S1778" s="7">
        <f t="shared" si="27"/>
        <v>9.1149081250850616E-4</v>
      </c>
      <c r="T1778" t="s">
        <v>1605</v>
      </c>
      <c r="U1778" t="s">
        <v>150</v>
      </c>
      <c r="AG1778" s="6">
        <v>100.03599912</v>
      </c>
    </row>
    <row r="1779" spans="1:33" x14ac:dyDescent="0.25">
      <c r="A1779" t="s">
        <v>66</v>
      </c>
      <c r="B1779" t="s">
        <v>3193</v>
      </c>
      <c r="C1779" t="s">
        <v>3193</v>
      </c>
      <c r="D1779" t="s">
        <v>3194</v>
      </c>
      <c r="E1779" t="s">
        <v>3195</v>
      </c>
      <c r="F1779" t="s">
        <v>3196</v>
      </c>
      <c r="G1779" s="1">
        <v>50000000</v>
      </c>
      <c r="H1779" s="1">
        <v>99.06035</v>
      </c>
      <c r="I1779" s="2">
        <v>49530175</v>
      </c>
      <c r="J1779" s="3">
        <v>9.9883699999999999E-3</v>
      </c>
      <c r="K1779" s="4">
        <v>4958599700.6343689</v>
      </c>
      <c r="L1779" s="5">
        <v>49570001</v>
      </c>
      <c r="M1779" s="6">
        <v>100.03226952999999</v>
      </c>
      <c r="N1779" s="7" t="str">
        <f>IF(ISNUMBER(_xll.BDP($C1779, "DELTA_MID")),_xll.BDP($C1779, "DELTA_MID")," ")</f>
        <v xml:space="preserve"> </v>
      </c>
      <c r="O1779" s="7" t="str">
        <f>IF(ISNUMBER(N1779),_xll.BDP($C1779, "OPT_UNDL_TICKER"),"")</f>
        <v/>
      </c>
      <c r="P1779" s="8" t="str">
        <f>IF(ISNUMBER(N1779),_xll.BDP($C1779, "OPT_UNDL_PX")," ")</f>
        <v xml:space="preserve"> </v>
      </c>
      <c r="Q1779" s="7" t="str">
        <f>IF(ISNUMBER(N1779),+G1779*_xll.BDP($C1779, "PX_POS_MULT_FACTOR")*P1779/K1779," ")</f>
        <v xml:space="preserve"> </v>
      </c>
      <c r="R1779" s="8">
        <f>IF(OR($A1779="TUA",$A1779="TYA"),"",IF(ISNUMBER(_xll.BDP($C1779,"DUR_ADJ_OAS_MID")),_xll.BDP($C1779,"DUR_ADJ_OAS_MID"),IF(ISNUMBER(_xll.BDP($E1779&amp;" ISIN","DUR_ADJ_OAS_MID")),_xll.BDP($E1779&amp;" ISIN","DUR_ADJ_OAS_MID")," ")))</f>
        <v>0.24149394379000227</v>
      </c>
      <c r="S1779" s="7">
        <f t="shared" si="27"/>
        <v>2.4121308633337449E-3</v>
      </c>
      <c r="T1779" t="s">
        <v>3196</v>
      </c>
      <c r="U1779" t="s">
        <v>150</v>
      </c>
      <c r="AG1779" s="6">
        <v>100.03599912</v>
      </c>
    </row>
    <row r="1780" spans="1:33" x14ac:dyDescent="0.25">
      <c r="A1780" t="s">
        <v>66</v>
      </c>
      <c r="B1780" t="s">
        <v>5680</v>
      </c>
      <c r="C1780" t="s">
        <v>5680</v>
      </c>
      <c r="D1780" t="s">
        <v>5681</v>
      </c>
      <c r="E1780" t="s">
        <v>5682</v>
      </c>
      <c r="F1780" t="s">
        <v>5683</v>
      </c>
      <c r="G1780" s="1">
        <v>30000000</v>
      </c>
      <c r="H1780" s="1">
        <v>99.290966999999995</v>
      </c>
      <c r="I1780" s="2">
        <v>29787290.100000001</v>
      </c>
      <c r="J1780" s="3">
        <v>6.0069700000000004E-3</v>
      </c>
      <c r="K1780" s="4">
        <v>4958599700.6343689</v>
      </c>
      <c r="L1780" s="5">
        <v>49570001</v>
      </c>
      <c r="M1780" s="6">
        <v>100.03226952999999</v>
      </c>
      <c r="N1780" s="7" t="str">
        <f>IF(ISNUMBER(_xll.BDP($C1780, "DELTA_MID")),_xll.BDP($C1780, "DELTA_MID")," ")</f>
        <v xml:space="preserve"> </v>
      </c>
      <c r="O1780" s="7" t="str">
        <f>IF(ISNUMBER(N1780),_xll.BDP($C1780, "OPT_UNDL_TICKER"),"")</f>
        <v/>
      </c>
      <c r="P1780" s="8" t="str">
        <f>IF(ISNUMBER(N1780),_xll.BDP($C1780, "OPT_UNDL_PX")," ")</f>
        <v xml:space="preserve"> </v>
      </c>
      <c r="Q1780" s="7" t="str">
        <f>IF(ISNUMBER(N1780),+G1780*_xll.BDP($C1780, "PX_POS_MULT_FACTOR")*P1780/K1780," ")</f>
        <v xml:space="preserve"> </v>
      </c>
      <c r="R1780" s="8">
        <f>IF(OR($A1780="TUA",$A1780="TYA"),"",IF(ISNUMBER(_xll.BDP($C1780,"DUR_ADJ_OAS_MID")),_xll.BDP($C1780,"DUR_ADJ_OAS_MID"),IF(ISNUMBER(_xll.BDP($E1780&amp;" ISIN","DUR_ADJ_OAS_MID")),_xll.BDP($E1780&amp;" ISIN","DUR_ADJ_OAS_MID")," ")))</f>
        <v>0.18493241265801943</v>
      </c>
      <c r="S1780" s="7">
        <f t="shared" si="27"/>
        <v>1.110883454864343E-3</v>
      </c>
      <c r="T1780" t="s">
        <v>5683</v>
      </c>
      <c r="U1780" t="s">
        <v>150</v>
      </c>
      <c r="AG1780" s="6">
        <v>100.03599912</v>
      </c>
    </row>
    <row r="1781" spans="1:33" x14ac:dyDescent="0.25">
      <c r="A1781" t="s">
        <v>66</v>
      </c>
      <c r="B1781" t="s">
        <v>5684</v>
      </c>
      <c r="C1781" t="s">
        <v>5684</v>
      </c>
      <c r="D1781" t="s">
        <v>5685</v>
      </c>
      <c r="E1781" t="s">
        <v>5686</v>
      </c>
      <c r="F1781" t="s">
        <v>5687</v>
      </c>
      <c r="G1781" s="1">
        <v>70000000</v>
      </c>
      <c r="H1781" s="1">
        <v>99.266333000000003</v>
      </c>
      <c r="I1781" s="2">
        <v>69486433.099999994</v>
      </c>
      <c r="J1781" s="3">
        <v>1.4012800000000001E-2</v>
      </c>
      <c r="K1781" s="4">
        <v>4958599700.6343689</v>
      </c>
      <c r="L1781" s="5">
        <v>49570001</v>
      </c>
      <c r="M1781" s="6">
        <v>100.03226952999999</v>
      </c>
      <c r="N1781" s="7" t="str">
        <f>IF(ISNUMBER(_xll.BDP($C1781, "DELTA_MID")),_xll.BDP($C1781, "DELTA_MID")," ")</f>
        <v xml:space="preserve"> </v>
      </c>
      <c r="O1781" s="7" t="str">
        <f>IF(ISNUMBER(N1781),_xll.BDP($C1781, "OPT_UNDL_TICKER"),"")</f>
        <v/>
      </c>
      <c r="P1781" s="8" t="str">
        <f>IF(ISNUMBER(N1781),_xll.BDP($C1781, "OPT_UNDL_PX")," ")</f>
        <v xml:space="preserve"> </v>
      </c>
      <c r="Q1781" s="7" t="str">
        <f>IF(ISNUMBER(N1781),+G1781*_xll.BDP($C1781, "PX_POS_MULT_FACTOR")*P1781/K1781," ")</f>
        <v xml:space="preserve"> </v>
      </c>
      <c r="R1781" s="8">
        <f>IF(OR($A1781="TUA",$A1781="TYA"),"",IF(ISNUMBER(_xll.BDP($C1781,"DUR_ADJ_OAS_MID")),_xll.BDP($C1781,"DUR_ADJ_OAS_MID"),IF(ISNUMBER(_xll.BDP($E1781&amp;" ISIN","DUR_ADJ_OAS_MID")),_xll.BDP($E1781&amp;" ISIN","DUR_ADJ_OAS_MID")," ")))</f>
        <v>0.19030437870693873</v>
      </c>
      <c r="S1781" s="7">
        <f t="shared" si="27"/>
        <v>2.6666971979445913E-3</v>
      </c>
      <c r="T1781" t="s">
        <v>5687</v>
      </c>
      <c r="U1781" t="s">
        <v>150</v>
      </c>
      <c r="AG1781" s="6">
        <v>100.03599912</v>
      </c>
    </row>
    <row r="1782" spans="1:33" x14ac:dyDescent="0.25">
      <c r="A1782" t="s">
        <v>66</v>
      </c>
      <c r="B1782" t="s">
        <v>1610</v>
      </c>
      <c r="C1782" t="s">
        <v>1610</v>
      </c>
      <c r="D1782" t="s">
        <v>1611</v>
      </c>
      <c r="E1782" t="s">
        <v>1612</v>
      </c>
      <c r="F1782" t="s">
        <v>1613</v>
      </c>
      <c r="G1782" s="1">
        <v>50000000</v>
      </c>
      <c r="H1782" s="1">
        <v>98.822166999999993</v>
      </c>
      <c r="I1782" s="2">
        <v>49411083.5</v>
      </c>
      <c r="J1782" s="3">
        <v>9.9643500000000003E-3</v>
      </c>
      <c r="K1782" s="4">
        <v>4958599700.6343689</v>
      </c>
      <c r="L1782" s="5">
        <v>49570001</v>
      </c>
      <c r="M1782" s="6">
        <v>100.03226952999999</v>
      </c>
      <c r="N1782" s="7" t="str">
        <f>IF(ISNUMBER(_xll.BDP($C1782, "DELTA_MID")),_xll.BDP($C1782, "DELTA_MID")," ")</f>
        <v xml:space="preserve"> </v>
      </c>
      <c r="O1782" s="7" t="str">
        <f>IF(ISNUMBER(N1782),_xll.BDP($C1782, "OPT_UNDL_TICKER"),"")</f>
        <v/>
      </c>
      <c r="P1782" s="8" t="str">
        <f>IF(ISNUMBER(N1782),_xll.BDP($C1782, "OPT_UNDL_PX")," ")</f>
        <v xml:space="preserve"> </v>
      </c>
      <c r="Q1782" s="7" t="str">
        <f>IF(ISNUMBER(N1782),+G1782*_xll.BDP($C1782, "PX_POS_MULT_FACTOR")*P1782/K1782," ")</f>
        <v xml:space="preserve"> </v>
      </c>
      <c r="R1782" s="8">
        <f>IF(OR($A1782="TUA",$A1782="TYA"),"",IF(ISNUMBER(_xll.BDP($C1782,"DUR_ADJ_OAS_MID")),_xll.BDP($C1782,"DUR_ADJ_OAS_MID"),IF(ISNUMBER(_xll.BDP($E1782&amp;" ISIN","DUR_ADJ_OAS_MID")),_xll.BDP($E1782&amp;" ISIN","DUR_ADJ_OAS_MID")," ")))</f>
        <v>0.29770932868596511</v>
      </c>
      <c r="S1782" s="7">
        <f t="shared" si="27"/>
        <v>2.9664799492919967E-3</v>
      </c>
      <c r="T1782" t="s">
        <v>1613</v>
      </c>
      <c r="U1782" t="s">
        <v>150</v>
      </c>
      <c r="AG1782" s="6">
        <v>100.03599912</v>
      </c>
    </row>
    <row r="1783" spans="1:33" x14ac:dyDescent="0.25">
      <c r="A1783" t="s">
        <v>66</v>
      </c>
      <c r="B1783" t="s">
        <v>5688</v>
      </c>
      <c r="C1783" t="s">
        <v>5688</v>
      </c>
      <c r="D1783" t="s">
        <v>5689</v>
      </c>
      <c r="E1783" t="s">
        <v>5690</v>
      </c>
      <c r="F1783" t="s">
        <v>5691</v>
      </c>
      <c r="G1783" s="1">
        <v>30000000</v>
      </c>
      <c r="H1783" s="1">
        <v>98.740207999999996</v>
      </c>
      <c r="I1783" s="2">
        <v>29622062.399999999</v>
      </c>
      <c r="J1783" s="3">
        <v>5.9736499999999996E-3</v>
      </c>
      <c r="K1783" s="4">
        <v>4958599700.6343689</v>
      </c>
      <c r="L1783" s="5">
        <v>49570001</v>
      </c>
      <c r="M1783" s="6">
        <v>100.03226952999999</v>
      </c>
      <c r="N1783" s="7" t="str">
        <f>IF(ISNUMBER(_xll.BDP($C1783, "DELTA_MID")),_xll.BDP($C1783, "DELTA_MID")," ")</f>
        <v xml:space="preserve"> </v>
      </c>
      <c r="O1783" s="7" t="str">
        <f>IF(ISNUMBER(N1783),_xll.BDP($C1783, "OPT_UNDL_TICKER"),"")</f>
        <v/>
      </c>
      <c r="P1783" s="8" t="str">
        <f>IF(ISNUMBER(N1783),_xll.BDP($C1783, "OPT_UNDL_PX")," ")</f>
        <v xml:space="preserve"> </v>
      </c>
      <c r="Q1783" s="7" t="str">
        <f>IF(ISNUMBER(N1783),+G1783*_xll.BDP($C1783, "PX_POS_MULT_FACTOR")*P1783/K1783," ")</f>
        <v xml:space="preserve"> </v>
      </c>
      <c r="R1783" s="8">
        <f>IF(OR($A1783="TUA",$A1783="TYA"),"",IF(ISNUMBER(_xll.BDP($C1783,"DUR_ADJ_OAS_MID")),_xll.BDP($C1783,"DUR_ADJ_OAS_MID"),IF(ISNUMBER(_xll.BDP($E1783&amp;" ISIN","DUR_ADJ_OAS_MID")),_xll.BDP($E1783&amp;" ISIN","DUR_ADJ_OAS_MID")," ")))</f>
        <v>0.3164264103044338</v>
      </c>
      <c r="S1783" s="7">
        <f t="shared" si="27"/>
        <v>1.8902206259150808E-3</v>
      </c>
      <c r="T1783" t="s">
        <v>5691</v>
      </c>
      <c r="U1783" t="s">
        <v>150</v>
      </c>
      <c r="AG1783" s="6">
        <v>100.03599912</v>
      </c>
    </row>
    <row r="1784" spans="1:33" x14ac:dyDescent="0.25">
      <c r="A1784" t="s">
        <v>66</v>
      </c>
      <c r="B1784" t="s">
        <v>5692</v>
      </c>
      <c r="C1784" t="s">
        <v>5692</v>
      </c>
      <c r="D1784" t="s">
        <v>5693</v>
      </c>
      <c r="E1784" t="s">
        <v>5694</v>
      </c>
      <c r="F1784" t="s">
        <v>5695</v>
      </c>
      <c r="G1784" s="1">
        <v>50000000</v>
      </c>
      <c r="H1784" s="1">
        <v>98.979928000000001</v>
      </c>
      <c r="I1784" s="2">
        <v>49489964</v>
      </c>
      <c r="J1784" s="3">
        <v>9.9802599999999995E-3</v>
      </c>
      <c r="K1784" s="4">
        <v>4958599700.6343689</v>
      </c>
      <c r="L1784" s="5">
        <v>49570001</v>
      </c>
      <c r="M1784" s="6">
        <v>100.03226952999999</v>
      </c>
      <c r="N1784" s="7" t="str">
        <f>IF(ISNUMBER(_xll.BDP($C1784, "DELTA_MID")),_xll.BDP($C1784, "DELTA_MID")," ")</f>
        <v xml:space="preserve"> </v>
      </c>
      <c r="O1784" s="7" t="str">
        <f>IF(ISNUMBER(N1784),_xll.BDP($C1784, "OPT_UNDL_TICKER"),"")</f>
        <v/>
      </c>
      <c r="P1784" s="8" t="str">
        <f>IF(ISNUMBER(N1784),_xll.BDP($C1784, "OPT_UNDL_PX")," ")</f>
        <v xml:space="preserve"> </v>
      </c>
      <c r="Q1784" s="7" t="str">
        <f>IF(ISNUMBER(N1784),+G1784*_xll.BDP($C1784, "PX_POS_MULT_FACTOR")*P1784/K1784," ")</f>
        <v xml:space="preserve"> </v>
      </c>
      <c r="R1784" s="8">
        <f>IF(OR($A1784="TUA",$A1784="TYA"),"",IF(ISNUMBER(_xll.BDP($C1784,"DUR_ADJ_OAS_MID")),_xll.BDP($C1784,"DUR_ADJ_OAS_MID"),IF(ISNUMBER(_xll.BDP($E1784&amp;" ISIN","DUR_ADJ_OAS_MID")),_xll.BDP($E1784&amp;" ISIN","DUR_ADJ_OAS_MID")," ")))</f>
        <v>0.26024070664830046</v>
      </c>
      <c r="S1784" s="7">
        <f t="shared" si="27"/>
        <v>2.5972699149337669E-3</v>
      </c>
      <c r="T1784" t="s">
        <v>5695</v>
      </c>
      <c r="U1784" t="s">
        <v>150</v>
      </c>
      <c r="AG1784" s="6">
        <v>100.03599912</v>
      </c>
    </row>
    <row r="1785" spans="1:33" x14ac:dyDescent="0.25">
      <c r="A1785" t="s">
        <v>66</v>
      </c>
      <c r="B1785" t="s">
        <v>2070</v>
      </c>
      <c r="C1785" t="s">
        <v>2070</v>
      </c>
      <c r="D1785" t="s">
        <v>2071</v>
      </c>
      <c r="E1785" t="s">
        <v>2072</v>
      </c>
      <c r="F1785" t="s">
        <v>2073</v>
      </c>
      <c r="G1785" s="1">
        <v>52500000</v>
      </c>
      <c r="H1785" s="1">
        <v>99.777698000000001</v>
      </c>
      <c r="I1785" s="2">
        <v>52383291.450000003</v>
      </c>
      <c r="J1785" s="3">
        <v>1.056374E-2</v>
      </c>
      <c r="K1785" s="4">
        <v>4958599700.6343689</v>
      </c>
      <c r="L1785" s="5">
        <v>49570001</v>
      </c>
      <c r="M1785" s="6">
        <v>100.03226952999999</v>
      </c>
      <c r="N1785" s="7" t="str">
        <f>IF(ISNUMBER(_xll.BDP($C1785, "DELTA_MID")),_xll.BDP($C1785, "DELTA_MID")," ")</f>
        <v xml:space="preserve"> </v>
      </c>
      <c r="O1785" s="7" t="str">
        <f>IF(ISNUMBER(N1785),_xll.BDP($C1785, "OPT_UNDL_TICKER"),"")</f>
        <v/>
      </c>
      <c r="P1785" s="8" t="str">
        <f>IF(ISNUMBER(N1785),_xll.BDP($C1785, "OPT_UNDL_PX")," ")</f>
        <v xml:space="preserve"> </v>
      </c>
      <c r="Q1785" s="7" t="str">
        <f>IF(ISNUMBER(N1785),+G1785*_xll.BDP($C1785, "PX_POS_MULT_FACTOR")*P1785/K1785," ")</f>
        <v xml:space="preserve"> </v>
      </c>
      <c r="R1785" s="8">
        <f>IF(OR($A1785="TUA",$A1785="TYA"),"",IF(ISNUMBER(_xll.BDP($C1785,"DUR_ADJ_OAS_MID")),_xll.BDP($C1785,"DUR_ADJ_OAS_MID"),IF(ISNUMBER(_xll.BDP($E1785&amp;" ISIN","DUR_ADJ_OAS_MID")),_xll.BDP($E1785&amp;" ISIN","DUR_ADJ_OAS_MID")," ")))</f>
        <v>5.7394383721949986E-2</v>
      </c>
      <c r="S1785" s="7">
        <f t="shared" si="27"/>
        <v>6.0629934709891193E-4</v>
      </c>
      <c r="T1785" t="s">
        <v>2073</v>
      </c>
      <c r="U1785" t="s">
        <v>150</v>
      </c>
      <c r="AG1785" s="6">
        <v>100.03599912</v>
      </c>
    </row>
    <row r="1786" spans="1:33" x14ac:dyDescent="0.25">
      <c r="A1786" t="s">
        <v>66</v>
      </c>
      <c r="B1786" t="s">
        <v>1622</v>
      </c>
      <c r="C1786" t="s">
        <v>1622</v>
      </c>
      <c r="D1786" t="s">
        <v>1623</v>
      </c>
      <c r="E1786" t="s">
        <v>1624</v>
      </c>
      <c r="F1786" t="s">
        <v>1625</v>
      </c>
      <c r="G1786" s="1">
        <v>40000000</v>
      </c>
      <c r="H1786" s="1">
        <v>99.508888999999996</v>
      </c>
      <c r="I1786" s="2">
        <v>39803555.600000001</v>
      </c>
      <c r="J1786" s="3">
        <v>8.0268800000000001E-3</v>
      </c>
      <c r="K1786" s="4">
        <v>4958599700.6343689</v>
      </c>
      <c r="L1786" s="5">
        <v>49570001</v>
      </c>
      <c r="M1786" s="6">
        <v>100.03226952999999</v>
      </c>
      <c r="N1786" s="7" t="str">
        <f>IF(ISNUMBER(_xll.BDP($C1786, "DELTA_MID")),_xll.BDP($C1786, "DELTA_MID")," ")</f>
        <v xml:space="preserve"> </v>
      </c>
      <c r="O1786" s="7" t="str">
        <f>IF(ISNUMBER(N1786),_xll.BDP($C1786, "OPT_UNDL_TICKER"),"")</f>
        <v/>
      </c>
      <c r="P1786" s="8" t="str">
        <f>IF(ISNUMBER(N1786),_xll.BDP($C1786, "OPT_UNDL_PX")," ")</f>
        <v xml:space="preserve"> </v>
      </c>
      <c r="Q1786" s="7" t="str">
        <f>IF(ISNUMBER(N1786),+G1786*_xll.BDP($C1786, "PX_POS_MULT_FACTOR")*P1786/K1786," ")</f>
        <v xml:space="preserve"> </v>
      </c>
      <c r="R1786" s="8">
        <f>IF(OR($A1786="TUA",$A1786="TYA"),"",IF(ISNUMBER(_xll.BDP($C1786,"DUR_ADJ_OAS_MID")),_xll.BDP($C1786,"DUR_ADJ_OAS_MID"),IF(ISNUMBER(_xll.BDP($E1786&amp;" ISIN","DUR_ADJ_OAS_MID")),_xll.BDP($E1786&amp;" ISIN","DUR_ADJ_OAS_MID")," ")))</f>
        <v>0.12806216131032688</v>
      </c>
      <c r="S1786" s="7">
        <f t="shared" si="27"/>
        <v>1.0279396013786366E-3</v>
      </c>
      <c r="T1786" t="s">
        <v>1625</v>
      </c>
      <c r="U1786" t="s">
        <v>150</v>
      </c>
      <c r="AG1786" s="6">
        <v>100.03599912</v>
      </c>
    </row>
    <row r="1787" spans="1:33" x14ac:dyDescent="0.25">
      <c r="A1787" t="s">
        <v>66</v>
      </c>
      <c r="B1787" t="s">
        <v>5696</v>
      </c>
      <c r="C1787" t="s">
        <v>5696</v>
      </c>
      <c r="D1787" t="s">
        <v>5697</v>
      </c>
      <c r="E1787" t="s">
        <v>5698</v>
      </c>
      <c r="F1787" t="s">
        <v>5699</v>
      </c>
      <c r="G1787" s="1">
        <v>50000000</v>
      </c>
      <c r="H1787" s="1">
        <v>99.487742999999995</v>
      </c>
      <c r="I1787" s="2">
        <v>49743871.5</v>
      </c>
      <c r="J1787" s="3">
        <v>1.0031460000000001E-2</v>
      </c>
      <c r="K1787" s="4">
        <v>4958599700.6343689</v>
      </c>
      <c r="L1787" s="5">
        <v>49570001</v>
      </c>
      <c r="M1787" s="6">
        <v>100.03226952999999</v>
      </c>
      <c r="N1787" s="7" t="str">
        <f>IF(ISNUMBER(_xll.BDP($C1787, "DELTA_MID")),_xll.BDP($C1787, "DELTA_MID")," ")</f>
        <v xml:space="preserve"> </v>
      </c>
      <c r="O1787" s="7" t="str">
        <f>IF(ISNUMBER(N1787),_xll.BDP($C1787, "OPT_UNDL_TICKER"),"")</f>
        <v/>
      </c>
      <c r="P1787" s="8" t="str">
        <f>IF(ISNUMBER(N1787),_xll.BDP($C1787, "OPT_UNDL_PX")," ")</f>
        <v xml:space="preserve"> </v>
      </c>
      <c r="Q1787" s="7" t="str">
        <f>IF(ISNUMBER(N1787),+G1787*_xll.BDP($C1787, "PX_POS_MULT_FACTOR")*P1787/K1787," ")</f>
        <v xml:space="preserve"> </v>
      </c>
      <c r="R1787" s="8">
        <f>IF(OR($A1787="TUA",$A1787="TYA"),"",IF(ISNUMBER(_xll.BDP($C1787,"DUR_ADJ_OAS_MID")),_xll.BDP($C1787,"DUR_ADJ_OAS_MID"),IF(ISNUMBER(_xll.BDP($E1787&amp;" ISIN","DUR_ADJ_OAS_MID")),_xll.BDP($E1787&amp;" ISIN","DUR_ADJ_OAS_MID")," ")))</f>
        <v>0.13349025754516816</v>
      </c>
      <c r="S1787" s="7">
        <f t="shared" si="27"/>
        <v>1.3391021789540527E-3</v>
      </c>
      <c r="T1787" t="s">
        <v>5699</v>
      </c>
      <c r="U1787" t="s">
        <v>150</v>
      </c>
      <c r="AG1787" s="6">
        <v>100.03599912</v>
      </c>
    </row>
    <row r="1788" spans="1:33" x14ac:dyDescent="0.25">
      <c r="A1788" t="s">
        <v>66</v>
      </c>
      <c r="B1788" t="s">
        <v>1630</v>
      </c>
      <c r="C1788" t="s">
        <v>1630</v>
      </c>
      <c r="D1788" t="s">
        <v>1631</v>
      </c>
      <c r="E1788" t="s">
        <v>1632</v>
      </c>
      <c r="F1788" t="s">
        <v>1633</v>
      </c>
      <c r="G1788" s="1">
        <v>50000000</v>
      </c>
      <c r="H1788" s="1">
        <v>99.581648000000001</v>
      </c>
      <c r="I1788" s="2">
        <v>49790824</v>
      </c>
      <c r="J1788" s="3">
        <v>1.004093E-2</v>
      </c>
      <c r="K1788" s="4">
        <v>4958599700.6343689</v>
      </c>
      <c r="L1788" s="5">
        <v>49570001</v>
      </c>
      <c r="M1788" s="6">
        <v>100.03226952999999</v>
      </c>
      <c r="N1788" s="7" t="str">
        <f>IF(ISNUMBER(_xll.BDP($C1788, "DELTA_MID")),_xll.BDP($C1788, "DELTA_MID")," ")</f>
        <v xml:space="preserve"> </v>
      </c>
      <c r="O1788" s="7" t="str">
        <f>IF(ISNUMBER(N1788),_xll.BDP($C1788, "OPT_UNDL_TICKER"),"")</f>
        <v/>
      </c>
      <c r="P1788" s="8" t="str">
        <f>IF(ISNUMBER(N1788),_xll.BDP($C1788, "OPT_UNDL_PX")," ")</f>
        <v xml:space="preserve"> </v>
      </c>
      <c r="Q1788" s="7" t="str">
        <f>IF(ISNUMBER(N1788),+G1788*_xll.BDP($C1788, "PX_POS_MULT_FACTOR")*P1788/K1788," ")</f>
        <v xml:space="preserve"> </v>
      </c>
      <c r="R1788" s="8">
        <f>IF(OR($A1788="TUA",$A1788="TYA"),"",IF(ISNUMBER(_xll.BDP($C1788,"DUR_ADJ_OAS_MID")),_xll.BDP($C1788,"DUR_ADJ_OAS_MID"),IF(ISNUMBER(_xll.BDP($E1788&amp;" ISIN","DUR_ADJ_OAS_MID")),_xll.BDP($E1788&amp;" ISIN","DUR_ADJ_OAS_MID")," ")))</f>
        <v>0.10905991406596524</v>
      </c>
      <c r="S1788" s="7">
        <f t="shared" si="27"/>
        <v>1.0950629629423723E-3</v>
      </c>
      <c r="T1788" t="s">
        <v>1633</v>
      </c>
      <c r="U1788" t="s">
        <v>150</v>
      </c>
      <c r="AG1788" s="6">
        <v>100.03599912</v>
      </c>
    </row>
    <row r="1789" spans="1:33" x14ac:dyDescent="0.25">
      <c r="A1789" t="s">
        <v>66</v>
      </c>
      <c r="B1789" t="s">
        <v>5700</v>
      </c>
      <c r="F1789" t="s">
        <v>5701</v>
      </c>
      <c r="G1789" s="1">
        <v>50000000</v>
      </c>
      <c r="H1789" s="1">
        <v>100</v>
      </c>
      <c r="I1789" s="2">
        <v>50000000</v>
      </c>
      <c r="J1789" s="3">
        <v>1.0083119999999999E-2</v>
      </c>
      <c r="K1789" s="4">
        <v>4958599700.6343689</v>
      </c>
      <c r="L1789" s="5">
        <v>49570001</v>
      </c>
      <c r="M1789" s="6">
        <v>100.03226952999999</v>
      </c>
      <c r="N1789" s="7" t="str">
        <f>IF(ISNUMBER(_xll.BDP($C1789, "DELTA_MID")),_xll.BDP($C1789, "DELTA_MID")," ")</f>
        <v xml:space="preserve"> </v>
      </c>
      <c r="O1789" s="7" t="str">
        <f>IF(ISNUMBER(N1789),_xll.BDP($C1789, "OPT_UNDL_TICKER"),"")</f>
        <v/>
      </c>
      <c r="P1789" s="8" t="str">
        <f>IF(ISNUMBER(N1789),_xll.BDP($C1789, "OPT_UNDL_PX")," ")</f>
        <v xml:space="preserve"> </v>
      </c>
      <c r="Q1789" s="7" t="str">
        <f>IF(ISNUMBER(N1789),+G1789*_xll.BDP($C1789, "PX_POS_MULT_FACTOR")*P1789/K1789," ")</f>
        <v xml:space="preserve"> </v>
      </c>
      <c r="R1789" s="8" t="str">
        <f>IF(OR($A1789="TUA",$A1789="TYA"),"",IF(ISNUMBER(_xll.BDP($C1789,"DUR_ADJ_OAS_MID")),_xll.BDP($C1789,"DUR_ADJ_OAS_MID"),IF(ISNUMBER(_xll.BDP($E1789&amp;" ISIN","DUR_ADJ_OAS_MID")),_xll.BDP($E1789&amp;" ISIN","DUR_ADJ_OAS_MID")," ")))</f>
        <v xml:space="preserve"> </v>
      </c>
      <c r="S1789" s="7" t="str">
        <f t="shared" si="27"/>
        <v xml:space="preserve"> </v>
      </c>
      <c r="T1789" t="s">
        <v>5701</v>
      </c>
      <c r="U1789" t="s">
        <v>5702</v>
      </c>
      <c r="AG1789" s="6">
        <v>100.03599912</v>
      </c>
    </row>
    <row r="1790" spans="1:33" x14ac:dyDescent="0.25">
      <c r="A1790" t="s">
        <v>66</v>
      </c>
      <c r="B1790" t="s">
        <v>5703</v>
      </c>
      <c r="F1790" t="s">
        <v>5704</v>
      </c>
      <c r="G1790" s="1">
        <v>50000000</v>
      </c>
      <c r="H1790" s="1">
        <v>100</v>
      </c>
      <c r="I1790" s="2">
        <v>50000000</v>
      </c>
      <c r="J1790" s="3">
        <v>1.0083119999999999E-2</v>
      </c>
      <c r="K1790" s="4">
        <v>4958599700.6343689</v>
      </c>
      <c r="L1790" s="5">
        <v>49570001</v>
      </c>
      <c r="M1790" s="6">
        <v>100.03226952999999</v>
      </c>
      <c r="N1790" s="7" t="str">
        <f>IF(ISNUMBER(_xll.BDP($C1790, "DELTA_MID")),_xll.BDP($C1790, "DELTA_MID")," ")</f>
        <v xml:space="preserve"> </v>
      </c>
      <c r="O1790" s="7" t="str">
        <f>IF(ISNUMBER(N1790),_xll.BDP($C1790, "OPT_UNDL_TICKER"),"")</f>
        <v/>
      </c>
      <c r="P1790" s="8" t="str">
        <f>IF(ISNUMBER(N1790),_xll.BDP($C1790, "OPT_UNDL_PX")," ")</f>
        <v xml:space="preserve"> </v>
      </c>
      <c r="Q1790" s="7" t="str">
        <f>IF(ISNUMBER(N1790),+G1790*_xll.BDP($C1790, "PX_POS_MULT_FACTOR")*P1790/K1790," ")</f>
        <v xml:space="preserve"> </v>
      </c>
      <c r="R1790" s="8" t="str">
        <f>IF(OR($A1790="TUA",$A1790="TYA"),"",IF(ISNUMBER(_xll.BDP($C1790,"DUR_ADJ_OAS_MID")),_xll.BDP($C1790,"DUR_ADJ_OAS_MID"),IF(ISNUMBER(_xll.BDP($E1790&amp;" ISIN","DUR_ADJ_OAS_MID")),_xll.BDP($E1790&amp;" ISIN","DUR_ADJ_OAS_MID")," ")))</f>
        <v xml:space="preserve"> </v>
      </c>
      <c r="S1790" s="7" t="str">
        <f t="shared" si="27"/>
        <v xml:space="preserve"> </v>
      </c>
      <c r="T1790" t="s">
        <v>5704</v>
      </c>
      <c r="U1790" t="s">
        <v>5702</v>
      </c>
      <c r="AG1790" s="6">
        <v>100.03599912</v>
      </c>
    </row>
    <row r="1791" spans="1:33" x14ac:dyDescent="0.25">
      <c r="A1791" t="s">
        <v>66</v>
      </c>
      <c r="B1791" t="s">
        <v>5705</v>
      </c>
      <c r="C1791" t="s">
        <v>63</v>
      </c>
      <c r="G1791" s="1">
        <v>487110841.42436892</v>
      </c>
      <c r="H1791" s="1">
        <v>1</v>
      </c>
      <c r="I1791" s="2">
        <v>487110841.42436892</v>
      </c>
      <c r="J1791" s="3">
        <v>9.8231899999999997E-2</v>
      </c>
      <c r="K1791" s="4">
        <v>4958599700.6343689</v>
      </c>
      <c r="L1791" s="5">
        <v>49570001</v>
      </c>
      <c r="M1791" s="6">
        <v>100.03226952999999</v>
      </c>
      <c r="N1791" s="7" t="str">
        <f>IF(ISNUMBER(_xll.BDP($C1791, "DELTA_MID")),_xll.BDP($C1791, "DELTA_MID")," ")</f>
        <v xml:space="preserve"> </v>
      </c>
      <c r="O1791" s="7" t="str">
        <f>IF(ISNUMBER(N1791),_xll.BDP($C1791, "OPT_UNDL_TICKER"),"")</f>
        <v/>
      </c>
      <c r="P1791" s="8" t="str">
        <f>IF(ISNUMBER(N1791),_xll.BDP($C1791, "OPT_UNDL_PX")," ")</f>
        <v xml:space="preserve"> </v>
      </c>
      <c r="Q1791" s="7" t="str">
        <f>IF(ISNUMBER(N1791),+G1791*_xll.BDP($C1791, "PX_POS_MULT_FACTOR")*P1791/K1791," ")</f>
        <v xml:space="preserve"> </v>
      </c>
      <c r="R1791" s="8" t="str">
        <f>IF(OR($A1791="TUA",$A1791="TYA"),"",IF(ISNUMBER(_xll.BDP($C1791,"DUR_ADJ_OAS_MID")),_xll.BDP($C1791,"DUR_ADJ_OAS_MID"),IF(ISNUMBER(_xll.BDP($E1791&amp;" ISIN","DUR_ADJ_OAS_MID")),_xll.BDP($E1791&amp;" ISIN","DUR_ADJ_OAS_MID")," ")))</f>
        <v xml:space="preserve"> </v>
      </c>
      <c r="S1791" s="7" t="str">
        <f t="shared" si="27"/>
        <v xml:space="preserve"> </v>
      </c>
      <c r="T1791" t="s">
        <v>63</v>
      </c>
      <c r="U1791" t="s">
        <v>63</v>
      </c>
      <c r="AG1791" s="6">
        <v>100.03599912</v>
      </c>
    </row>
    <row r="1792" spans="1:33" x14ac:dyDescent="0.25">
      <c r="N1792" s="7" t="str">
        <f>IF(ISNUMBER(_xll.BDP($C1792, "DELTA_MID")),_xll.BDP($C1792, "DELTA_MID")," ")</f>
        <v xml:space="preserve"> </v>
      </c>
      <c r="O1792" s="7" t="str">
        <f>IF(ISNUMBER(N1792),_xll.BDP($C1792, "OPT_UNDL_TICKER"),"")</f>
        <v/>
      </c>
      <c r="P1792" s="8" t="str">
        <f>IF(ISNUMBER(N1792),_xll.BDP($C1792, "OPT_UNDL_PX")," ")</f>
        <v xml:space="preserve"> </v>
      </c>
      <c r="Q1792" s="7" t="str">
        <f>IF(ISNUMBER(N1792),+G1792*_xll.BDP($C1792, "PX_POS_MULT_FACTOR")*P1792/K1792," ")</f>
        <v xml:space="preserve"> </v>
      </c>
      <c r="R1792" s="8" t="str">
        <f>IF(OR($A1792="TUA",$A1792="TYA"),"",IF(ISNUMBER(_xll.BDP($C1792,"DUR_ADJ_OAS_MID")),_xll.BDP($C1792,"DUR_ADJ_OAS_MID"),IF(ISNUMBER(_xll.BDP($E1792&amp;" ISIN","DUR_ADJ_OAS_MID")),_xll.BDP($E1792&amp;" ISIN","DUR_ADJ_OAS_MID")," ")))</f>
        <v xml:space="preserve"> </v>
      </c>
      <c r="S1792" s="7" t="str">
        <f t="shared" si="27"/>
        <v xml:space="preserve"> </v>
      </c>
    </row>
    <row r="1793" spans="1:33" x14ac:dyDescent="0.25">
      <c r="A1793" t="s">
        <v>5706</v>
      </c>
      <c r="B1793" t="s">
        <v>5707</v>
      </c>
      <c r="C1793" t="s">
        <v>5708</v>
      </c>
      <c r="F1793" t="s">
        <v>5709</v>
      </c>
      <c r="G1793" s="1">
        <v>1224</v>
      </c>
      <c r="H1793" s="1">
        <v>1408.547998</v>
      </c>
      <c r="I1793" s="2">
        <v>1724062.75</v>
      </c>
      <c r="J1793" s="3">
        <v>4.7715519999999997E-2</v>
      </c>
      <c r="K1793" s="4">
        <v>36132306.818772152</v>
      </c>
      <c r="L1793" s="5">
        <v>1400001</v>
      </c>
      <c r="M1793" s="6">
        <v>25.808772149999999</v>
      </c>
      <c r="N1793" s="7" t="str">
        <f>IF(ISNUMBER(_xll.BDP($C1793, "DELTA_MID")),_xll.BDP($C1793, "DELTA_MID")," ")</f>
        <v xml:space="preserve"> </v>
      </c>
      <c r="O1793" s="7" t="str">
        <f>IF(ISNUMBER(N1793),_xll.BDP($C1793, "OPT_UNDL_TICKER"),"")</f>
        <v/>
      </c>
      <c r="P1793" s="8" t="str">
        <f>IF(ISNUMBER(N1793),_xll.BDP($C1793, "OPT_UNDL_PX")," ")</f>
        <v xml:space="preserve"> </v>
      </c>
      <c r="Q1793" s="7" t="str">
        <f>IF(ISNUMBER(N1793),+G1793*_xll.BDP($C1793, "PX_POS_MULT_FACTOR")*P1793/K1793," ")</f>
        <v xml:space="preserve"> </v>
      </c>
      <c r="R1793" s="8" t="str">
        <f>IF(OR($A1793="TUA",$A1793="TYA"),"",IF(ISNUMBER(_xll.BDP($C1793,"DUR_ADJ_OAS_MID")),_xll.BDP($C1793,"DUR_ADJ_OAS_MID"),IF(ISNUMBER(_xll.BDP($E1793&amp;" ISIN","DUR_ADJ_OAS_MID")),_xll.BDP($E1793&amp;" ISIN","DUR_ADJ_OAS_MID")," ")))</f>
        <v xml:space="preserve"> </v>
      </c>
      <c r="S1793" s="7" t="str">
        <f t="shared" si="27"/>
        <v xml:space="preserve"> </v>
      </c>
      <c r="T1793" t="s">
        <v>5709</v>
      </c>
      <c r="U1793" t="s">
        <v>55</v>
      </c>
      <c r="AG1793" s="6">
        <v>25.808634189999999</v>
      </c>
    </row>
    <row r="1794" spans="1:33" x14ac:dyDescent="0.25">
      <c r="A1794" t="s">
        <v>5706</v>
      </c>
      <c r="B1794" t="s">
        <v>5710</v>
      </c>
      <c r="C1794" t="s">
        <v>5708</v>
      </c>
      <c r="F1794" t="s">
        <v>5711</v>
      </c>
      <c r="G1794" s="1">
        <v>1860</v>
      </c>
      <c r="H1794" s="1">
        <v>1408.548</v>
      </c>
      <c r="I1794" s="2">
        <v>2619899.2799999998</v>
      </c>
      <c r="J1794" s="3">
        <v>7.2508890000000006E-2</v>
      </c>
      <c r="K1794" s="4">
        <v>36132306.818772152</v>
      </c>
      <c r="L1794" s="5">
        <v>1400001</v>
      </c>
      <c r="M1794" s="6">
        <v>25.808772149999999</v>
      </c>
      <c r="N1794" s="7" t="str">
        <f>IF(ISNUMBER(_xll.BDP($C1794, "DELTA_MID")),_xll.BDP($C1794, "DELTA_MID")," ")</f>
        <v xml:space="preserve"> </v>
      </c>
      <c r="O1794" s="7" t="str">
        <f>IF(ISNUMBER(N1794),_xll.BDP($C1794, "OPT_UNDL_TICKER"),"")</f>
        <v/>
      </c>
      <c r="P1794" s="8" t="str">
        <f>IF(ISNUMBER(N1794),_xll.BDP($C1794, "OPT_UNDL_PX")," ")</f>
        <v xml:space="preserve"> </v>
      </c>
      <c r="Q1794" s="7" t="str">
        <f>IF(ISNUMBER(N1794),+G1794*_xll.BDP($C1794, "PX_POS_MULT_FACTOR")*P1794/K1794," ")</f>
        <v xml:space="preserve"> </v>
      </c>
      <c r="R1794" s="8" t="str">
        <f>IF(OR($A1794="TUA",$A1794="TYA"),"",IF(ISNUMBER(_xll.BDP($C1794,"DUR_ADJ_OAS_MID")),_xll.BDP($C1794,"DUR_ADJ_OAS_MID"),IF(ISNUMBER(_xll.BDP($E1794&amp;" ISIN","DUR_ADJ_OAS_MID")),_xll.BDP($E1794&amp;" ISIN","DUR_ADJ_OAS_MID")," ")))</f>
        <v xml:space="preserve"> </v>
      </c>
      <c r="S1794" s="7" t="str">
        <f t="shared" si="27"/>
        <v xml:space="preserve"> </v>
      </c>
      <c r="T1794" t="s">
        <v>5711</v>
      </c>
      <c r="U1794" t="s">
        <v>55</v>
      </c>
      <c r="AG1794" s="6">
        <v>25.808634189999999</v>
      </c>
    </row>
    <row r="1795" spans="1:33" x14ac:dyDescent="0.25">
      <c r="A1795" t="s">
        <v>5706</v>
      </c>
      <c r="B1795" t="s">
        <v>5712</v>
      </c>
      <c r="C1795" t="s">
        <v>5713</v>
      </c>
      <c r="F1795" t="s">
        <v>5713</v>
      </c>
      <c r="G1795" s="1">
        <v>38.973821000000001</v>
      </c>
      <c r="H1795" s="1">
        <v>77.17</v>
      </c>
      <c r="I1795" s="2">
        <v>3007609.7956269998</v>
      </c>
      <c r="J1795" s="3">
        <v>8.3238999999999994E-2</v>
      </c>
      <c r="K1795" s="4">
        <v>36132306.818772003</v>
      </c>
      <c r="L1795" s="5">
        <v>1400001</v>
      </c>
      <c r="M1795" s="6">
        <v>25.808772000000001</v>
      </c>
      <c r="N1795" s="7" t="str">
        <f>IF(ISNUMBER(_xll.BDP($C1795, "DELTA_MID")),_xll.BDP($C1795, "DELTA_MID")," ")</f>
        <v xml:space="preserve"> </v>
      </c>
      <c r="O1795" s="7" t="str">
        <f>IF(ISNUMBER(N1795),_xll.BDP($C1795, "OPT_UNDL_TICKER"),"")</f>
        <v/>
      </c>
      <c r="P1795" s="8" t="str">
        <f>IF(ISNUMBER(N1795),_xll.BDP($C1795, "OPT_UNDL_PX")," ")</f>
        <v xml:space="preserve"> </v>
      </c>
      <c r="Q1795" s="7" t="str">
        <f>IF(ISNUMBER(N1795),+G1795*_xll.BDP($C1795, "PX_POS_MULT_FACTOR")*P1795/K1795," ")</f>
        <v xml:space="preserve"> </v>
      </c>
      <c r="R1795" s="8" t="str">
        <f>IF(OR($A1795="TUA",$A1795="TYA"),"",IF(ISNUMBER(_xll.BDP($C1795,"DUR_ADJ_OAS_MID")),_xll.BDP($C1795,"DUR_ADJ_OAS_MID"),IF(ISNUMBER(_xll.BDP($E1795&amp;" ISIN","DUR_ADJ_OAS_MID")),_xll.BDP($E1795&amp;" ISIN","DUR_ADJ_OAS_MID")," ")))</f>
        <v xml:space="preserve"> </v>
      </c>
      <c r="S1795" s="7" t="str">
        <f t="shared" ref="S1795:S1858" si="28">IF(ISNUMBER(N1795),Q1795*N1795,IF(ISNUMBER(R1795),J1795*R1795," "))</f>
        <v xml:space="preserve"> </v>
      </c>
      <c r="T1795" t="s">
        <v>5714</v>
      </c>
      <c r="U1795" t="s">
        <v>45</v>
      </c>
      <c r="AB1795" s="8" t="s">
        <v>5711</v>
      </c>
      <c r="AG1795" s="6">
        <v>25.808634000000001</v>
      </c>
    </row>
    <row r="1796" spans="1:33" x14ac:dyDescent="0.25">
      <c r="A1796" t="s">
        <v>5706</v>
      </c>
      <c r="B1796" t="s">
        <v>5715</v>
      </c>
      <c r="C1796" t="s">
        <v>5716</v>
      </c>
      <c r="F1796" t="s">
        <v>5716</v>
      </c>
      <c r="G1796" s="1">
        <v>2.526672</v>
      </c>
      <c r="H1796" s="1">
        <v>4098.6000000000004</v>
      </c>
      <c r="I1796" s="2">
        <v>1035581.756761</v>
      </c>
      <c r="J1796" s="3">
        <v>2.8660999999999999E-2</v>
      </c>
      <c r="K1796" s="4">
        <v>36132306.818772003</v>
      </c>
      <c r="L1796" s="5">
        <v>1400001</v>
      </c>
      <c r="M1796" s="6">
        <v>25.808772000000001</v>
      </c>
      <c r="N1796" s="7" t="str">
        <f>IF(ISNUMBER(_xll.BDP($C1796, "DELTA_MID")),_xll.BDP($C1796, "DELTA_MID")," ")</f>
        <v xml:space="preserve"> </v>
      </c>
      <c r="O1796" s="7" t="str">
        <f>IF(ISNUMBER(N1796),_xll.BDP($C1796, "OPT_UNDL_TICKER"),"")</f>
        <v/>
      </c>
      <c r="P1796" s="8" t="str">
        <f>IF(ISNUMBER(N1796),_xll.BDP($C1796, "OPT_UNDL_PX")," ")</f>
        <v xml:space="preserve"> </v>
      </c>
      <c r="Q1796" s="7" t="str">
        <f>IF(ISNUMBER(N1796),+G1796*_xll.BDP($C1796, "PX_POS_MULT_FACTOR")*P1796/K1796," ")</f>
        <v xml:space="preserve"> </v>
      </c>
      <c r="R1796" s="8" t="str">
        <f>IF(OR($A1796="TUA",$A1796="TYA"),"",IF(ISNUMBER(_xll.BDP($C1796,"DUR_ADJ_OAS_MID")),_xll.BDP($C1796,"DUR_ADJ_OAS_MID"),IF(ISNUMBER(_xll.BDP($E1796&amp;" ISIN","DUR_ADJ_OAS_MID")),_xll.BDP($E1796&amp;" ISIN","DUR_ADJ_OAS_MID")," ")))</f>
        <v xml:space="preserve"> </v>
      </c>
      <c r="S1796" s="7" t="str">
        <f t="shared" si="28"/>
        <v xml:space="preserve"> </v>
      </c>
      <c r="T1796" t="s">
        <v>5717</v>
      </c>
      <c r="U1796" t="s">
        <v>45</v>
      </c>
      <c r="AB1796" s="8" t="s">
        <v>5711</v>
      </c>
      <c r="AG1796" s="6">
        <v>25.808634000000001</v>
      </c>
    </row>
    <row r="1797" spans="1:33" x14ac:dyDescent="0.25">
      <c r="A1797" t="s">
        <v>5706</v>
      </c>
      <c r="B1797" t="s">
        <v>5718</v>
      </c>
      <c r="C1797" t="s">
        <v>5708</v>
      </c>
      <c r="F1797" t="s">
        <v>5719</v>
      </c>
      <c r="G1797" s="1">
        <v>2798</v>
      </c>
      <c r="H1797" s="1">
        <v>1408.547998</v>
      </c>
      <c r="I1797" s="2">
        <v>3941117.3</v>
      </c>
      <c r="J1797" s="3">
        <v>0.10907519</v>
      </c>
      <c r="K1797" s="4">
        <v>36132306.818772152</v>
      </c>
      <c r="L1797" s="5">
        <v>1400001</v>
      </c>
      <c r="M1797" s="6">
        <v>25.808772149999999</v>
      </c>
      <c r="N1797" s="7" t="str">
        <f>IF(ISNUMBER(_xll.BDP($C1797, "DELTA_MID")),_xll.BDP($C1797, "DELTA_MID")," ")</f>
        <v xml:space="preserve"> </v>
      </c>
      <c r="O1797" s="7" t="str">
        <f>IF(ISNUMBER(N1797),_xll.BDP($C1797, "OPT_UNDL_TICKER"),"")</f>
        <v/>
      </c>
      <c r="P1797" s="8" t="str">
        <f>IF(ISNUMBER(N1797),_xll.BDP($C1797, "OPT_UNDL_PX")," ")</f>
        <v xml:space="preserve"> </v>
      </c>
      <c r="Q1797" s="7" t="str">
        <f>IF(ISNUMBER(N1797),+G1797*_xll.BDP($C1797, "PX_POS_MULT_FACTOR")*P1797/K1797," ")</f>
        <v xml:space="preserve"> </v>
      </c>
      <c r="R1797" s="8" t="str">
        <f>IF(OR($A1797="TUA",$A1797="TYA"),"",IF(ISNUMBER(_xll.BDP($C1797,"DUR_ADJ_OAS_MID")),_xll.BDP($C1797,"DUR_ADJ_OAS_MID"),IF(ISNUMBER(_xll.BDP($E1797&amp;" ISIN","DUR_ADJ_OAS_MID")),_xll.BDP($E1797&amp;" ISIN","DUR_ADJ_OAS_MID")," ")))</f>
        <v xml:space="preserve"> </v>
      </c>
      <c r="S1797" s="7" t="str">
        <f t="shared" si="28"/>
        <v xml:space="preserve"> </v>
      </c>
      <c r="T1797" t="s">
        <v>5719</v>
      </c>
      <c r="U1797" t="s">
        <v>55</v>
      </c>
      <c r="AG1797" s="6">
        <v>25.808634189999999</v>
      </c>
    </row>
    <row r="1798" spans="1:33" x14ac:dyDescent="0.25">
      <c r="A1798" t="s">
        <v>5706</v>
      </c>
      <c r="B1798" t="s">
        <v>5718</v>
      </c>
      <c r="C1798" t="s">
        <v>5708</v>
      </c>
      <c r="F1798" t="s">
        <v>5720</v>
      </c>
      <c r="G1798" s="1">
        <v>2281</v>
      </c>
      <c r="H1798" s="1">
        <v>1408.548</v>
      </c>
      <c r="I1798" s="2">
        <v>3212897.99</v>
      </c>
      <c r="J1798" s="3">
        <v>8.8920840000000001E-2</v>
      </c>
      <c r="K1798" s="4">
        <v>36132306.818772152</v>
      </c>
      <c r="L1798" s="5">
        <v>1400001</v>
      </c>
      <c r="M1798" s="6">
        <v>25.808772149999999</v>
      </c>
      <c r="N1798" s="7" t="str">
        <f>IF(ISNUMBER(_xll.BDP($C1798, "DELTA_MID")),_xll.BDP($C1798, "DELTA_MID")," ")</f>
        <v xml:space="preserve"> </v>
      </c>
      <c r="O1798" s="7" t="str">
        <f>IF(ISNUMBER(N1798),_xll.BDP($C1798, "OPT_UNDL_TICKER"),"")</f>
        <v/>
      </c>
      <c r="P1798" s="8" t="str">
        <f>IF(ISNUMBER(N1798),_xll.BDP($C1798, "OPT_UNDL_PX")," ")</f>
        <v xml:space="preserve"> </v>
      </c>
      <c r="Q1798" s="7" t="str">
        <f>IF(ISNUMBER(N1798),+G1798*_xll.BDP($C1798, "PX_POS_MULT_FACTOR")*P1798/K1798," ")</f>
        <v xml:space="preserve"> </v>
      </c>
      <c r="R1798" s="8" t="str">
        <f>IF(OR($A1798="TUA",$A1798="TYA"),"",IF(ISNUMBER(_xll.BDP($C1798,"DUR_ADJ_OAS_MID")),_xll.BDP($C1798,"DUR_ADJ_OAS_MID"),IF(ISNUMBER(_xll.BDP($E1798&amp;" ISIN","DUR_ADJ_OAS_MID")),_xll.BDP($E1798&amp;" ISIN","DUR_ADJ_OAS_MID")," ")))</f>
        <v xml:space="preserve"> </v>
      </c>
      <c r="S1798" s="7" t="str">
        <f t="shared" si="28"/>
        <v xml:space="preserve"> </v>
      </c>
      <c r="T1798" t="s">
        <v>5720</v>
      </c>
      <c r="U1798" t="s">
        <v>55</v>
      </c>
      <c r="AG1798" s="6">
        <v>25.808634189999999</v>
      </c>
    </row>
    <row r="1799" spans="1:33" x14ac:dyDescent="0.25">
      <c r="A1799" t="s">
        <v>5706</v>
      </c>
      <c r="B1799" t="s">
        <v>5721</v>
      </c>
      <c r="C1799" t="s">
        <v>5708</v>
      </c>
      <c r="F1799" t="s">
        <v>5722</v>
      </c>
      <c r="G1799" s="1">
        <v>855</v>
      </c>
      <c r="H1799" s="1">
        <v>1408.548</v>
      </c>
      <c r="I1799" s="2">
        <v>1204308.54</v>
      </c>
      <c r="J1799" s="3">
        <v>3.3330699999999998E-2</v>
      </c>
      <c r="K1799" s="4">
        <v>36132306.818772152</v>
      </c>
      <c r="L1799" s="5">
        <v>1400001</v>
      </c>
      <c r="M1799" s="6">
        <v>25.808772149999999</v>
      </c>
      <c r="N1799" s="7" t="str">
        <f>IF(ISNUMBER(_xll.BDP($C1799, "DELTA_MID")),_xll.BDP($C1799, "DELTA_MID")," ")</f>
        <v xml:space="preserve"> </v>
      </c>
      <c r="O1799" s="7" t="str">
        <f>IF(ISNUMBER(N1799),_xll.BDP($C1799, "OPT_UNDL_TICKER"),"")</f>
        <v/>
      </c>
      <c r="P1799" s="8" t="str">
        <f>IF(ISNUMBER(N1799),_xll.BDP($C1799, "OPT_UNDL_PX")," ")</f>
        <v xml:space="preserve"> </v>
      </c>
      <c r="Q1799" s="7" t="str">
        <f>IF(ISNUMBER(N1799),+G1799*_xll.BDP($C1799, "PX_POS_MULT_FACTOR")*P1799/K1799," ")</f>
        <v xml:space="preserve"> </v>
      </c>
      <c r="R1799" s="8" t="str">
        <f>IF(OR($A1799="TUA",$A1799="TYA"),"",IF(ISNUMBER(_xll.BDP($C1799,"DUR_ADJ_OAS_MID")),_xll.BDP($C1799,"DUR_ADJ_OAS_MID"),IF(ISNUMBER(_xll.BDP($E1799&amp;" ISIN","DUR_ADJ_OAS_MID")),_xll.BDP($E1799&amp;" ISIN","DUR_ADJ_OAS_MID")," ")))</f>
        <v xml:space="preserve"> </v>
      </c>
      <c r="S1799" s="7" t="str">
        <f t="shared" si="28"/>
        <v xml:space="preserve"> </v>
      </c>
      <c r="T1799" t="s">
        <v>5722</v>
      </c>
      <c r="U1799" t="s">
        <v>55</v>
      </c>
      <c r="AG1799" s="6">
        <v>25.808634189999999</v>
      </c>
    </row>
    <row r="1800" spans="1:33" x14ac:dyDescent="0.25">
      <c r="A1800" t="s">
        <v>5706</v>
      </c>
      <c r="B1800" t="s">
        <v>5723</v>
      </c>
      <c r="C1800" t="s">
        <v>5708</v>
      </c>
      <c r="F1800" t="s">
        <v>5724</v>
      </c>
      <c r="G1800" s="1">
        <v>449</v>
      </c>
      <c r="H1800" s="1">
        <v>1408.5479949999999</v>
      </c>
      <c r="I1800" s="2">
        <v>632438.05000000005</v>
      </c>
      <c r="J1800" s="3">
        <v>1.750349E-2</v>
      </c>
      <c r="K1800" s="4">
        <v>36132306.818772152</v>
      </c>
      <c r="L1800" s="5">
        <v>1400001</v>
      </c>
      <c r="M1800" s="6">
        <v>25.808772149999999</v>
      </c>
      <c r="N1800" s="7" t="str">
        <f>IF(ISNUMBER(_xll.BDP($C1800, "DELTA_MID")),_xll.BDP($C1800, "DELTA_MID")," ")</f>
        <v xml:space="preserve"> </v>
      </c>
      <c r="O1800" s="7" t="str">
        <f>IF(ISNUMBER(N1800),_xll.BDP($C1800, "OPT_UNDL_TICKER"),"")</f>
        <v/>
      </c>
      <c r="P1800" s="8" t="str">
        <f>IF(ISNUMBER(N1800),_xll.BDP($C1800, "OPT_UNDL_PX")," ")</f>
        <v xml:space="preserve"> </v>
      </c>
      <c r="Q1800" s="7" t="str">
        <f>IF(ISNUMBER(N1800),+G1800*_xll.BDP($C1800, "PX_POS_MULT_FACTOR")*P1800/K1800," ")</f>
        <v xml:space="preserve"> </v>
      </c>
      <c r="R1800" s="8" t="str">
        <f>IF(OR($A1800="TUA",$A1800="TYA"),"",IF(ISNUMBER(_xll.BDP($C1800,"DUR_ADJ_OAS_MID")),_xll.BDP($C1800,"DUR_ADJ_OAS_MID"),IF(ISNUMBER(_xll.BDP($E1800&amp;" ISIN","DUR_ADJ_OAS_MID")),_xll.BDP($E1800&amp;" ISIN","DUR_ADJ_OAS_MID")," ")))</f>
        <v xml:space="preserve"> </v>
      </c>
      <c r="S1800" s="7" t="str">
        <f t="shared" si="28"/>
        <v xml:space="preserve"> </v>
      </c>
      <c r="T1800" t="s">
        <v>5724</v>
      </c>
      <c r="U1800" t="s">
        <v>55</v>
      </c>
      <c r="AG1800" s="6">
        <v>25.808634189999999</v>
      </c>
    </row>
    <row r="1801" spans="1:33" x14ac:dyDescent="0.25">
      <c r="A1801" t="s">
        <v>5706</v>
      </c>
      <c r="B1801" t="s">
        <v>5725</v>
      </c>
      <c r="C1801" t="s">
        <v>5708</v>
      </c>
      <c r="F1801" t="s">
        <v>5726</v>
      </c>
      <c r="G1801" s="1">
        <v>1666</v>
      </c>
      <c r="H1801" s="1">
        <v>1408.5480010000001</v>
      </c>
      <c r="I1801" s="2">
        <v>2346640.9700000002</v>
      </c>
      <c r="J1801" s="3">
        <v>6.4946130000000005E-2</v>
      </c>
      <c r="K1801" s="4">
        <v>36132306.818772152</v>
      </c>
      <c r="L1801" s="5">
        <v>1400001</v>
      </c>
      <c r="M1801" s="6">
        <v>25.808772149999999</v>
      </c>
      <c r="N1801" s="7" t="str">
        <f>IF(ISNUMBER(_xll.BDP($C1801, "DELTA_MID")),_xll.BDP($C1801, "DELTA_MID")," ")</f>
        <v xml:space="preserve"> </v>
      </c>
      <c r="O1801" s="7" t="str">
        <f>IF(ISNUMBER(N1801),_xll.BDP($C1801, "OPT_UNDL_TICKER"),"")</f>
        <v/>
      </c>
      <c r="P1801" s="8" t="str">
        <f>IF(ISNUMBER(N1801),_xll.BDP($C1801, "OPT_UNDL_PX")," ")</f>
        <v xml:space="preserve"> </v>
      </c>
      <c r="Q1801" s="7" t="str">
        <f>IF(ISNUMBER(N1801),+G1801*_xll.BDP($C1801, "PX_POS_MULT_FACTOR")*P1801/K1801," ")</f>
        <v xml:space="preserve"> </v>
      </c>
      <c r="R1801" s="8" t="str">
        <f>IF(OR($A1801="TUA",$A1801="TYA"),"",IF(ISNUMBER(_xll.BDP($C1801,"DUR_ADJ_OAS_MID")),_xll.BDP($C1801,"DUR_ADJ_OAS_MID"),IF(ISNUMBER(_xll.BDP($E1801&amp;" ISIN","DUR_ADJ_OAS_MID")),_xll.BDP($E1801&amp;" ISIN","DUR_ADJ_OAS_MID")," ")))</f>
        <v xml:space="preserve"> </v>
      </c>
      <c r="S1801" s="7" t="str">
        <f t="shared" si="28"/>
        <v xml:space="preserve"> </v>
      </c>
      <c r="T1801" t="s">
        <v>5726</v>
      </c>
      <c r="U1801" t="s">
        <v>55</v>
      </c>
      <c r="AG1801" s="6">
        <v>25.808634189999999</v>
      </c>
    </row>
    <row r="1802" spans="1:33" x14ac:dyDescent="0.25">
      <c r="A1802" t="s">
        <v>5706</v>
      </c>
      <c r="B1802" t="s">
        <v>5727</v>
      </c>
      <c r="C1802" t="s">
        <v>5708</v>
      </c>
      <c r="F1802" t="s">
        <v>5728</v>
      </c>
      <c r="G1802" s="1">
        <v>2145</v>
      </c>
      <c r="H1802" s="1">
        <v>1408.548</v>
      </c>
      <c r="I1802" s="2">
        <v>3021335.46</v>
      </c>
      <c r="J1802" s="3">
        <v>8.3619120000000005E-2</v>
      </c>
      <c r="K1802" s="4">
        <v>36132306.818772152</v>
      </c>
      <c r="L1802" s="5">
        <v>1400001</v>
      </c>
      <c r="M1802" s="6">
        <v>25.808772149999999</v>
      </c>
      <c r="N1802" s="7" t="str">
        <f>IF(ISNUMBER(_xll.BDP($C1802, "DELTA_MID")),_xll.BDP($C1802, "DELTA_MID")," ")</f>
        <v xml:space="preserve"> </v>
      </c>
      <c r="O1802" s="7" t="str">
        <f>IF(ISNUMBER(N1802),_xll.BDP($C1802, "OPT_UNDL_TICKER"),"")</f>
        <v/>
      </c>
      <c r="P1802" s="8" t="str">
        <f>IF(ISNUMBER(N1802),_xll.BDP($C1802, "OPT_UNDL_PX")," ")</f>
        <v xml:space="preserve"> </v>
      </c>
      <c r="Q1802" s="7" t="str">
        <f>IF(ISNUMBER(N1802),+G1802*_xll.BDP($C1802, "PX_POS_MULT_FACTOR")*P1802/K1802," ")</f>
        <v xml:space="preserve"> </v>
      </c>
      <c r="R1802" s="8" t="str">
        <f>IF(OR($A1802="TUA",$A1802="TYA"),"",IF(ISNUMBER(_xll.BDP($C1802,"DUR_ADJ_OAS_MID")),_xll.BDP($C1802,"DUR_ADJ_OAS_MID"),IF(ISNUMBER(_xll.BDP($E1802&amp;" ISIN","DUR_ADJ_OAS_MID")),_xll.BDP($E1802&amp;" ISIN","DUR_ADJ_OAS_MID")," ")))</f>
        <v xml:space="preserve"> </v>
      </c>
      <c r="S1802" s="7" t="str">
        <f t="shared" si="28"/>
        <v xml:space="preserve"> </v>
      </c>
      <c r="T1802" t="s">
        <v>5728</v>
      </c>
      <c r="U1802" t="s">
        <v>55</v>
      </c>
      <c r="AG1802" s="6">
        <v>25.808634189999999</v>
      </c>
    </row>
    <row r="1803" spans="1:33" x14ac:dyDescent="0.25">
      <c r="A1803" t="s">
        <v>5706</v>
      </c>
      <c r="B1803" t="s">
        <v>5707</v>
      </c>
      <c r="C1803" t="s">
        <v>5708</v>
      </c>
      <c r="F1803" t="s">
        <v>5729</v>
      </c>
      <c r="G1803" s="1">
        <v>881</v>
      </c>
      <c r="H1803" s="1">
        <v>1408.548002</v>
      </c>
      <c r="I1803" s="2">
        <v>1240930.79</v>
      </c>
      <c r="J1803" s="3">
        <v>3.4344260000000001E-2</v>
      </c>
      <c r="K1803" s="4">
        <v>36132306.818772152</v>
      </c>
      <c r="L1803" s="5">
        <v>1400001</v>
      </c>
      <c r="M1803" s="6">
        <v>25.808772149999999</v>
      </c>
      <c r="N1803" s="7" t="str">
        <f>IF(ISNUMBER(_xll.BDP($C1803, "DELTA_MID")),_xll.BDP($C1803, "DELTA_MID")," ")</f>
        <v xml:space="preserve"> </v>
      </c>
      <c r="O1803" s="7" t="str">
        <f>IF(ISNUMBER(N1803),_xll.BDP($C1803, "OPT_UNDL_TICKER"),"")</f>
        <v/>
      </c>
      <c r="P1803" s="8" t="str">
        <f>IF(ISNUMBER(N1803),_xll.BDP($C1803, "OPT_UNDL_PX")," ")</f>
        <v xml:space="preserve"> </v>
      </c>
      <c r="Q1803" s="7" t="str">
        <f>IF(ISNUMBER(N1803),+G1803*_xll.BDP($C1803, "PX_POS_MULT_FACTOR")*P1803/K1803," ")</f>
        <v xml:space="preserve"> </v>
      </c>
      <c r="R1803" s="8" t="str">
        <f>IF(OR($A1803="TUA",$A1803="TYA"),"",IF(ISNUMBER(_xll.BDP($C1803,"DUR_ADJ_OAS_MID")),_xll.BDP($C1803,"DUR_ADJ_OAS_MID"),IF(ISNUMBER(_xll.BDP($E1803&amp;" ISIN","DUR_ADJ_OAS_MID")),_xll.BDP($E1803&amp;" ISIN","DUR_ADJ_OAS_MID")," ")))</f>
        <v xml:space="preserve"> </v>
      </c>
      <c r="S1803" s="7" t="str">
        <f t="shared" si="28"/>
        <v xml:space="preserve"> </v>
      </c>
      <c r="T1803" t="s">
        <v>5729</v>
      </c>
      <c r="U1803" t="s">
        <v>55</v>
      </c>
      <c r="AG1803" s="6">
        <v>25.808634189999999</v>
      </c>
    </row>
    <row r="1804" spans="1:33" x14ac:dyDescent="0.25">
      <c r="A1804" t="s">
        <v>5706</v>
      </c>
      <c r="B1804" t="s">
        <v>5707</v>
      </c>
      <c r="C1804" t="s">
        <v>5708</v>
      </c>
      <c r="F1804" t="s">
        <v>5730</v>
      </c>
      <c r="G1804" s="1">
        <v>1334</v>
      </c>
      <c r="H1804" s="1">
        <v>1408.547998</v>
      </c>
      <c r="I1804" s="2">
        <v>1879003.03</v>
      </c>
      <c r="J1804" s="3">
        <v>5.2003679999999997E-2</v>
      </c>
      <c r="K1804" s="4">
        <v>36132306.818772152</v>
      </c>
      <c r="L1804" s="5">
        <v>1400001</v>
      </c>
      <c r="M1804" s="6">
        <v>25.808772149999999</v>
      </c>
      <c r="N1804" s="7" t="str">
        <f>IF(ISNUMBER(_xll.BDP($C1804, "DELTA_MID")),_xll.BDP($C1804, "DELTA_MID")," ")</f>
        <v xml:space="preserve"> </v>
      </c>
      <c r="O1804" s="7" t="str">
        <f>IF(ISNUMBER(N1804),_xll.BDP($C1804, "OPT_UNDL_TICKER"),"")</f>
        <v/>
      </c>
      <c r="P1804" s="8" t="str">
        <f>IF(ISNUMBER(N1804),_xll.BDP($C1804, "OPT_UNDL_PX")," ")</f>
        <v xml:space="preserve"> </v>
      </c>
      <c r="Q1804" s="7" t="str">
        <f>IF(ISNUMBER(N1804),+G1804*_xll.BDP($C1804, "PX_POS_MULT_FACTOR")*P1804/K1804," ")</f>
        <v xml:space="preserve"> </v>
      </c>
      <c r="R1804" s="8" t="str">
        <f>IF(OR($A1804="TUA",$A1804="TYA"),"",IF(ISNUMBER(_xll.BDP($C1804,"DUR_ADJ_OAS_MID")),_xll.BDP($C1804,"DUR_ADJ_OAS_MID"),IF(ISNUMBER(_xll.BDP($E1804&amp;" ISIN","DUR_ADJ_OAS_MID")),_xll.BDP($E1804&amp;" ISIN","DUR_ADJ_OAS_MID")," ")))</f>
        <v xml:space="preserve"> </v>
      </c>
      <c r="S1804" s="7" t="str">
        <f t="shared" si="28"/>
        <v xml:space="preserve"> </v>
      </c>
      <c r="T1804" t="s">
        <v>5730</v>
      </c>
      <c r="U1804" t="s">
        <v>55</v>
      </c>
      <c r="AG1804" s="6">
        <v>25.808634189999999</v>
      </c>
    </row>
    <row r="1805" spans="1:33" x14ac:dyDescent="0.25">
      <c r="A1805" t="s">
        <v>5706</v>
      </c>
      <c r="B1805" t="s">
        <v>5721</v>
      </c>
      <c r="C1805" t="s">
        <v>5708</v>
      </c>
      <c r="F1805" t="s">
        <v>5731</v>
      </c>
      <c r="G1805" s="1">
        <v>1845</v>
      </c>
      <c r="H1805" s="1">
        <v>1408.548</v>
      </c>
      <c r="I1805" s="2">
        <v>2598771.06</v>
      </c>
      <c r="J1805" s="3">
        <v>7.1924139999999998E-2</v>
      </c>
      <c r="K1805" s="4">
        <v>36132306.818772152</v>
      </c>
      <c r="L1805" s="5">
        <v>1400001</v>
      </c>
      <c r="M1805" s="6">
        <v>25.808772149999999</v>
      </c>
      <c r="N1805" s="7" t="str">
        <f>IF(ISNUMBER(_xll.BDP($C1805, "DELTA_MID")),_xll.BDP($C1805, "DELTA_MID")," ")</f>
        <v xml:space="preserve"> </v>
      </c>
      <c r="O1805" s="7" t="str">
        <f>IF(ISNUMBER(N1805),_xll.BDP($C1805, "OPT_UNDL_TICKER"),"")</f>
        <v/>
      </c>
      <c r="P1805" s="8" t="str">
        <f>IF(ISNUMBER(N1805),_xll.BDP($C1805, "OPT_UNDL_PX")," ")</f>
        <v xml:space="preserve"> </v>
      </c>
      <c r="Q1805" s="7" t="str">
        <f>IF(ISNUMBER(N1805),+G1805*_xll.BDP($C1805, "PX_POS_MULT_FACTOR")*P1805/K1805," ")</f>
        <v xml:space="preserve"> </v>
      </c>
      <c r="R1805" s="8" t="str">
        <f>IF(OR($A1805="TUA",$A1805="TYA"),"",IF(ISNUMBER(_xll.BDP($C1805,"DUR_ADJ_OAS_MID")),_xll.BDP($C1805,"DUR_ADJ_OAS_MID"),IF(ISNUMBER(_xll.BDP($E1805&amp;" ISIN","DUR_ADJ_OAS_MID")),_xll.BDP($E1805&amp;" ISIN","DUR_ADJ_OAS_MID")," ")))</f>
        <v xml:space="preserve"> </v>
      </c>
      <c r="S1805" s="7" t="str">
        <f t="shared" si="28"/>
        <v xml:space="preserve"> </v>
      </c>
      <c r="T1805" t="s">
        <v>5731</v>
      </c>
      <c r="U1805" t="s">
        <v>55</v>
      </c>
      <c r="AG1805" s="6">
        <v>25.808634189999999</v>
      </c>
    </row>
    <row r="1806" spans="1:33" x14ac:dyDescent="0.25">
      <c r="A1806" t="s">
        <v>5706</v>
      </c>
      <c r="B1806" t="s">
        <v>5723</v>
      </c>
      <c r="C1806" t="s">
        <v>5708</v>
      </c>
      <c r="F1806" t="s">
        <v>5732</v>
      </c>
      <c r="G1806" s="1">
        <v>1688</v>
      </c>
      <c r="H1806" s="1">
        <v>1408.5479969999999</v>
      </c>
      <c r="I1806" s="2">
        <v>2377629.02</v>
      </c>
      <c r="J1806" s="3">
        <v>6.5803760000000003E-2</v>
      </c>
      <c r="K1806" s="4">
        <v>36132306.818772152</v>
      </c>
      <c r="L1806" s="5">
        <v>1400001</v>
      </c>
      <c r="M1806" s="6">
        <v>25.808772149999999</v>
      </c>
      <c r="N1806" s="7" t="str">
        <f>IF(ISNUMBER(_xll.BDP($C1806, "DELTA_MID")),_xll.BDP($C1806, "DELTA_MID")," ")</f>
        <v xml:space="preserve"> </v>
      </c>
      <c r="O1806" s="7" t="str">
        <f>IF(ISNUMBER(N1806),_xll.BDP($C1806, "OPT_UNDL_TICKER"),"")</f>
        <v/>
      </c>
      <c r="P1806" s="8" t="str">
        <f>IF(ISNUMBER(N1806),_xll.BDP($C1806, "OPT_UNDL_PX")," ")</f>
        <v xml:space="preserve"> </v>
      </c>
      <c r="Q1806" s="7" t="str">
        <f>IF(ISNUMBER(N1806),+G1806*_xll.BDP($C1806, "PX_POS_MULT_FACTOR")*P1806/K1806," ")</f>
        <v xml:space="preserve"> </v>
      </c>
      <c r="R1806" s="8" t="str">
        <f>IF(OR($A1806="TUA",$A1806="TYA"),"",IF(ISNUMBER(_xll.BDP($C1806,"DUR_ADJ_OAS_MID")),_xll.BDP($C1806,"DUR_ADJ_OAS_MID"),IF(ISNUMBER(_xll.BDP($E1806&amp;" ISIN","DUR_ADJ_OAS_MID")),_xll.BDP($E1806&amp;" ISIN","DUR_ADJ_OAS_MID")," ")))</f>
        <v xml:space="preserve"> </v>
      </c>
      <c r="S1806" s="7" t="str">
        <f t="shared" si="28"/>
        <v xml:space="preserve"> </v>
      </c>
      <c r="T1806" t="s">
        <v>5732</v>
      </c>
      <c r="U1806" t="s">
        <v>55</v>
      </c>
      <c r="AG1806" s="6">
        <v>25.808634189999999</v>
      </c>
    </row>
    <row r="1807" spans="1:33" x14ac:dyDescent="0.25">
      <c r="A1807" t="s">
        <v>5706</v>
      </c>
      <c r="B1807" t="s">
        <v>5725</v>
      </c>
      <c r="C1807" t="s">
        <v>5708</v>
      </c>
      <c r="F1807" t="s">
        <v>5733</v>
      </c>
      <c r="G1807" s="1">
        <v>816</v>
      </c>
      <c r="H1807" s="1">
        <v>1408.548002</v>
      </c>
      <c r="I1807" s="2">
        <v>1149375.17</v>
      </c>
      <c r="J1807" s="3">
        <v>3.1810350000000001E-2</v>
      </c>
      <c r="K1807" s="4">
        <v>36132306.818772152</v>
      </c>
      <c r="L1807" s="5">
        <v>1400001</v>
      </c>
      <c r="M1807" s="6">
        <v>25.808772149999999</v>
      </c>
      <c r="N1807" s="7" t="str">
        <f>IF(ISNUMBER(_xll.BDP($C1807, "DELTA_MID")),_xll.BDP($C1807, "DELTA_MID")," ")</f>
        <v xml:space="preserve"> </v>
      </c>
      <c r="O1807" s="7" t="str">
        <f>IF(ISNUMBER(N1807),_xll.BDP($C1807, "OPT_UNDL_TICKER"),"")</f>
        <v/>
      </c>
      <c r="P1807" s="8" t="str">
        <f>IF(ISNUMBER(N1807),_xll.BDP($C1807, "OPT_UNDL_PX")," ")</f>
        <v xml:space="preserve"> </v>
      </c>
      <c r="Q1807" s="7" t="str">
        <f>IF(ISNUMBER(N1807),+G1807*_xll.BDP($C1807, "PX_POS_MULT_FACTOR")*P1807/K1807," ")</f>
        <v xml:space="preserve"> </v>
      </c>
      <c r="R1807" s="8" t="str">
        <f>IF(OR($A1807="TUA",$A1807="TYA"),"",IF(ISNUMBER(_xll.BDP($C1807,"DUR_ADJ_OAS_MID")),_xll.BDP($C1807,"DUR_ADJ_OAS_MID"),IF(ISNUMBER(_xll.BDP($E1807&amp;" ISIN","DUR_ADJ_OAS_MID")),_xll.BDP($E1807&amp;" ISIN","DUR_ADJ_OAS_MID")," ")))</f>
        <v xml:space="preserve"> </v>
      </c>
      <c r="S1807" s="7" t="str">
        <f t="shared" si="28"/>
        <v xml:space="preserve"> </v>
      </c>
      <c r="T1807" t="s">
        <v>5733</v>
      </c>
      <c r="U1807" t="s">
        <v>55</v>
      </c>
      <c r="AG1807" s="6">
        <v>25.808634189999999</v>
      </c>
    </row>
    <row r="1808" spans="1:33" x14ac:dyDescent="0.25">
      <c r="A1808" t="s">
        <v>5706</v>
      </c>
      <c r="B1808" t="s">
        <v>5721</v>
      </c>
      <c r="C1808" t="s">
        <v>5708</v>
      </c>
      <c r="F1808" t="s">
        <v>5734</v>
      </c>
      <c r="G1808" s="1">
        <v>1765</v>
      </c>
      <c r="H1808" s="1">
        <v>1408.548</v>
      </c>
      <c r="I1808" s="2">
        <v>2486087.2200000002</v>
      </c>
      <c r="J1808" s="3">
        <v>6.8805469999999994E-2</v>
      </c>
      <c r="K1808" s="4">
        <v>36132306.818772152</v>
      </c>
      <c r="L1808" s="5">
        <v>1400001</v>
      </c>
      <c r="M1808" s="6">
        <v>25.808772149999999</v>
      </c>
      <c r="N1808" s="7" t="str">
        <f>IF(ISNUMBER(_xll.BDP($C1808, "DELTA_MID")),_xll.BDP($C1808, "DELTA_MID")," ")</f>
        <v xml:space="preserve"> </v>
      </c>
      <c r="O1808" s="7" t="str">
        <f>IF(ISNUMBER(N1808),_xll.BDP($C1808, "OPT_UNDL_TICKER"),"")</f>
        <v/>
      </c>
      <c r="P1808" s="8" t="str">
        <f>IF(ISNUMBER(N1808),_xll.BDP($C1808, "OPT_UNDL_PX")," ")</f>
        <v xml:space="preserve"> </v>
      </c>
      <c r="Q1808" s="7" t="str">
        <f>IF(ISNUMBER(N1808),+G1808*_xll.BDP($C1808, "PX_POS_MULT_FACTOR")*P1808/K1808," ")</f>
        <v xml:space="preserve"> </v>
      </c>
      <c r="R1808" s="8" t="str">
        <f>IF(OR($A1808="TUA",$A1808="TYA"),"",IF(ISNUMBER(_xll.BDP($C1808,"DUR_ADJ_OAS_MID")),_xll.BDP($C1808,"DUR_ADJ_OAS_MID"),IF(ISNUMBER(_xll.BDP($E1808&amp;" ISIN","DUR_ADJ_OAS_MID")),_xll.BDP($E1808&amp;" ISIN","DUR_ADJ_OAS_MID")," ")))</f>
        <v xml:space="preserve"> </v>
      </c>
      <c r="S1808" s="7" t="str">
        <f t="shared" si="28"/>
        <v xml:space="preserve"> </v>
      </c>
      <c r="T1808" t="s">
        <v>5734</v>
      </c>
      <c r="U1808" t="s">
        <v>55</v>
      </c>
      <c r="AG1808" s="6">
        <v>25.808634189999999</v>
      </c>
    </row>
    <row r="1809" spans="1:33" x14ac:dyDescent="0.25">
      <c r="A1809" t="s">
        <v>5706</v>
      </c>
      <c r="B1809" t="s">
        <v>5725</v>
      </c>
      <c r="C1809" t="s">
        <v>5708</v>
      </c>
      <c r="F1809" t="s">
        <v>5735</v>
      </c>
      <c r="G1809" s="1">
        <v>4033</v>
      </c>
      <c r="H1809" s="1">
        <v>1408.5479989999999</v>
      </c>
      <c r="I1809" s="2">
        <v>5680674.0800000001</v>
      </c>
      <c r="J1809" s="3">
        <v>0.15721953</v>
      </c>
      <c r="K1809" s="4">
        <v>36132306.818772152</v>
      </c>
      <c r="L1809" s="5">
        <v>1400001</v>
      </c>
      <c r="M1809" s="6">
        <v>25.808772149999999</v>
      </c>
      <c r="N1809" s="7" t="str">
        <f>IF(ISNUMBER(_xll.BDP($C1809, "DELTA_MID")),_xll.BDP($C1809, "DELTA_MID")," ")</f>
        <v xml:space="preserve"> </v>
      </c>
      <c r="O1809" s="7" t="str">
        <f>IF(ISNUMBER(N1809),_xll.BDP($C1809, "OPT_UNDL_TICKER"),"")</f>
        <v/>
      </c>
      <c r="P1809" s="8" t="str">
        <f>IF(ISNUMBER(N1809),_xll.BDP($C1809, "OPT_UNDL_PX")," ")</f>
        <v xml:space="preserve"> </v>
      </c>
      <c r="Q1809" s="7" t="str">
        <f>IF(ISNUMBER(N1809),+G1809*_xll.BDP($C1809, "PX_POS_MULT_FACTOR")*P1809/K1809," ")</f>
        <v xml:space="preserve"> </v>
      </c>
      <c r="R1809" s="8" t="str">
        <f>IF(OR($A1809="TUA",$A1809="TYA"),"",IF(ISNUMBER(_xll.BDP($C1809,"DUR_ADJ_OAS_MID")),_xll.BDP($C1809,"DUR_ADJ_OAS_MID"),IF(ISNUMBER(_xll.BDP($E1809&amp;" ISIN","DUR_ADJ_OAS_MID")),_xll.BDP($E1809&amp;" ISIN","DUR_ADJ_OAS_MID")," ")))</f>
        <v xml:space="preserve"> </v>
      </c>
      <c r="S1809" s="7" t="str">
        <f t="shared" si="28"/>
        <v xml:space="preserve"> </v>
      </c>
      <c r="T1809" t="s">
        <v>5735</v>
      </c>
      <c r="U1809" t="s">
        <v>55</v>
      </c>
      <c r="AG1809" s="6">
        <v>25.808634189999999</v>
      </c>
    </row>
    <row r="1810" spans="1:33" x14ac:dyDescent="0.25">
      <c r="A1810" t="s">
        <v>5706</v>
      </c>
      <c r="B1810" t="s">
        <v>5736</v>
      </c>
      <c r="C1810" t="s">
        <v>5737</v>
      </c>
      <c r="F1810" t="s">
        <v>5738</v>
      </c>
      <c r="G1810" s="1">
        <v>621</v>
      </c>
      <c r="H1810" s="1">
        <v>3163.125008</v>
      </c>
      <c r="I1810" s="2">
        <v>1964300.63</v>
      </c>
      <c r="J1810" s="3">
        <v>5.43644E-2</v>
      </c>
      <c r="K1810" s="4">
        <v>36132306.818772152</v>
      </c>
      <c r="L1810" s="5">
        <v>1400001</v>
      </c>
      <c r="M1810" s="6">
        <v>25.808772149999999</v>
      </c>
      <c r="N1810" s="7" t="str">
        <f>IF(ISNUMBER(_xll.BDP($C1810, "DELTA_MID")),_xll.BDP($C1810, "DELTA_MID")," ")</f>
        <v xml:space="preserve"> </v>
      </c>
      <c r="O1810" s="7" t="str">
        <f>IF(ISNUMBER(N1810),_xll.BDP($C1810, "OPT_UNDL_TICKER"),"")</f>
        <v/>
      </c>
      <c r="P1810" s="8" t="str">
        <f>IF(ISNUMBER(N1810),_xll.BDP($C1810, "OPT_UNDL_PX")," ")</f>
        <v xml:space="preserve"> </v>
      </c>
      <c r="Q1810" s="7" t="str">
        <f>IF(ISNUMBER(N1810),+G1810*_xll.BDP($C1810, "PX_POS_MULT_FACTOR")*P1810/K1810," ")</f>
        <v xml:space="preserve"> </v>
      </c>
      <c r="R1810" s="8" t="str">
        <f>IF(OR($A1810="TUA",$A1810="TYA"),"",IF(ISNUMBER(_xll.BDP($C1810,"DUR_ADJ_OAS_MID")),_xll.BDP($C1810,"DUR_ADJ_OAS_MID"),IF(ISNUMBER(_xll.BDP($E1810&amp;" ISIN","DUR_ADJ_OAS_MID")),_xll.BDP($E1810&amp;" ISIN","DUR_ADJ_OAS_MID")," ")))</f>
        <v xml:space="preserve"> </v>
      </c>
      <c r="S1810" s="7" t="str">
        <f t="shared" si="28"/>
        <v xml:space="preserve"> </v>
      </c>
      <c r="T1810" t="s">
        <v>5738</v>
      </c>
      <c r="U1810" t="s">
        <v>55</v>
      </c>
      <c r="AG1810" s="6">
        <v>25.808634189999999</v>
      </c>
    </row>
    <row r="1811" spans="1:33" x14ac:dyDescent="0.25">
      <c r="A1811" t="s">
        <v>5706</v>
      </c>
      <c r="B1811" t="s">
        <v>5739</v>
      </c>
      <c r="C1811" t="s">
        <v>5737</v>
      </c>
      <c r="F1811" t="s">
        <v>5740</v>
      </c>
      <c r="G1811" s="1">
        <v>458</v>
      </c>
      <c r="H1811" s="1">
        <v>3163.125</v>
      </c>
      <c r="I1811" s="2">
        <v>1448711.25</v>
      </c>
      <c r="J1811" s="3">
        <v>4.009484E-2</v>
      </c>
      <c r="K1811" s="4">
        <v>36132306.818772152</v>
      </c>
      <c r="L1811" s="5">
        <v>1400001</v>
      </c>
      <c r="M1811" s="6">
        <v>25.808772149999999</v>
      </c>
      <c r="N1811" s="7" t="str">
        <f>IF(ISNUMBER(_xll.BDP($C1811, "DELTA_MID")),_xll.BDP($C1811, "DELTA_MID")," ")</f>
        <v xml:space="preserve"> </v>
      </c>
      <c r="O1811" s="7" t="str">
        <f>IF(ISNUMBER(N1811),_xll.BDP($C1811, "OPT_UNDL_TICKER"),"")</f>
        <v/>
      </c>
      <c r="P1811" s="8" t="str">
        <f>IF(ISNUMBER(N1811),_xll.BDP($C1811, "OPT_UNDL_PX")," ")</f>
        <v xml:space="preserve"> </v>
      </c>
      <c r="Q1811" s="7" t="str">
        <f>IF(ISNUMBER(N1811),+G1811*_xll.BDP($C1811, "PX_POS_MULT_FACTOR")*P1811/K1811," ")</f>
        <v xml:space="preserve"> </v>
      </c>
      <c r="R1811" s="8" t="str">
        <f>IF(OR($A1811="TUA",$A1811="TYA"),"",IF(ISNUMBER(_xll.BDP($C1811,"DUR_ADJ_OAS_MID")),_xll.BDP($C1811,"DUR_ADJ_OAS_MID"),IF(ISNUMBER(_xll.BDP($E1811&amp;" ISIN","DUR_ADJ_OAS_MID")),_xll.BDP($E1811&amp;" ISIN","DUR_ADJ_OAS_MID")," ")))</f>
        <v xml:space="preserve"> </v>
      </c>
      <c r="S1811" s="7" t="str">
        <f t="shared" si="28"/>
        <v xml:space="preserve"> </v>
      </c>
      <c r="T1811" t="s">
        <v>5740</v>
      </c>
      <c r="U1811" t="s">
        <v>55</v>
      </c>
      <c r="AG1811" s="6">
        <v>25.808634189999999</v>
      </c>
    </row>
    <row r="1812" spans="1:33" x14ac:dyDescent="0.25">
      <c r="A1812" t="s">
        <v>5706</v>
      </c>
      <c r="B1812" t="s">
        <v>5736</v>
      </c>
      <c r="C1812" t="s">
        <v>5737</v>
      </c>
      <c r="F1812" t="s">
        <v>5741</v>
      </c>
      <c r="G1812" s="1">
        <v>407</v>
      </c>
      <c r="H1812" s="1">
        <v>3163.125012</v>
      </c>
      <c r="I1812" s="2">
        <v>1287391.8799999999</v>
      </c>
      <c r="J1812" s="3">
        <v>3.5630130000000003E-2</v>
      </c>
      <c r="K1812" s="4">
        <v>36132306.818772152</v>
      </c>
      <c r="L1812" s="5">
        <v>1400001</v>
      </c>
      <c r="M1812" s="6">
        <v>25.808772149999999</v>
      </c>
      <c r="N1812" s="7" t="str">
        <f>IF(ISNUMBER(_xll.BDP($C1812, "DELTA_MID")),_xll.BDP($C1812, "DELTA_MID")," ")</f>
        <v xml:space="preserve"> </v>
      </c>
      <c r="O1812" s="7" t="str">
        <f>IF(ISNUMBER(N1812),_xll.BDP($C1812, "OPT_UNDL_TICKER"),"")</f>
        <v/>
      </c>
      <c r="P1812" s="8" t="str">
        <f>IF(ISNUMBER(N1812),_xll.BDP($C1812, "OPT_UNDL_PX")," ")</f>
        <v xml:space="preserve"> </v>
      </c>
      <c r="Q1812" s="7" t="str">
        <f>IF(ISNUMBER(N1812),+G1812*_xll.BDP($C1812, "PX_POS_MULT_FACTOR")*P1812/K1812," ")</f>
        <v xml:space="preserve"> </v>
      </c>
      <c r="R1812" s="8" t="str">
        <f>IF(OR($A1812="TUA",$A1812="TYA"),"",IF(ISNUMBER(_xll.BDP($C1812,"DUR_ADJ_OAS_MID")),_xll.BDP($C1812,"DUR_ADJ_OAS_MID"),IF(ISNUMBER(_xll.BDP($E1812&amp;" ISIN","DUR_ADJ_OAS_MID")),_xll.BDP($E1812&amp;" ISIN","DUR_ADJ_OAS_MID")," ")))</f>
        <v xml:space="preserve"> </v>
      </c>
      <c r="S1812" s="7" t="str">
        <f t="shared" si="28"/>
        <v xml:space="preserve"> </v>
      </c>
      <c r="T1812" t="s">
        <v>5741</v>
      </c>
      <c r="U1812" t="s">
        <v>55</v>
      </c>
      <c r="AG1812" s="6">
        <v>25.808634189999999</v>
      </c>
    </row>
    <row r="1813" spans="1:33" x14ac:dyDescent="0.25">
      <c r="A1813" t="s">
        <v>5706</v>
      </c>
      <c r="B1813" t="s">
        <v>5742</v>
      </c>
      <c r="C1813" t="s">
        <v>5737</v>
      </c>
      <c r="F1813" t="s">
        <v>5743</v>
      </c>
      <c r="G1813" s="1">
        <v>1258</v>
      </c>
      <c r="H1813" s="1">
        <v>3163.125</v>
      </c>
      <c r="I1813" s="2">
        <v>3979211.25</v>
      </c>
      <c r="J1813" s="3">
        <v>0.11012949</v>
      </c>
      <c r="K1813" s="4">
        <v>36132306.818772152</v>
      </c>
      <c r="L1813" s="5">
        <v>1400001</v>
      </c>
      <c r="M1813" s="6">
        <v>25.808772149999999</v>
      </c>
      <c r="N1813" s="7" t="str">
        <f>IF(ISNUMBER(_xll.BDP($C1813, "DELTA_MID")),_xll.BDP($C1813, "DELTA_MID")," ")</f>
        <v xml:space="preserve"> </v>
      </c>
      <c r="O1813" s="7" t="str">
        <f>IF(ISNUMBER(N1813),_xll.BDP($C1813, "OPT_UNDL_TICKER"),"")</f>
        <v/>
      </c>
      <c r="P1813" s="8" t="str">
        <f>IF(ISNUMBER(N1813),_xll.BDP($C1813, "OPT_UNDL_PX")," ")</f>
        <v xml:space="preserve"> </v>
      </c>
      <c r="Q1813" s="7" t="str">
        <f>IF(ISNUMBER(N1813),+G1813*_xll.BDP($C1813, "PX_POS_MULT_FACTOR")*P1813/K1813," ")</f>
        <v xml:space="preserve"> </v>
      </c>
      <c r="R1813" s="8" t="str">
        <f>IF(OR($A1813="TUA",$A1813="TYA"),"",IF(ISNUMBER(_xll.BDP($C1813,"DUR_ADJ_OAS_MID")),_xll.BDP($C1813,"DUR_ADJ_OAS_MID"),IF(ISNUMBER(_xll.BDP($E1813&amp;" ISIN","DUR_ADJ_OAS_MID")),_xll.BDP($E1813&amp;" ISIN","DUR_ADJ_OAS_MID")," ")))</f>
        <v xml:space="preserve"> </v>
      </c>
      <c r="S1813" s="7" t="str">
        <f t="shared" si="28"/>
        <v xml:space="preserve"> </v>
      </c>
      <c r="T1813" t="s">
        <v>5743</v>
      </c>
      <c r="U1813" t="s">
        <v>55</v>
      </c>
      <c r="AG1813" s="6">
        <v>25.808634189999999</v>
      </c>
    </row>
    <row r="1814" spans="1:33" x14ac:dyDescent="0.25">
      <c r="A1814" t="s">
        <v>5706</v>
      </c>
      <c r="B1814" t="s">
        <v>5742</v>
      </c>
      <c r="C1814" t="s">
        <v>5737</v>
      </c>
      <c r="F1814" t="s">
        <v>5744</v>
      </c>
      <c r="G1814" s="1">
        <v>575</v>
      </c>
      <c r="H1814" s="1">
        <v>3163.125008</v>
      </c>
      <c r="I1814" s="2">
        <v>1818796.88</v>
      </c>
      <c r="J1814" s="3">
        <v>5.0337409999999999E-2</v>
      </c>
      <c r="K1814" s="4">
        <v>36132306.818772152</v>
      </c>
      <c r="L1814" s="5">
        <v>1400001</v>
      </c>
      <c r="M1814" s="6">
        <v>25.808772149999999</v>
      </c>
      <c r="N1814" s="7" t="str">
        <f>IF(ISNUMBER(_xll.BDP($C1814, "DELTA_MID")),_xll.BDP($C1814, "DELTA_MID")," ")</f>
        <v xml:space="preserve"> </v>
      </c>
      <c r="O1814" s="7" t="str">
        <f>IF(ISNUMBER(N1814),_xll.BDP($C1814, "OPT_UNDL_TICKER"),"")</f>
        <v/>
      </c>
      <c r="P1814" s="8" t="str">
        <f>IF(ISNUMBER(N1814),_xll.BDP($C1814, "OPT_UNDL_PX")," ")</f>
        <v xml:space="preserve"> </v>
      </c>
      <c r="Q1814" s="7" t="str">
        <f>IF(ISNUMBER(N1814),+G1814*_xll.BDP($C1814, "PX_POS_MULT_FACTOR")*P1814/K1814," ")</f>
        <v xml:space="preserve"> </v>
      </c>
      <c r="R1814" s="8" t="str">
        <f>IF(OR($A1814="TUA",$A1814="TYA"),"",IF(ISNUMBER(_xll.BDP($C1814,"DUR_ADJ_OAS_MID")),_xll.BDP($C1814,"DUR_ADJ_OAS_MID"),IF(ISNUMBER(_xll.BDP($E1814&amp;" ISIN","DUR_ADJ_OAS_MID")),_xll.BDP($E1814&amp;" ISIN","DUR_ADJ_OAS_MID")," ")))</f>
        <v xml:space="preserve"> </v>
      </c>
      <c r="S1814" s="7" t="str">
        <f t="shared" si="28"/>
        <v xml:space="preserve"> </v>
      </c>
      <c r="T1814" t="s">
        <v>5744</v>
      </c>
      <c r="U1814" t="s">
        <v>55</v>
      </c>
      <c r="AG1814" s="6">
        <v>25.808634189999999</v>
      </c>
    </row>
    <row r="1815" spans="1:33" x14ac:dyDescent="0.25">
      <c r="A1815" t="s">
        <v>5706</v>
      </c>
      <c r="B1815" t="s">
        <v>5745</v>
      </c>
      <c r="C1815" t="s">
        <v>5737</v>
      </c>
      <c r="F1815" t="s">
        <v>5746</v>
      </c>
      <c r="G1815" s="1">
        <v>513</v>
      </c>
      <c r="H1815" s="1">
        <v>3163.1250089999999</v>
      </c>
      <c r="I1815" s="2">
        <v>1622683.13</v>
      </c>
      <c r="J1815" s="3">
        <v>4.490972E-2</v>
      </c>
      <c r="K1815" s="4">
        <v>36132306.818772152</v>
      </c>
      <c r="L1815" s="5">
        <v>1400001</v>
      </c>
      <c r="M1815" s="6">
        <v>25.808772149999999</v>
      </c>
      <c r="N1815" s="7" t="str">
        <f>IF(ISNUMBER(_xll.BDP($C1815, "DELTA_MID")),_xll.BDP($C1815, "DELTA_MID")," ")</f>
        <v xml:space="preserve"> </v>
      </c>
      <c r="O1815" s="7" t="str">
        <f>IF(ISNUMBER(N1815),_xll.BDP($C1815, "OPT_UNDL_TICKER"),"")</f>
        <v/>
      </c>
      <c r="P1815" s="8" t="str">
        <f>IF(ISNUMBER(N1815),_xll.BDP($C1815, "OPT_UNDL_PX")," ")</f>
        <v xml:space="preserve"> </v>
      </c>
      <c r="Q1815" s="7" t="str">
        <f>IF(ISNUMBER(N1815),+G1815*_xll.BDP($C1815, "PX_POS_MULT_FACTOR")*P1815/K1815," ")</f>
        <v xml:space="preserve"> </v>
      </c>
      <c r="R1815" s="8" t="str">
        <f>IF(OR($A1815="TUA",$A1815="TYA"),"",IF(ISNUMBER(_xll.BDP($C1815,"DUR_ADJ_OAS_MID")),_xll.BDP($C1815,"DUR_ADJ_OAS_MID"),IF(ISNUMBER(_xll.BDP($E1815&amp;" ISIN","DUR_ADJ_OAS_MID")),_xll.BDP($E1815&amp;" ISIN","DUR_ADJ_OAS_MID")," ")))</f>
        <v xml:space="preserve"> </v>
      </c>
      <c r="S1815" s="7" t="str">
        <f t="shared" si="28"/>
        <v xml:space="preserve"> </v>
      </c>
      <c r="T1815" t="s">
        <v>5746</v>
      </c>
      <c r="U1815" t="s">
        <v>55</v>
      </c>
      <c r="AG1815" s="6">
        <v>25.808634189999999</v>
      </c>
    </row>
    <row r="1816" spans="1:33" x14ac:dyDescent="0.25">
      <c r="A1816" t="s">
        <v>5706</v>
      </c>
      <c r="B1816" t="s">
        <v>5747</v>
      </c>
      <c r="C1816" t="s">
        <v>5737</v>
      </c>
      <c r="F1816" t="s">
        <v>5748</v>
      </c>
      <c r="G1816" s="1">
        <v>1070</v>
      </c>
      <c r="H1816" s="1">
        <v>3163.125</v>
      </c>
      <c r="I1816" s="2">
        <v>3384543.75</v>
      </c>
      <c r="J1816" s="3">
        <v>9.367135E-2</v>
      </c>
      <c r="K1816" s="4">
        <v>36132306.818772152</v>
      </c>
      <c r="L1816" s="5">
        <v>1400001</v>
      </c>
      <c r="M1816" s="6">
        <v>25.808772149999999</v>
      </c>
      <c r="N1816" s="7" t="str">
        <f>IF(ISNUMBER(_xll.BDP($C1816, "DELTA_MID")),_xll.BDP($C1816, "DELTA_MID")," ")</f>
        <v xml:space="preserve"> </v>
      </c>
      <c r="O1816" s="7" t="str">
        <f>IF(ISNUMBER(N1816),_xll.BDP($C1816, "OPT_UNDL_TICKER"),"")</f>
        <v/>
      </c>
      <c r="P1816" s="8" t="str">
        <f>IF(ISNUMBER(N1816),_xll.BDP($C1816, "OPT_UNDL_PX")," ")</f>
        <v xml:space="preserve"> </v>
      </c>
      <c r="Q1816" s="7" t="str">
        <f>IF(ISNUMBER(N1816),+G1816*_xll.BDP($C1816, "PX_POS_MULT_FACTOR")*P1816/K1816," ")</f>
        <v xml:space="preserve"> </v>
      </c>
      <c r="R1816" s="8" t="str">
        <f>IF(OR($A1816="TUA",$A1816="TYA"),"",IF(ISNUMBER(_xll.BDP($C1816,"DUR_ADJ_OAS_MID")),_xll.BDP($C1816,"DUR_ADJ_OAS_MID"),IF(ISNUMBER(_xll.BDP($E1816&amp;" ISIN","DUR_ADJ_OAS_MID")),_xll.BDP($E1816&amp;" ISIN","DUR_ADJ_OAS_MID")," ")))</f>
        <v xml:space="preserve"> </v>
      </c>
      <c r="S1816" s="7" t="str">
        <f t="shared" si="28"/>
        <v xml:space="preserve"> </v>
      </c>
      <c r="T1816" t="s">
        <v>5748</v>
      </c>
      <c r="U1816" t="s">
        <v>55</v>
      </c>
      <c r="AG1816" s="6">
        <v>25.808634189999999</v>
      </c>
    </row>
    <row r="1817" spans="1:33" x14ac:dyDescent="0.25">
      <c r="A1817" t="s">
        <v>5706</v>
      </c>
      <c r="B1817" t="s">
        <v>5736</v>
      </c>
      <c r="C1817" t="s">
        <v>5737</v>
      </c>
      <c r="F1817" t="s">
        <v>5749</v>
      </c>
      <c r="G1817" s="1">
        <v>651</v>
      </c>
      <c r="H1817" s="1">
        <v>3163.1250070000001</v>
      </c>
      <c r="I1817" s="2">
        <v>2059194.38</v>
      </c>
      <c r="J1817" s="3">
        <v>5.6990699999999998E-2</v>
      </c>
      <c r="K1817" s="4">
        <v>36132306.818772152</v>
      </c>
      <c r="L1817" s="5">
        <v>1400001</v>
      </c>
      <c r="M1817" s="6">
        <v>25.808772149999999</v>
      </c>
      <c r="N1817" s="7" t="str">
        <f>IF(ISNUMBER(_xll.BDP($C1817, "DELTA_MID")),_xll.BDP($C1817, "DELTA_MID")," ")</f>
        <v xml:space="preserve"> </v>
      </c>
      <c r="O1817" s="7" t="str">
        <f>IF(ISNUMBER(N1817),_xll.BDP($C1817, "OPT_UNDL_TICKER"),"")</f>
        <v/>
      </c>
      <c r="P1817" s="8" t="str">
        <f>IF(ISNUMBER(N1817),_xll.BDP($C1817, "OPT_UNDL_PX")," ")</f>
        <v xml:space="preserve"> </v>
      </c>
      <c r="Q1817" s="7" t="str">
        <f>IF(ISNUMBER(N1817),+G1817*_xll.BDP($C1817, "PX_POS_MULT_FACTOR")*P1817/K1817," ")</f>
        <v xml:space="preserve"> </v>
      </c>
      <c r="R1817" s="8" t="str">
        <f>IF(OR($A1817="TUA",$A1817="TYA"),"",IF(ISNUMBER(_xll.BDP($C1817,"DUR_ADJ_OAS_MID")),_xll.BDP($C1817,"DUR_ADJ_OAS_MID"),IF(ISNUMBER(_xll.BDP($E1817&amp;" ISIN","DUR_ADJ_OAS_MID")),_xll.BDP($E1817&amp;" ISIN","DUR_ADJ_OAS_MID")," ")))</f>
        <v xml:space="preserve"> </v>
      </c>
      <c r="S1817" s="7" t="str">
        <f t="shared" si="28"/>
        <v xml:space="preserve"> </v>
      </c>
      <c r="T1817" t="s">
        <v>5749</v>
      </c>
      <c r="U1817" t="s">
        <v>55</v>
      </c>
      <c r="AG1817" s="6">
        <v>25.808634189999999</v>
      </c>
    </row>
    <row r="1818" spans="1:33" x14ac:dyDescent="0.25">
      <c r="A1818" t="s">
        <v>5706</v>
      </c>
      <c r="B1818" t="s">
        <v>5750</v>
      </c>
      <c r="C1818" t="s">
        <v>5737</v>
      </c>
      <c r="F1818" t="s">
        <v>5751</v>
      </c>
      <c r="G1818" s="1">
        <v>775</v>
      </c>
      <c r="H1818" s="1">
        <v>3163.1250060000002</v>
      </c>
      <c r="I1818" s="2">
        <v>2451421.88</v>
      </c>
      <c r="J1818" s="3">
        <v>6.7846069999999994E-2</v>
      </c>
      <c r="K1818" s="4">
        <v>36132306.818772152</v>
      </c>
      <c r="L1818" s="5">
        <v>1400001</v>
      </c>
      <c r="M1818" s="6">
        <v>25.808772149999999</v>
      </c>
      <c r="N1818" s="7" t="str">
        <f>IF(ISNUMBER(_xll.BDP($C1818, "DELTA_MID")),_xll.BDP($C1818, "DELTA_MID")," ")</f>
        <v xml:space="preserve"> </v>
      </c>
      <c r="O1818" s="7" t="str">
        <f>IF(ISNUMBER(N1818),_xll.BDP($C1818, "OPT_UNDL_TICKER"),"")</f>
        <v/>
      </c>
      <c r="P1818" s="8" t="str">
        <f>IF(ISNUMBER(N1818),_xll.BDP($C1818, "OPT_UNDL_PX")," ")</f>
        <v xml:space="preserve"> </v>
      </c>
      <c r="Q1818" s="7" t="str">
        <f>IF(ISNUMBER(N1818),+G1818*_xll.BDP($C1818, "PX_POS_MULT_FACTOR")*P1818/K1818," ")</f>
        <v xml:space="preserve"> </v>
      </c>
      <c r="R1818" s="8" t="str">
        <f>IF(OR($A1818="TUA",$A1818="TYA"),"",IF(ISNUMBER(_xll.BDP($C1818,"DUR_ADJ_OAS_MID")),_xll.BDP($C1818,"DUR_ADJ_OAS_MID"),IF(ISNUMBER(_xll.BDP($E1818&amp;" ISIN","DUR_ADJ_OAS_MID")),_xll.BDP($E1818&amp;" ISIN","DUR_ADJ_OAS_MID")," ")))</f>
        <v xml:space="preserve"> </v>
      </c>
      <c r="S1818" s="7" t="str">
        <f t="shared" si="28"/>
        <v xml:space="preserve"> </v>
      </c>
      <c r="T1818" t="s">
        <v>5751</v>
      </c>
      <c r="U1818" t="s">
        <v>55</v>
      </c>
      <c r="AG1818" s="6">
        <v>25.808634189999999</v>
      </c>
    </row>
    <row r="1819" spans="1:33" x14ac:dyDescent="0.25">
      <c r="A1819" t="s">
        <v>5706</v>
      </c>
      <c r="B1819" t="s">
        <v>5752</v>
      </c>
      <c r="C1819" t="s">
        <v>5753</v>
      </c>
      <c r="F1819" t="s">
        <v>5753</v>
      </c>
      <c r="G1819" s="1">
        <v>-111.27376</v>
      </c>
      <c r="H1819" s="1">
        <v>1.1410499999999999</v>
      </c>
      <c r="I1819" s="2">
        <v>-15871115.457707001</v>
      </c>
      <c r="J1819" s="3">
        <v>-0.43924999999999997</v>
      </c>
      <c r="K1819" s="4">
        <v>36132306.818772003</v>
      </c>
      <c r="L1819" s="5">
        <v>1400001</v>
      </c>
      <c r="M1819" s="6">
        <v>25.808772000000001</v>
      </c>
      <c r="N1819" s="7" t="str">
        <f>IF(ISNUMBER(_xll.BDP($C1819, "DELTA_MID")),_xll.BDP($C1819, "DELTA_MID")," ")</f>
        <v xml:space="preserve"> </v>
      </c>
      <c r="O1819" s="7" t="str">
        <f>IF(ISNUMBER(N1819),_xll.BDP($C1819, "OPT_UNDL_TICKER"),"")</f>
        <v/>
      </c>
      <c r="P1819" s="8" t="str">
        <f>IF(ISNUMBER(N1819),_xll.BDP($C1819, "OPT_UNDL_PX")," ")</f>
        <v xml:space="preserve"> </v>
      </c>
      <c r="Q1819" s="7" t="str">
        <f>IF(ISNUMBER(N1819),+G1819*_xll.BDP($C1819, "PX_POS_MULT_FACTOR")*P1819/K1819," ")</f>
        <v xml:space="preserve"> </v>
      </c>
      <c r="R1819" s="8" t="str">
        <f>IF(OR($A1819="TUA",$A1819="TYA"),"",IF(ISNUMBER(_xll.BDP($C1819,"DUR_ADJ_OAS_MID")),_xll.BDP($C1819,"DUR_ADJ_OAS_MID"),IF(ISNUMBER(_xll.BDP($E1819&amp;" ISIN","DUR_ADJ_OAS_MID")),_xll.BDP($E1819&amp;" ISIN","DUR_ADJ_OAS_MID")," ")))</f>
        <v xml:space="preserve"> </v>
      </c>
      <c r="S1819" s="7" t="str">
        <f t="shared" si="28"/>
        <v xml:space="preserve"> </v>
      </c>
      <c r="T1819" t="s">
        <v>5753</v>
      </c>
      <c r="U1819" t="s">
        <v>45</v>
      </c>
      <c r="AB1819" s="8" t="s">
        <v>5751</v>
      </c>
      <c r="AG1819" s="6">
        <v>25.808634000000001</v>
      </c>
    </row>
    <row r="1820" spans="1:33" x14ac:dyDescent="0.25">
      <c r="A1820" t="s">
        <v>5706</v>
      </c>
      <c r="B1820" t="s">
        <v>5754</v>
      </c>
      <c r="C1820" t="s">
        <v>1641</v>
      </c>
      <c r="F1820" t="s">
        <v>1641</v>
      </c>
      <c r="G1820" s="1">
        <v>19.805208</v>
      </c>
      <c r="H1820" s="1">
        <v>7465.25</v>
      </c>
      <c r="I1820" s="2">
        <v>7392541.4105810001</v>
      </c>
      <c r="J1820" s="3">
        <v>0.204596</v>
      </c>
      <c r="K1820" s="4">
        <v>36132306.818772003</v>
      </c>
      <c r="L1820" s="5">
        <v>1400001</v>
      </c>
      <c r="M1820" s="6">
        <v>25.808772000000001</v>
      </c>
      <c r="N1820" s="7" t="str">
        <f>IF(ISNUMBER(_xll.BDP($C1820, "DELTA_MID")),_xll.BDP($C1820, "DELTA_MID")," ")</f>
        <v xml:space="preserve"> </v>
      </c>
      <c r="O1820" s="7" t="str">
        <f>IF(ISNUMBER(N1820),_xll.BDP($C1820, "OPT_UNDL_TICKER"),"")</f>
        <v/>
      </c>
      <c r="P1820" s="8" t="str">
        <f>IF(ISNUMBER(N1820),_xll.BDP($C1820, "OPT_UNDL_PX")," ")</f>
        <v xml:space="preserve"> </v>
      </c>
      <c r="Q1820" s="7" t="str">
        <f>IF(ISNUMBER(N1820),+G1820*_xll.BDP($C1820, "PX_POS_MULT_FACTOR")*P1820/K1820," ")</f>
        <v xml:space="preserve"> </v>
      </c>
      <c r="R1820" s="8" t="str">
        <f>IF(OR($A1820="TUA",$A1820="TYA"),"",IF(ISNUMBER(_xll.BDP($C1820,"DUR_ADJ_OAS_MID")),_xll.BDP($C1820,"DUR_ADJ_OAS_MID"),IF(ISNUMBER(_xll.BDP($E1820&amp;" ISIN","DUR_ADJ_OAS_MID")),_xll.BDP($E1820&amp;" ISIN","DUR_ADJ_OAS_MID")," ")))</f>
        <v xml:space="preserve"> </v>
      </c>
      <c r="S1820" s="7" t="str">
        <f t="shared" si="28"/>
        <v xml:space="preserve"> </v>
      </c>
      <c r="T1820" t="s">
        <v>1641</v>
      </c>
      <c r="U1820" t="s">
        <v>45</v>
      </c>
      <c r="AB1820" s="8" t="s">
        <v>5751</v>
      </c>
      <c r="AG1820" s="6">
        <v>25.808634000000001</v>
      </c>
    </row>
    <row r="1821" spans="1:33" x14ac:dyDescent="0.25">
      <c r="A1821" t="s">
        <v>5706</v>
      </c>
      <c r="B1821" t="s">
        <v>5755</v>
      </c>
      <c r="C1821" t="s">
        <v>5756</v>
      </c>
      <c r="F1821" t="s">
        <v>5756</v>
      </c>
      <c r="G1821" s="1">
        <v>-267.57969300000002</v>
      </c>
      <c r="H1821" s="1">
        <v>61.265000000000001</v>
      </c>
      <c r="I1821" s="2">
        <v>-20491587.353925999</v>
      </c>
      <c r="J1821" s="3">
        <v>-0.56712600000000002</v>
      </c>
      <c r="K1821" s="4">
        <v>36132306.818772003</v>
      </c>
      <c r="L1821" s="5">
        <v>1400001</v>
      </c>
      <c r="M1821" s="6">
        <v>25.808772000000001</v>
      </c>
      <c r="N1821" s="7" t="str">
        <f>IF(ISNUMBER(_xll.BDP($C1821, "DELTA_MID")),_xll.BDP($C1821, "DELTA_MID")," ")</f>
        <v xml:space="preserve"> </v>
      </c>
      <c r="O1821" s="7" t="str">
        <f>IF(ISNUMBER(N1821),_xll.BDP($C1821, "OPT_UNDL_TICKER"),"")</f>
        <v/>
      </c>
      <c r="P1821" s="8" t="str">
        <f>IF(ISNUMBER(N1821),_xll.BDP($C1821, "OPT_UNDL_PX")," ")</f>
        <v xml:space="preserve"> </v>
      </c>
      <c r="Q1821" s="7" t="str">
        <f>IF(ISNUMBER(N1821),+G1821*_xll.BDP($C1821, "PX_POS_MULT_FACTOR")*P1821/K1821," ")</f>
        <v xml:space="preserve"> </v>
      </c>
      <c r="R1821" s="8" t="str">
        <f>IF(OR($A1821="TUA",$A1821="TYA"),"",IF(ISNUMBER(_xll.BDP($C1821,"DUR_ADJ_OAS_MID")),_xll.BDP($C1821,"DUR_ADJ_OAS_MID"),IF(ISNUMBER(_xll.BDP($E1821&amp;" ISIN","DUR_ADJ_OAS_MID")),_xll.BDP($E1821&amp;" ISIN","DUR_ADJ_OAS_MID")," ")))</f>
        <v xml:space="preserve"> </v>
      </c>
      <c r="S1821" s="7" t="str">
        <f t="shared" si="28"/>
        <v xml:space="preserve"> </v>
      </c>
      <c r="T1821" t="s">
        <v>5756</v>
      </c>
      <c r="U1821" t="s">
        <v>45</v>
      </c>
      <c r="AB1821" s="8" t="s">
        <v>5751</v>
      </c>
      <c r="AG1821" s="6">
        <v>25.808634000000001</v>
      </c>
    </row>
    <row r="1822" spans="1:33" x14ac:dyDescent="0.25">
      <c r="A1822" t="s">
        <v>5706</v>
      </c>
      <c r="B1822" t="s">
        <v>5757</v>
      </c>
      <c r="C1822" t="s">
        <v>5758</v>
      </c>
      <c r="F1822" t="s">
        <v>5758</v>
      </c>
      <c r="G1822" s="1">
        <v>29.269998999999999</v>
      </c>
      <c r="H1822" s="1">
        <v>1598.7</v>
      </c>
      <c r="I1822" s="2">
        <v>2339697.3594</v>
      </c>
      <c r="J1822" s="3">
        <v>6.4754000000000006E-2</v>
      </c>
      <c r="K1822" s="4">
        <v>36132306.818772003</v>
      </c>
      <c r="L1822" s="5">
        <v>1400001</v>
      </c>
      <c r="M1822" s="6">
        <v>25.808772000000001</v>
      </c>
      <c r="N1822" s="7" t="str">
        <f>IF(ISNUMBER(_xll.BDP($C1822, "DELTA_MID")),_xll.BDP($C1822, "DELTA_MID")," ")</f>
        <v xml:space="preserve"> </v>
      </c>
      <c r="O1822" s="7" t="str">
        <f>IF(ISNUMBER(N1822),_xll.BDP($C1822, "OPT_UNDL_TICKER"),"")</f>
        <v/>
      </c>
      <c r="P1822" s="8" t="str">
        <f>IF(ISNUMBER(N1822),_xll.BDP($C1822, "OPT_UNDL_PX")," ")</f>
        <v xml:space="preserve"> </v>
      </c>
      <c r="Q1822" s="7" t="str">
        <f>IF(ISNUMBER(N1822),+G1822*_xll.BDP($C1822, "PX_POS_MULT_FACTOR")*P1822/K1822," ")</f>
        <v xml:space="preserve"> </v>
      </c>
      <c r="R1822" s="8" t="str">
        <f>IF(OR($A1822="TUA",$A1822="TYA"),"",IF(ISNUMBER(_xll.BDP($C1822,"DUR_ADJ_OAS_MID")),_xll.BDP($C1822,"DUR_ADJ_OAS_MID"),IF(ISNUMBER(_xll.BDP($E1822&amp;" ISIN","DUR_ADJ_OAS_MID")),_xll.BDP($E1822&amp;" ISIN","DUR_ADJ_OAS_MID")," ")))</f>
        <v xml:space="preserve"> </v>
      </c>
      <c r="S1822" s="7" t="str">
        <f t="shared" si="28"/>
        <v xml:space="preserve"> </v>
      </c>
      <c r="T1822" t="s">
        <v>5758</v>
      </c>
      <c r="U1822" t="s">
        <v>45</v>
      </c>
      <c r="AB1822" s="8" t="s">
        <v>5751</v>
      </c>
      <c r="AG1822" s="6">
        <v>25.808634000000001</v>
      </c>
    </row>
    <row r="1823" spans="1:33" x14ac:dyDescent="0.25">
      <c r="A1823" t="s">
        <v>5706</v>
      </c>
      <c r="B1823" t="s">
        <v>5759</v>
      </c>
      <c r="C1823" t="s">
        <v>5760</v>
      </c>
      <c r="F1823" t="s">
        <v>5760</v>
      </c>
      <c r="G1823" s="1">
        <v>57.612127000000001</v>
      </c>
      <c r="H1823" s="1">
        <v>3134</v>
      </c>
      <c r="I1823" s="2">
        <v>9027820.2952089999</v>
      </c>
      <c r="J1823" s="3">
        <v>0.24985499999999999</v>
      </c>
      <c r="K1823" s="4">
        <v>36132306.818772003</v>
      </c>
      <c r="L1823" s="5">
        <v>1400001</v>
      </c>
      <c r="M1823" s="6">
        <v>25.808772000000001</v>
      </c>
      <c r="N1823" s="7" t="str">
        <f>IF(ISNUMBER(_xll.BDP($C1823, "DELTA_MID")),_xll.BDP($C1823, "DELTA_MID")," ")</f>
        <v xml:space="preserve"> </v>
      </c>
      <c r="O1823" s="7" t="str">
        <f>IF(ISNUMBER(N1823),_xll.BDP($C1823, "OPT_UNDL_TICKER"),"")</f>
        <v/>
      </c>
      <c r="P1823" s="8" t="str">
        <f>IF(ISNUMBER(N1823),_xll.BDP($C1823, "OPT_UNDL_PX")," ")</f>
        <v xml:space="preserve"> </v>
      </c>
      <c r="Q1823" s="7" t="str">
        <f>IF(ISNUMBER(N1823),+G1823*_xll.BDP($C1823, "PX_POS_MULT_FACTOR")*P1823/K1823," ")</f>
        <v xml:space="preserve"> </v>
      </c>
      <c r="R1823" s="8" t="str">
        <f>IF(OR($A1823="TUA",$A1823="TYA"),"",IF(ISNUMBER(_xll.BDP($C1823,"DUR_ADJ_OAS_MID")),_xll.BDP($C1823,"DUR_ADJ_OAS_MID"),IF(ISNUMBER(_xll.BDP($E1823&amp;" ISIN","DUR_ADJ_OAS_MID")),_xll.BDP($E1823&amp;" ISIN","DUR_ADJ_OAS_MID")," ")))</f>
        <v xml:space="preserve"> </v>
      </c>
      <c r="S1823" s="7" t="str">
        <f t="shared" si="28"/>
        <v xml:space="preserve"> </v>
      </c>
      <c r="T1823" t="s">
        <v>5760</v>
      </c>
      <c r="U1823" t="s">
        <v>45</v>
      </c>
      <c r="AB1823" s="8" t="s">
        <v>5751</v>
      </c>
      <c r="AG1823" s="6">
        <v>25.808634000000001</v>
      </c>
    </row>
    <row r="1824" spans="1:33" x14ac:dyDescent="0.25">
      <c r="A1824" t="s">
        <v>5706</v>
      </c>
      <c r="B1824" t="s">
        <v>5761</v>
      </c>
      <c r="C1824" t="s">
        <v>1457</v>
      </c>
      <c r="F1824" t="s">
        <v>1457</v>
      </c>
      <c r="G1824" s="1">
        <v>-185.58426900000001</v>
      </c>
      <c r="H1824" s="1">
        <v>102.851562</v>
      </c>
      <c r="I1824" s="2">
        <v>-38175264.153310999</v>
      </c>
      <c r="J1824" s="3">
        <v>-1.056541</v>
      </c>
      <c r="K1824" s="4">
        <v>36132306.818772003</v>
      </c>
      <c r="L1824" s="5">
        <v>1400001</v>
      </c>
      <c r="M1824" s="6">
        <v>25.808772000000001</v>
      </c>
      <c r="N1824" s="7" t="str">
        <f>IF(ISNUMBER(_xll.BDP($C1824, "DELTA_MID")),_xll.BDP($C1824, "DELTA_MID")," ")</f>
        <v xml:space="preserve"> </v>
      </c>
      <c r="O1824" s="7" t="str">
        <f>IF(ISNUMBER(N1824),_xll.BDP($C1824, "OPT_UNDL_TICKER"),"")</f>
        <v/>
      </c>
      <c r="P1824" s="8" t="str">
        <f>IF(ISNUMBER(N1824),_xll.BDP($C1824, "OPT_UNDL_PX")," ")</f>
        <v xml:space="preserve"> </v>
      </c>
      <c r="Q1824" s="7" t="str">
        <f>IF(ISNUMBER(N1824),+G1824*_xll.BDP($C1824, "PX_POS_MULT_FACTOR")*P1824/K1824," ")</f>
        <v xml:space="preserve"> </v>
      </c>
      <c r="R1824" s="8">
        <f>IF(OR($A1824="TUA",$A1824="TYA"),"",IF(ISNUMBER(_xll.BDP($C1824,"DUR_ADJ_OAS_MID")),_xll.BDP($C1824,"DUR_ADJ_OAS_MID"),IF(ISNUMBER(_xll.BDP($E1824&amp;" ISIN","DUR_ADJ_OAS_MID")),_xll.BDP($E1824&amp;" ISIN","DUR_ADJ_OAS_MID")," ")))</f>
        <v>1.8245624504755265</v>
      </c>
      <c r="S1824" s="7">
        <f t="shared" si="28"/>
        <v>-1.927725035987863</v>
      </c>
      <c r="T1824" t="s">
        <v>1458</v>
      </c>
      <c r="U1824" t="s">
        <v>45</v>
      </c>
      <c r="AB1824" s="8" t="s">
        <v>5751</v>
      </c>
      <c r="AG1824" s="6">
        <v>25.808634000000001</v>
      </c>
    </row>
    <row r="1825" spans="1:33" x14ac:dyDescent="0.25">
      <c r="A1825" t="s">
        <v>5706</v>
      </c>
      <c r="B1825" t="s">
        <v>5762</v>
      </c>
      <c r="C1825" t="s">
        <v>43</v>
      </c>
      <c r="F1825" t="s">
        <v>43</v>
      </c>
      <c r="G1825" s="1">
        <v>-166.468298</v>
      </c>
      <c r="H1825" s="1">
        <v>108.8125</v>
      </c>
      <c r="I1825" s="2">
        <v>-18113831.696559001</v>
      </c>
      <c r="J1825" s="3">
        <v>-0.50131999999999999</v>
      </c>
      <c r="K1825" s="4">
        <v>36132306.818772003</v>
      </c>
      <c r="L1825" s="5">
        <v>1400001</v>
      </c>
      <c r="M1825" s="6">
        <v>25.808772000000001</v>
      </c>
      <c r="N1825" s="7" t="str">
        <f>IF(ISNUMBER(_xll.BDP($C1825, "DELTA_MID")),_xll.BDP($C1825, "DELTA_MID")," ")</f>
        <v xml:space="preserve"> </v>
      </c>
      <c r="O1825" s="7" t="str">
        <f>IF(ISNUMBER(N1825),_xll.BDP($C1825, "OPT_UNDL_TICKER"),"")</f>
        <v/>
      </c>
      <c r="P1825" s="8" t="str">
        <f>IF(ISNUMBER(N1825),_xll.BDP($C1825, "OPT_UNDL_PX")," ")</f>
        <v xml:space="preserve"> </v>
      </c>
      <c r="Q1825" s="7" t="str">
        <f>IF(ISNUMBER(N1825),+G1825*_xll.BDP($C1825, "PX_POS_MULT_FACTOR")*P1825/K1825," ")</f>
        <v xml:space="preserve"> </v>
      </c>
      <c r="R1825" s="8">
        <f>IF(OR($A1825="TUA",$A1825="TYA"),"",IF(ISNUMBER(_xll.BDP($C1825,"DUR_ADJ_OAS_MID")),_xll.BDP($C1825,"DUR_ADJ_OAS_MID"),IF(ISNUMBER(_xll.BDP($E1825&amp;" ISIN","DUR_ADJ_OAS_MID")),_xll.BDP($E1825&amp;" ISIN","DUR_ADJ_OAS_MID")," ")))</f>
        <v>5.8476136340979874</v>
      </c>
      <c r="S1825" s="7">
        <f t="shared" si="28"/>
        <v>-2.931525667046003</v>
      </c>
      <c r="T1825" t="s">
        <v>44</v>
      </c>
      <c r="U1825" t="s">
        <v>45</v>
      </c>
      <c r="AB1825" s="8" t="s">
        <v>5751</v>
      </c>
      <c r="AG1825" s="6">
        <v>25.808634000000001</v>
      </c>
    </row>
    <row r="1826" spans="1:33" x14ac:dyDescent="0.25">
      <c r="A1826" t="s">
        <v>5706</v>
      </c>
      <c r="B1826" t="s">
        <v>5763</v>
      </c>
      <c r="C1826" t="s">
        <v>5764</v>
      </c>
      <c r="F1826" t="s">
        <v>5764</v>
      </c>
      <c r="G1826" s="1">
        <v>-34.060316</v>
      </c>
      <c r="H1826" s="1">
        <v>110.78125</v>
      </c>
      <c r="I1826" s="2">
        <v>-3773244.4132520002</v>
      </c>
      <c r="J1826" s="3">
        <v>-0.10442899999999999</v>
      </c>
      <c r="K1826" s="4">
        <v>36132306.818772003</v>
      </c>
      <c r="L1826" s="5">
        <v>1400001</v>
      </c>
      <c r="M1826" s="6">
        <v>25.808772000000001</v>
      </c>
      <c r="N1826" s="7" t="str">
        <f>IF(ISNUMBER(_xll.BDP($C1826, "DELTA_MID")),_xll.BDP($C1826, "DELTA_MID")," ")</f>
        <v xml:space="preserve"> </v>
      </c>
      <c r="O1826" s="7" t="str">
        <f>IF(ISNUMBER(N1826),_xll.BDP($C1826, "OPT_UNDL_TICKER"),"")</f>
        <v/>
      </c>
      <c r="P1826" s="8" t="str">
        <f>IF(ISNUMBER(N1826),_xll.BDP($C1826, "OPT_UNDL_PX")," ")</f>
        <v xml:space="preserve"> </v>
      </c>
      <c r="Q1826" s="7" t="str">
        <f>IF(ISNUMBER(N1826),+G1826*_xll.BDP($C1826, "PX_POS_MULT_FACTOR")*P1826/K1826," ")</f>
        <v xml:space="preserve"> </v>
      </c>
      <c r="R1826" s="8">
        <f>IF(OR($A1826="TUA",$A1826="TYA"),"",IF(ISNUMBER(_xll.BDP($C1826,"DUR_ADJ_OAS_MID")),_xll.BDP($C1826,"DUR_ADJ_OAS_MID"),IF(ISNUMBER(_xll.BDP($E1826&amp;" ISIN","DUR_ADJ_OAS_MID")),_xll.BDP($E1826&amp;" ISIN","DUR_ADJ_OAS_MID")," ")))</f>
        <v>11.973648674086579</v>
      </c>
      <c r="S1826" s="7">
        <f t="shared" si="28"/>
        <v>-1.2503961573861873</v>
      </c>
      <c r="T1826" t="s">
        <v>5765</v>
      </c>
      <c r="U1826" t="s">
        <v>45</v>
      </c>
      <c r="AB1826" s="8" t="s">
        <v>5751</v>
      </c>
      <c r="AG1826" s="6">
        <v>25.808634000000001</v>
      </c>
    </row>
    <row r="1827" spans="1:33" x14ac:dyDescent="0.25">
      <c r="A1827" t="s">
        <v>5706</v>
      </c>
      <c r="B1827" t="s">
        <v>5766</v>
      </c>
      <c r="C1827" t="s">
        <v>5737</v>
      </c>
      <c r="F1827" t="s">
        <v>5767</v>
      </c>
      <c r="G1827" s="1">
        <v>514</v>
      </c>
      <c r="H1827" s="1">
        <v>3163.125</v>
      </c>
      <c r="I1827" s="2">
        <v>1625846.25</v>
      </c>
      <c r="J1827" s="3">
        <v>4.4997259999999997E-2</v>
      </c>
      <c r="K1827" s="4">
        <v>36132306.818772152</v>
      </c>
      <c r="L1827" s="5">
        <v>1400001</v>
      </c>
      <c r="M1827" s="6">
        <v>25.808772149999999</v>
      </c>
      <c r="N1827" s="7" t="str">
        <f>IF(ISNUMBER(_xll.BDP($C1827, "DELTA_MID")),_xll.BDP($C1827, "DELTA_MID")," ")</f>
        <v xml:space="preserve"> </v>
      </c>
      <c r="O1827" s="7" t="str">
        <f>IF(ISNUMBER(N1827),_xll.BDP($C1827, "OPT_UNDL_TICKER"),"")</f>
        <v/>
      </c>
      <c r="P1827" s="8" t="str">
        <f>IF(ISNUMBER(N1827),_xll.BDP($C1827, "OPT_UNDL_PX")," ")</f>
        <v xml:space="preserve"> </v>
      </c>
      <c r="Q1827" s="7" t="str">
        <f>IF(ISNUMBER(N1827),+G1827*_xll.BDP($C1827, "PX_POS_MULT_FACTOR")*P1827/K1827," ")</f>
        <v xml:space="preserve"> </v>
      </c>
      <c r="R1827" s="8" t="str">
        <f>IF(OR($A1827="TUA",$A1827="TYA"),"",IF(ISNUMBER(_xll.BDP($C1827,"DUR_ADJ_OAS_MID")),_xll.BDP($C1827,"DUR_ADJ_OAS_MID"),IF(ISNUMBER(_xll.BDP($E1827&amp;" ISIN","DUR_ADJ_OAS_MID")),_xll.BDP($E1827&amp;" ISIN","DUR_ADJ_OAS_MID")," ")))</f>
        <v xml:space="preserve"> </v>
      </c>
      <c r="S1827" s="7" t="str">
        <f t="shared" si="28"/>
        <v xml:space="preserve"> </v>
      </c>
      <c r="T1827" t="s">
        <v>5767</v>
      </c>
      <c r="U1827" t="s">
        <v>55</v>
      </c>
      <c r="AG1827" s="6">
        <v>25.808634189999999</v>
      </c>
    </row>
    <row r="1828" spans="1:33" x14ac:dyDescent="0.25">
      <c r="A1828" t="s">
        <v>5706</v>
      </c>
      <c r="B1828" t="s">
        <v>5739</v>
      </c>
      <c r="C1828" t="s">
        <v>5737</v>
      </c>
      <c r="F1828" t="s">
        <v>5768</v>
      </c>
      <c r="G1828" s="1">
        <v>786</v>
      </c>
      <c r="H1828" s="1">
        <v>3163.125</v>
      </c>
      <c r="I1828" s="2">
        <v>2486216.25</v>
      </c>
      <c r="J1828" s="3">
        <v>6.8809049999999997E-2</v>
      </c>
      <c r="K1828" s="4">
        <v>36132306.818772152</v>
      </c>
      <c r="L1828" s="5">
        <v>1400001</v>
      </c>
      <c r="M1828" s="6">
        <v>25.808772149999999</v>
      </c>
      <c r="N1828" s="7" t="str">
        <f>IF(ISNUMBER(_xll.BDP($C1828, "DELTA_MID")),_xll.BDP($C1828, "DELTA_MID")," ")</f>
        <v xml:space="preserve"> </v>
      </c>
      <c r="O1828" s="7" t="str">
        <f>IF(ISNUMBER(N1828),_xll.BDP($C1828, "OPT_UNDL_TICKER"),"")</f>
        <v/>
      </c>
      <c r="P1828" s="8" t="str">
        <f>IF(ISNUMBER(N1828),_xll.BDP($C1828, "OPT_UNDL_PX")," ")</f>
        <v xml:space="preserve"> </v>
      </c>
      <c r="Q1828" s="7" t="str">
        <f>IF(ISNUMBER(N1828),+G1828*_xll.BDP($C1828, "PX_POS_MULT_FACTOR")*P1828/K1828," ")</f>
        <v xml:space="preserve"> </v>
      </c>
      <c r="R1828" s="8" t="str">
        <f>IF(OR($A1828="TUA",$A1828="TYA"),"",IF(ISNUMBER(_xll.BDP($C1828,"DUR_ADJ_OAS_MID")),_xll.BDP($C1828,"DUR_ADJ_OAS_MID"),IF(ISNUMBER(_xll.BDP($E1828&amp;" ISIN","DUR_ADJ_OAS_MID")),_xll.BDP($E1828&amp;" ISIN","DUR_ADJ_OAS_MID")," ")))</f>
        <v xml:space="preserve"> </v>
      </c>
      <c r="S1828" s="7" t="str">
        <f t="shared" si="28"/>
        <v xml:space="preserve"> </v>
      </c>
      <c r="T1828" t="s">
        <v>5768</v>
      </c>
      <c r="U1828" t="s">
        <v>55</v>
      </c>
      <c r="AG1828" s="6">
        <v>25.808634189999999</v>
      </c>
    </row>
    <row r="1829" spans="1:33" x14ac:dyDescent="0.25">
      <c r="A1829" t="s">
        <v>5706</v>
      </c>
      <c r="B1829" t="s">
        <v>5766</v>
      </c>
      <c r="C1829" t="s">
        <v>5737</v>
      </c>
      <c r="F1829" t="s">
        <v>5769</v>
      </c>
      <c r="G1829" s="1">
        <v>609</v>
      </c>
      <c r="H1829" s="1">
        <v>3163.125008</v>
      </c>
      <c r="I1829" s="2">
        <v>1926343.13</v>
      </c>
      <c r="J1829" s="3">
        <v>5.3313880000000001E-2</v>
      </c>
      <c r="K1829" s="4">
        <v>36132306.818772152</v>
      </c>
      <c r="L1829" s="5">
        <v>1400001</v>
      </c>
      <c r="M1829" s="6">
        <v>25.808772149999999</v>
      </c>
      <c r="N1829" s="7" t="str">
        <f>IF(ISNUMBER(_xll.BDP($C1829, "DELTA_MID")),_xll.BDP($C1829, "DELTA_MID")," ")</f>
        <v xml:space="preserve"> </v>
      </c>
      <c r="O1829" s="7" t="str">
        <f>IF(ISNUMBER(N1829),_xll.BDP($C1829, "OPT_UNDL_TICKER"),"")</f>
        <v/>
      </c>
      <c r="P1829" s="8" t="str">
        <f>IF(ISNUMBER(N1829),_xll.BDP($C1829, "OPT_UNDL_PX")," ")</f>
        <v xml:space="preserve"> </v>
      </c>
      <c r="Q1829" s="7" t="str">
        <f>IF(ISNUMBER(N1829),+G1829*_xll.BDP($C1829, "PX_POS_MULT_FACTOR")*P1829/K1829," ")</f>
        <v xml:space="preserve"> </v>
      </c>
      <c r="R1829" s="8" t="str">
        <f>IF(OR($A1829="TUA",$A1829="TYA"),"",IF(ISNUMBER(_xll.BDP($C1829,"DUR_ADJ_OAS_MID")),_xll.BDP($C1829,"DUR_ADJ_OAS_MID"),IF(ISNUMBER(_xll.BDP($E1829&amp;" ISIN","DUR_ADJ_OAS_MID")),_xll.BDP($E1829&amp;" ISIN","DUR_ADJ_OAS_MID")," ")))</f>
        <v xml:space="preserve"> </v>
      </c>
      <c r="S1829" s="7" t="str">
        <f t="shared" si="28"/>
        <v xml:space="preserve"> </v>
      </c>
      <c r="T1829" t="s">
        <v>5769</v>
      </c>
      <c r="U1829" t="s">
        <v>55</v>
      </c>
      <c r="AG1829" s="6">
        <v>25.808634189999999</v>
      </c>
    </row>
    <row r="1830" spans="1:33" x14ac:dyDescent="0.25">
      <c r="A1830" t="s">
        <v>5706</v>
      </c>
      <c r="B1830" t="s">
        <v>5745</v>
      </c>
      <c r="C1830" t="s">
        <v>5737</v>
      </c>
      <c r="F1830" t="s">
        <v>5770</v>
      </c>
      <c r="G1830" s="1">
        <v>588</v>
      </c>
      <c r="H1830" s="1">
        <v>3163.125</v>
      </c>
      <c r="I1830" s="2">
        <v>1859917.5</v>
      </c>
      <c r="J1830" s="3">
        <v>5.1475470000000002E-2</v>
      </c>
      <c r="K1830" s="4">
        <v>36132306.818772152</v>
      </c>
      <c r="L1830" s="5">
        <v>1400001</v>
      </c>
      <c r="M1830" s="6">
        <v>25.808772149999999</v>
      </c>
      <c r="N1830" s="7" t="str">
        <f>IF(ISNUMBER(_xll.BDP($C1830, "DELTA_MID")),_xll.BDP($C1830, "DELTA_MID")," ")</f>
        <v xml:space="preserve"> </v>
      </c>
      <c r="O1830" s="7" t="str">
        <f>IF(ISNUMBER(N1830),_xll.BDP($C1830, "OPT_UNDL_TICKER"),"")</f>
        <v/>
      </c>
      <c r="P1830" s="8" t="str">
        <f>IF(ISNUMBER(N1830),_xll.BDP($C1830, "OPT_UNDL_PX")," ")</f>
        <v xml:space="preserve"> </v>
      </c>
      <c r="Q1830" s="7" t="str">
        <f>IF(ISNUMBER(N1830),+G1830*_xll.BDP($C1830, "PX_POS_MULT_FACTOR")*P1830/K1830," ")</f>
        <v xml:space="preserve"> </v>
      </c>
      <c r="R1830" s="8" t="str">
        <f>IF(OR($A1830="TUA",$A1830="TYA"),"",IF(ISNUMBER(_xll.BDP($C1830,"DUR_ADJ_OAS_MID")),_xll.BDP($C1830,"DUR_ADJ_OAS_MID"),IF(ISNUMBER(_xll.BDP($E1830&amp;" ISIN","DUR_ADJ_OAS_MID")),_xll.BDP($E1830&amp;" ISIN","DUR_ADJ_OAS_MID")," ")))</f>
        <v xml:space="preserve"> </v>
      </c>
      <c r="S1830" s="7" t="str">
        <f t="shared" si="28"/>
        <v xml:space="preserve"> </v>
      </c>
      <c r="T1830" t="s">
        <v>5770</v>
      </c>
      <c r="U1830" t="s">
        <v>55</v>
      </c>
      <c r="AG1830" s="6">
        <v>25.808634189999999</v>
      </c>
    </row>
    <row r="1831" spans="1:33" x14ac:dyDescent="0.25">
      <c r="A1831" t="s">
        <v>5706</v>
      </c>
      <c r="B1831" t="s">
        <v>5745</v>
      </c>
      <c r="C1831" t="s">
        <v>5737</v>
      </c>
      <c r="F1831" t="s">
        <v>5771</v>
      </c>
      <c r="G1831" s="1">
        <v>1851</v>
      </c>
      <c r="H1831" s="1">
        <v>3163.1250020000002</v>
      </c>
      <c r="I1831" s="2">
        <v>5854944.3799999999</v>
      </c>
      <c r="J1831" s="3">
        <v>0.16204267999999999</v>
      </c>
      <c r="K1831" s="4">
        <v>36132306.818772152</v>
      </c>
      <c r="L1831" s="5">
        <v>1400001</v>
      </c>
      <c r="M1831" s="6">
        <v>25.808772149999999</v>
      </c>
      <c r="N1831" s="7" t="str">
        <f>IF(ISNUMBER(_xll.BDP($C1831, "DELTA_MID")),_xll.BDP($C1831, "DELTA_MID")," ")</f>
        <v xml:space="preserve"> </v>
      </c>
      <c r="O1831" s="7" t="str">
        <f>IF(ISNUMBER(N1831),_xll.BDP($C1831, "OPT_UNDL_TICKER"),"")</f>
        <v/>
      </c>
      <c r="P1831" s="8" t="str">
        <f>IF(ISNUMBER(N1831),_xll.BDP($C1831, "OPT_UNDL_PX")," ")</f>
        <v xml:space="preserve"> </v>
      </c>
      <c r="Q1831" s="7" t="str">
        <f>IF(ISNUMBER(N1831),+G1831*_xll.BDP($C1831, "PX_POS_MULT_FACTOR")*P1831/K1831," ")</f>
        <v xml:space="preserve"> </v>
      </c>
      <c r="R1831" s="8" t="str">
        <f>IF(OR($A1831="TUA",$A1831="TYA"),"",IF(ISNUMBER(_xll.BDP($C1831,"DUR_ADJ_OAS_MID")),_xll.BDP($C1831,"DUR_ADJ_OAS_MID"),IF(ISNUMBER(_xll.BDP($E1831&amp;" ISIN","DUR_ADJ_OAS_MID")),_xll.BDP($E1831&amp;" ISIN","DUR_ADJ_OAS_MID")," ")))</f>
        <v xml:space="preserve"> </v>
      </c>
      <c r="S1831" s="7" t="str">
        <f t="shared" si="28"/>
        <v xml:space="preserve"> </v>
      </c>
      <c r="T1831" t="s">
        <v>5771</v>
      </c>
      <c r="U1831" t="s">
        <v>55</v>
      </c>
      <c r="AG1831" s="6">
        <v>25.808634189999999</v>
      </c>
    </row>
    <row r="1832" spans="1:33" x14ac:dyDescent="0.25">
      <c r="A1832" t="s">
        <v>5706</v>
      </c>
      <c r="B1832" t="s">
        <v>5739</v>
      </c>
      <c r="C1832" t="s">
        <v>5737</v>
      </c>
      <c r="F1832" t="s">
        <v>5772</v>
      </c>
      <c r="G1832" s="1">
        <v>843</v>
      </c>
      <c r="H1832" s="1">
        <v>3163.1250049999999</v>
      </c>
      <c r="I1832" s="2">
        <v>2666514.38</v>
      </c>
      <c r="J1832" s="3">
        <v>7.3799009999999998E-2</v>
      </c>
      <c r="K1832" s="4">
        <v>36132306.818772152</v>
      </c>
      <c r="L1832" s="5">
        <v>1400001</v>
      </c>
      <c r="M1832" s="6">
        <v>25.808772149999999</v>
      </c>
      <c r="N1832" s="7" t="str">
        <f>IF(ISNUMBER(_xll.BDP($C1832, "DELTA_MID")),_xll.BDP($C1832, "DELTA_MID")," ")</f>
        <v xml:space="preserve"> </v>
      </c>
      <c r="O1832" s="7" t="str">
        <f>IF(ISNUMBER(N1832),_xll.BDP($C1832, "OPT_UNDL_TICKER"),"")</f>
        <v/>
      </c>
      <c r="P1832" s="8" t="str">
        <f>IF(ISNUMBER(N1832),_xll.BDP($C1832, "OPT_UNDL_PX")," ")</f>
        <v xml:space="preserve"> </v>
      </c>
      <c r="Q1832" s="7" t="str">
        <f>IF(ISNUMBER(N1832),+G1832*_xll.BDP($C1832, "PX_POS_MULT_FACTOR")*P1832/K1832," ")</f>
        <v xml:space="preserve"> </v>
      </c>
      <c r="R1832" s="8" t="str">
        <f>IF(OR($A1832="TUA",$A1832="TYA"),"",IF(ISNUMBER(_xll.BDP($C1832,"DUR_ADJ_OAS_MID")),_xll.BDP($C1832,"DUR_ADJ_OAS_MID"),IF(ISNUMBER(_xll.BDP($E1832&amp;" ISIN","DUR_ADJ_OAS_MID")),_xll.BDP($E1832&amp;" ISIN","DUR_ADJ_OAS_MID")," ")))</f>
        <v xml:space="preserve"> </v>
      </c>
      <c r="S1832" s="7" t="str">
        <f t="shared" si="28"/>
        <v xml:space="preserve"> </v>
      </c>
      <c r="T1832" t="s">
        <v>5772</v>
      </c>
      <c r="U1832" t="s">
        <v>55</v>
      </c>
      <c r="AG1832" s="6">
        <v>25.808634189999999</v>
      </c>
    </row>
    <row r="1833" spans="1:33" x14ac:dyDescent="0.25">
      <c r="A1833" t="s">
        <v>5706</v>
      </c>
      <c r="B1833" t="s">
        <v>5750</v>
      </c>
      <c r="C1833" t="s">
        <v>5773</v>
      </c>
      <c r="F1833" t="s">
        <v>5773</v>
      </c>
      <c r="G1833" s="1">
        <v>-2539751.73</v>
      </c>
      <c r="H1833" s="1">
        <v>1</v>
      </c>
      <c r="I1833" s="2">
        <v>-2539751.73</v>
      </c>
      <c r="J1833" s="3">
        <v>-7.0290699999999998E-2</v>
      </c>
      <c r="K1833" s="4">
        <v>36132306.818772152</v>
      </c>
      <c r="L1833" s="5">
        <v>1400001</v>
      </c>
      <c r="M1833" s="6">
        <v>25.808772149999999</v>
      </c>
      <c r="N1833" s="7" t="str">
        <f>IF(ISNUMBER(_xll.BDP($C1833, "DELTA_MID")),_xll.BDP($C1833, "DELTA_MID")," ")</f>
        <v xml:space="preserve"> </v>
      </c>
      <c r="O1833" s="7" t="str">
        <f>IF(ISNUMBER(N1833),_xll.BDP($C1833, "OPT_UNDL_TICKER"),"")</f>
        <v/>
      </c>
      <c r="P1833" s="8" t="str">
        <f>IF(ISNUMBER(N1833),_xll.BDP($C1833, "OPT_UNDL_PX")," ")</f>
        <v xml:space="preserve"> </v>
      </c>
      <c r="Q1833" s="7" t="str">
        <f>IF(ISNUMBER(N1833),+G1833*_xll.BDP($C1833, "PX_POS_MULT_FACTOR")*P1833/K1833," ")</f>
        <v xml:space="preserve"> </v>
      </c>
      <c r="R1833" s="8" t="str">
        <f>IF(OR($A1833="TUA",$A1833="TYA"),"",IF(ISNUMBER(_xll.BDP($C1833,"DUR_ADJ_OAS_MID")),_xll.BDP($C1833,"DUR_ADJ_OAS_MID"),IF(ISNUMBER(_xll.BDP($E1833&amp;" ISIN","DUR_ADJ_OAS_MID")),_xll.BDP($E1833&amp;" ISIN","DUR_ADJ_OAS_MID")," ")))</f>
        <v xml:space="preserve"> </v>
      </c>
      <c r="S1833" s="7" t="str">
        <f t="shared" si="28"/>
        <v xml:space="preserve"> </v>
      </c>
      <c r="T1833" t="s">
        <v>5773</v>
      </c>
      <c r="U1833" t="s">
        <v>55</v>
      </c>
      <c r="AG1833" s="6">
        <v>25.808634189999999</v>
      </c>
    </row>
    <row r="1834" spans="1:33" x14ac:dyDescent="0.25">
      <c r="A1834" t="s">
        <v>5706</v>
      </c>
      <c r="B1834" t="s">
        <v>5710</v>
      </c>
      <c r="C1834" t="s">
        <v>5774</v>
      </c>
      <c r="F1834" t="s">
        <v>5774</v>
      </c>
      <c r="G1834" s="1">
        <v>-2540596.3199999998</v>
      </c>
      <c r="H1834" s="1">
        <v>1</v>
      </c>
      <c r="I1834" s="2">
        <v>-2540596.3199999998</v>
      </c>
      <c r="J1834" s="3">
        <v>-7.0314080000000001E-2</v>
      </c>
      <c r="K1834" s="4">
        <v>36132306.818772152</v>
      </c>
      <c r="L1834" s="5">
        <v>1400001</v>
      </c>
      <c r="M1834" s="6">
        <v>25.808772149999999</v>
      </c>
      <c r="N1834" s="7" t="str">
        <f>IF(ISNUMBER(_xll.BDP($C1834, "DELTA_MID")),_xll.BDP($C1834, "DELTA_MID")," ")</f>
        <v xml:space="preserve"> </v>
      </c>
      <c r="O1834" s="7" t="str">
        <f>IF(ISNUMBER(N1834),_xll.BDP($C1834, "OPT_UNDL_TICKER"),"")</f>
        <v/>
      </c>
      <c r="P1834" s="8" t="str">
        <f>IF(ISNUMBER(N1834),_xll.BDP($C1834, "OPT_UNDL_PX")," ")</f>
        <v xml:space="preserve"> </v>
      </c>
      <c r="Q1834" s="7" t="str">
        <f>IF(ISNUMBER(N1834),+G1834*_xll.BDP($C1834, "PX_POS_MULT_FACTOR")*P1834/K1834," ")</f>
        <v xml:space="preserve"> </v>
      </c>
      <c r="R1834" s="8" t="str">
        <f>IF(OR($A1834="TUA",$A1834="TYA"),"",IF(ISNUMBER(_xll.BDP($C1834,"DUR_ADJ_OAS_MID")),_xll.BDP($C1834,"DUR_ADJ_OAS_MID"),IF(ISNUMBER(_xll.BDP($E1834&amp;" ISIN","DUR_ADJ_OAS_MID")),_xll.BDP($E1834&amp;" ISIN","DUR_ADJ_OAS_MID")," ")))</f>
        <v xml:space="preserve"> </v>
      </c>
      <c r="S1834" s="7" t="str">
        <f t="shared" si="28"/>
        <v xml:space="preserve"> </v>
      </c>
      <c r="T1834" t="s">
        <v>5774</v>
      </c>
      <c r="U1834" t="s">
        <v>55</v>
      </c>
      <c r="AG1834" s="6">
        <v>25.808634189999999</v>
      </c>
    </row>
    <row r="1835" spans="1:33" x14ac:dyDescent="0.25">
      <c r="A1835" t="s">
        <v>5706</v>
      </c>
      <c r="B1835" t="s">
        <v>5736</v>
      </c>
      <c r="C1835" t="s">
        <v>5775</v>
      </c>
      <c r="F1835" t="s">
        <v>5775</v>
      </c>
      <c r="G1835" s="1">
        <v>-1989120.74</v>
      </c>
      <c r="H1835" s="1">
        <v>1</v>
      </c>
      <c r="I1835" s="2">
        <v>-1989120.74</v>
      </c>
      <c r="J1835" s="3">
        <v>-5.5051330000000002E-2</v>
      </c>
      <c r="K1835" s="4">
        <v>36132306.818772152</v>
      </c>
      <c r="L1835" s="5">
        <v>1400001</v>
      </c>
      <c r="M1835" s="6">
        <v>25.808772149999999</v>
      </c>
      <c r="N1835" s="7" t="str">
        <f>IF(ISNUMBER(_xll.BDP($C1835, "DELTA_MID")),_xll.BDP($C1835, "DELTA_MID")," ")</f>
        <v xml:space="preserve"> </v>
      </c>
      <c r="O1835" s="7" t="str">
        <f>IF(ISNUMBER(N1835),_xll.BDP($C1835, "OPT_UNDL_TICKER"),"")</f>
        <v/>
      </c>
      <c r="P1835" s="8" t="str">
        <f>IF(ISNUMBER(N1835),_xll.BDP($C1835, "OPT_UNDL_PX")," ")</f>
        <v xml:space="preserve"> </v>
      </c>
      <c r="Q1835" s="7" t="str">
        <f>IF(ISNUMBER(N1835),+G1835*_xll.BDP($C1835, "PX_POS_MULT_FACTOR")*P1835/K1835," ")</f>
        <v xml:space="preserve"> </v>
      </c>
      <c r="R1835" s="8" t="str">
        <f>IF(OR($A1835="TUA",$A1835="TYA"),"",IF(ISNUMBER(_xll.BDP($C1835,"DUR_ADJ_OAS_MID")),_xll.BDP($C1835,"DUR_ADJ_OAS_MID"),IF(ISNUMBER(_xll.BDP($E1835&amp;" ISIN","DUR_ADJ_OAS_MID")),_xll.BDP($E1835&amp;" ISIN","DUR_ADJ_OAS_MID")," ")))</f>
        <v xml:space="preserve"> </v>
      </c>
      <c r="S1835" s="7" t="str">
        <f t="shared" si="28"/>
        <v xml:space="preserve"> </v>
      </c>
      <c r="T1835" t="s">
        <v>5775</v>
      </c>
      <c r="U1835" t="s">
        <v>55</v>
      </c>
      <c r="AG1835" s="6">
        <v>25.808634189999999</v>
      </c>
    </row>
    <row r="1836" spans="1:33" x14ac:dyDescent="0.25">
      <c r="A1836" t="s">
        <v>5706</v>
      </c>
      <c r="B1836" t="s">
        <v>5707</v>
      </c>
      <c r="C1836" t="s">
        <v>5776</v>
      </c>
      <c r="F1836" t="s">
        <v>5776</v>
      </c>
      <c r="G1836" s="1">
        <v>-1740202.42</v>
      </c>
      <c r="H1836" s="1">
        <v>1</v>
      </c>
      <c r="I1836" s="2">
        <v>-1740202.42</v>
      </c>
      <c r="J1836" s="3">
        <v>-4.8162209999999997E-2</v>
      </c>
      <c r="K1836" s="4">
        <v>36132306.818772152</v>
      </c>
      <c r="L1836" s="5">
        <v>1400001</v>
      </c>
      <c r="M1836" s="6">
        <v>25.808772149999999</v>
      </c>
      <c r="N1836" s="7" t="str">
        <f>IF(ISNUMBER(_xll.BDP($C1836, "DELTA_MID")),_xll.BDP($C1836, "DELTA_MID")," ")</f>
        <v xml:space="preserve"> </v>
      </c>
      <c r="O1836" s="7" t="str">
        <f>IF(ISNUMBER(N1836),_xll.BDP($C1836, "OPT_UNDL_TICKER"),"")</f>
        <v/>
      </c>
      <c r="P1836" s="8" t="str">
        <f>IF(ISNUMBER(N1836),_xll.BDP($C1836, "OPT_UNDL_PX")," ")</f>
        <v xml:space="preserve"> </v>
      </c>
      <c r="Q1836" s="7" t="str">
        <f>IF(ISNUMBER(N1836),+G1836*_xll.BDP($C1836, "PX_POS_MULT_FACTOR")*P1836/K1836," ")</f>
        <v xml:space="preserve"> </v>
      </c>
      <c r="R1836" s="8" t="str">
        <f>IF(OR($A1836="TUA",$A1836="TYA"),"",IF(ISNUMBER(_xll.BDP($C1836,"DUR_ADJ_OAS_MID")),_xll.BDP($C1836,"DUR_ADJ_OAS_MID"),IF(ISNUMBER(_xll.BDP($E1836&amp;" ISIN","DUR_ADJ_OAS_MID")),_xll.BDP($E1836&amp;" ISIN","DUR_ADJ_OAS_MID")," ")))</f>
        <v xml:space="preserve"> </v>
      </c>
      <c r="S1836" s="7" t="str">
        <f t="shared" si="28"/>
        <v xml:space="preserve"> </v>
      </c>
      <c r="T1836" t="s">
        <v>5776</v>
      </c>
      <c r="U1836" t="s">
        <v>55</v>
      </c>
      <c r="AG1836" s="6">
        <v>25.808634189999999</v>
      </c>
    </row>
    <row r="1837" spans="1:33" x14ac:dyDescent="0.25">
      <c r="A1837" t="s">
        <v>5706</v>
      </c>
      <c r="B1837" t="s">
        <v>5736</v>
      </c>
      <c r="C1837" t="s">
        <v>5777</v>
      </c>
      <c r="F1837" t="s">
        <v>5777</v>
      </c>
      <c r="G1837" s="1">
        <v>-1251972.42</v>
      </c>
      <c r="H1837" s="1">
        <v>1</v>
      </c>
      <c r="I1837" s="2">
        <v>-1251972.42</v>
      </c>
      <c r="J1837" s="3">
        <v>-3.4649850000000003E-2</v>
      </c>
      <c r="K1837" s="4">
        <v>36132306.818772152</v>
      </c>
      <c r="L1837" s="5">
        <v>1400001</v>
      </c>
      <c r="M1837" s="6">
        <v>25.808772149999999</v>
      </c>
      <c r="N1837" s="7" t="str">
        <f>IF(ISNUMBER(_xll.BDP($C1837, "DELTA_MID")),_xll.BDP($C1837, "DELTA_MID")," ")</f>
        <v xml:space="preserve"> </v>
      </c>
      <c r="O1837" s="7" t="str">
        <f>IF(ISNUMBER(N1837),_xll.BDP($C1837, "OPT_UNDL_TICKER"),"")</f>
        <v/>
      </c>
      <c r="P1837" s="8" t="str">
        <f>IF(ISNUMBER(N1837),_xll.BDP($C1837, "OPT_UNDL_PX")," ")</f>
        <v xml:space="preserve"> </v>
      </c>
      <c r="Q1837" s="7" t="str">
        <f>IF(ISNUMBER(N1837),+G1837*_xll.BDP($C1837, "PX_POS_MULT_FACTOR")*P1837/K1837," ")</f>
        <v xml:space="preserve"> </v>
      </c>
      <c r="R1837" s="8" t="str">
        <f>IF(OR($A1837="TUA",$A1837="TYA"),"",IF(ISNUMBER(_xll.BDP($C1837,"DUR_ADJ_OAS_MID")),_xll.BDP($C1837,"DUR_ADJ_OAS_MID"),IF(ISNUMBER(_xll.BDP($E1837&amp;" ISIN","DUR_ADJ_OAS_MID")),_xll.BDP($E1837&amp;" ISIN","DUR_ADJ_OAS_MID")," ")))</f>
        <v xml:space="preserve"> </v>
      </c>
      <c r="S1837" s="7" t="str">
        <f t="shared" si="28"/>
        <v xml:space="preserve"> </v>
      </c>
      <c r="T1837" t="s">
        <v>5777</v>
      </c>
      <c r="U1837" t="s">
        <v>55</v>
      </c>
      <c r="AG1837" s="6">
        <v>25.808634189999999</v>
      </c>
    </row>
    <row r="1838" spans="1:33" x14ac:dyDescent="0.25">
      <c r="A1838" t="s">
        <v>5706</v>
      </c>
      <c r="B1838" t="s">
        <v>5707</v>
      </c>
      <c r="C1838" t="s">
        <v>5778</v>
      </c>
      <c r="F1838" t="s">
        <v>5778</v>
      </c>
      <c r="G1838" s="1">
        <v>-1250681.7</v>
      </c>
      <c r="H1838" s="1">
        <v>1</v>
      </c>
      <c r="I1838" s="2">
        <v>-1250681.7</v>
      </c>
      <c r="J1838" s="3">
        <v>-3.461413E-2</v>
      </c>
      <c r="K1838" s="4">
        <v>36132306.818772152</v>
      </c>
      <c r="L1838" s="5">
        <v>1400001</v>
      </c>
      <c r="M1838" s="6">
        <v>25.808772149999999</v>
      </c>
      <c r="N1838" s="7" t="str">
        <f>IF(ISNUMBER(_xll.BDP($C1838, "DELTA_MID")),_xll.BDP($C1838, "DELTA_MID")," ")</f>
        <v xml:space="preserve"> </v>
      </c>
      <c r="O1838" s="7" t="str">
        <f>IF(ISNUMBER(N1838),_xll.BDP($C1838, "OPT_UNDL_TICKER"),"")</f>
        <v/>
      </c>
      <c r="P1838" s="8" t="str">
        <f>IF(ISNUMBER(N1838),_xll.BDP($C1838, "OPT_UNDL_PX")," ")</f>
        <v xml:space="preserve"> </v>
      </c>
      <c r="Q1838" s="7" t="str">
        <f>IF(ISNUMBER(N1838),+G1838*_xll.BDP($C1838, "PX_POS_MULT_FACTOR")*P1838/K1838," ")</f>
        <v xml:space="preserve"> </v>
      </c>
      <c r="R1838" s="8" t="str">
        <f>IF(OR($A1838="TUA",$A1838="TYA"),"",IF(ISNUMBER(_xll.BDP($C1838,"DUR_ADJ_OAS_MID")),_xll.BDP($C1838,"DUR_ADJ_OAS_MID"),IF(ISNUMBER(_xll.BDP($E1838&amp;" ISIN","DUR_ADJ_OAS_MID")),_xll.BDP($E1838&amp;" ISIN","DUR_ADJ_OAS_MID")," ")))</f>
        <v xml:space="preserve"> </v>
      </c>
      <c r="S1838" s="7" t="str">
        <f t="shared" si="28"/>
        <v xml:space="preserve"> </v>
      </c>
      <c r="T1838" t="s">
        <v>5778</v>
      </c>
      <c r="U1838" t="s">
        <v>55</v>
      </c>
      <c r="AG1838" s="6">
        <v>25.808634189999999</v>
      </c>
    </row>
    <row r="1839" spans="1:33" x14ac:dyDescent="0.25">
      <c r="A1839" t="s">
        <v>5706</v>
      </c>
      <c r="B1839" t="s">
        <v>5736</v>
      </c>
      <c r="C1839" t="s">
        <v>5779</v>
      </c>
      <c r="F1839" t="s">
        <v>5779</v>
      </c>
      <c r="G1839" s="1">
        <v>-1919028.48</v>
      </c>
      <c r="H1839" s="1">
        <v>1</v>
      </c>
      <c r="I1839" s="2">
        <v>-1919028.48</v>
      </c>
      <c r="J1839" s="3">
        <v>-5.3111440000000003E-2</v>
      </c>
      <c r="K1839" s="4">
        <v>36132306.818772152</v>
      </c>
      <c r="L1839" s="5">
        <v>1400001</v>
      </c>
      <c r="M1839" s="6">
        <v>25.808772149999999</v>
      </c>
      <c r="N1839" s="7" t="str">
        <f>IF(ISNUMBER(_xll.BDP($C1839, "DELTA_MID")),_xll.BDP($C1839, "DELTA_MID")," ")</f>
        <v xml:space="preserve"> </v>
      </c>
      <c r="O1839" s="7" t="str">
        <f>IF(ISNUMBER(N1839),_xll.BDP($C1839, "OPT_UNDL_TICKER"),"")</f>
        <v/>
      </c>
      <c r="P1839" s="8" t="str">
        <f>IF(ISNUMBER(N1839),_xll.BDP($C1839, "OPT_UNDL_PX")," ")</f>
        <v xml:space="preserve"> </v>
      </c>
      <c r="Q1839" s="7" t="str">
        <f>IF(ISNUMBER(N1839),+G1839*_xll.BDP($C1839, "PX_POS_MULT_FACTOR")*P1839/K1839," ")</f>
        <v xml:space="preserve"> </v>
      </c>
      <c r="R1839" s="8" t="str">
        <f>IF(OR($A1839="TUA",$A1839="TYA"),"",IF(ISNUMBER(_xll.BDP($C1839,"DUR_ADJ_OAS_MID")),_xll.BDP($C1839,"DUR_ADJ_OAS_MID"),IF(ISNUMBER(_xll.BDP($E1839&amp;" ISIN","DUR_ADJ_OAS_MID")),_xll.BDP($E1839&amp;" ISIN","DUR_ADJ_OAS_MID")," ")))</f>
        <v xml:space="preserve"> </v>
      </c>
      <c r="S1839" s="7" t="str">
        <f t="shared" si="28"/>
        <v xml:space="preserve"> </v>
      </c>
      <c r="T1839" t="s">
        <v>5779</v>
      </c>
      <c r="U1839" t="s">
        <v>55</v>
      </c>
      <c r="AG1839" s="6">
        <v>25.808634189999999</v>
      </c>
    </row>
    <row r="1840" spans="1:33" x14ac:dyDescent="0.25">
      <c r="A1840" t="s">
        <v>5706</v>
      </c>
      <c r="B1840" t="s">
        <v>5707</v>
      </c>
      <c r="C1840" t="s">
        <v>5780</v>
      </c>
      <c r="F1840" t="s">
        <v>5780</v>
      </c>
      <c r="G1840" s="1">
        <v>-1877466.26</v>
      </c>
      <c r="H1840" s="1">
        <v>1</v>
      </c>
      <c r="I1840" s="2">
        <v>-1877466.26</v>
      </c>
      <c r="J1840" s="3">
        <v>-5.1961149999999998E-2</v>
      </c>
      <c r="K1840" s="4">
        <v>36132306.818772152</v>
      </c>
      <c r="L1840" s="5">
        <v>1400001</v>
      </c>
      <c r="M1840" s="6">
        <v>25.808772149999999</v>
      </c>
      <c r="N1840" s="7" t="str">
        <f>IF(ISNUMBER(_xll.BDP($C1840, "DELTA_MID")),_xll.BDP($C1840, "DELTA_MID")," ")</f>
        <v xml:space="preserve"> </v>
      </c>
      <c r="O1840" s="7" t="str">
        <f>IF(ISNUMBER(N1840),_xll.BDP($C1840, "OPT_UNDL_TICKER"),"")</f>
        <v/>
      </c>
      <c r="P1840" s="8" t="str">
        <f>IF(ISNUMBER(N1840),_xll.BDP($C1840, "OPT_UNDL_PX")," ")</f>
        <v xml:space="preserve"> </v>
      </c>
      <c r="Q1840" s="7" t="str">
        <f>IF(ISNUMBER(N1840),+G1840*_xll.BDP($C1840, "PX_POS_MULT_FACTOR")*P1840/K1840," ")</f>
        <v xml:space="preserve"> </v>
      </c>
      <c r="R1840" s="8" t="str">
        <f>IF(OR($A1840="TUA",$A1840="TYA"),"",IF(ISNUMBER(_xll.BDP($C1840,"DUR_ADJ_OAS_MID")),_xll.BDP($C1840,"DUR_ADJ_OAS_MID"),IF(ISNUMBER(_xll.BDP($E1840&amp;" ISIN","DUR_ADJ_OAS_MID")),_xll.BDP($E1840&amp;" ISIN","DUR_ADJ_OAS_MID")," ")))</f>
        <v xml:space="preserve"> </v>
      </c>
      <c r="S1840" s="7" t="str">
        <f t="shared" si="28"/>
        <v xml:space="preserve"> </v>
      </c>
      <c r="T1840" t="s">
        <v>5780</v>
      </c>
      <c r="U1840" t="s">
        <v>55</v>
      </c>
      <c r="AG1840" s="6">
        <v>25.808634189999999</v>
      </c>
    </row>
    <row r="1841" spans="1:33" x14ac:dyDescent="0.25">
      <c r="A1841" t="s">
        <v>5706</v>
      </c>
      <c r="B1841" t="s">
        <v>5739</v>
      </c>
      <c r="C1841" t="s">
        <v>5781</v>
      </c>
      <c r="F1841" t="s">
        <v>5781</v>
      </c>
      <c r="G1841" s="1">
        <v>-2441491.2799999998</v>
      </c>
      <c r="H1841" s="1">
        <v>1</v>
      </c>
      <c r="I1841" s="2">
        <v>-2441491.2799999998</v>
      </c>
      <c r="J1841" s="3">
        <v>-6.7571229999999996E-2</v>
      </c>
      <c r="K1841" s="4">
        <v>36132306.818772152</v>
      </c>
      <c r="L1841" s="5">
        <v>1400001</v>
      </c>
      <c r="M1841" s="6">
        <v>25.808772149999999</v>
      </c>
      <c r="N1841" s="7" t="str">
        <f>IF(ISNUMBER(_xll.BDP($C1841, "DELTA_MID")),_xll.BDP($C1841, "DELTA_MID")," ")</f>
        <v xml:space="preserve"> </v>
      </c>
      <c r="O1841" s="7" t="str">
        <f>IF(ISNUMBER(N1841),_xll.BDP($C1841, "OPT_UNDL_TICKER"),"")</f>
        <v/>
      </c>
      <c r="P1841" s="8" t="str">
        <f>IF(ISNUMBER(N1841),_xll.BDP($C1841, "OPT_UNDL_PX")," ")</f>
        <v xml:space="preserve"> </v>
      </c>
      <c r="Q1841" s="7" t="str">
        <f>IF(ISNUMBER(N1841),+G1841*_xll.BDP($C1841, "PX_POS_MULT_FACTOR")*P1841/K1841," ")</f>
        <v xml:space="preserve"> </v>
      </c>
      <c r="R1841" s="8" t="str">
        <f>IF(OR($A1841="TUA",$A1841="TYA"),"",IF(ISNUMBER(_xll.BDP($C1841,"DUR_ADJ_OAS_MID")),_xll.BDP($C1841,"DUR_ADJ_OAS_MID"),IF(ISNUMBER(_xll.BDP($E1841&amp;" ISIN","DUR_ADJ_OAS_MID")),_xll.BDP($E1841&amp;" ISIN","DUR_ADJ_OAS_MID")," ")))</f>
        <v xml:space="preserve"> </v>
      </c>
      <c r="S1841" s="7" t="str">
        <f t="shared" si="28"/>
        <v xml:space="preserve"> </v>
      </c>
      <c r="T1841" t="s">
        <v>5781</v>
      </c>
      <c r="U1841" t="s">
        <v>55</v>
      </c>
      <c r="AG1841" s="6">
        <v>25.808634189999999</v>
      </c>
    </row>
    <row r="1842" spans="1:33" x14ac:dyDescent="0.25">
      <c r="A1842" t="s">
        <v>5706</v>
      </c>
      <c r="B1842" t="s">
        <v>5721</v>
      </c>
      <c r="C1842" t="s">
        <v>5782</v>
      </c>
      <c r="F1842" t="s">
        <v>5782</v>
      </c>
      <c r="G1842" s="1">
        <v>-2609689.77</v>
      </c>
      <c r="H1842" s="1">
        <v>1</v>
      </c>
      <c r="I1842" s="2">
        <v>-2609689.77</v>
      </c>
      <c r="J1842" s="3">
        <v>-7.2226319999999997E-2</v>
      </c>
      <c r="K1842" s="4">
        <v>36132306.818772152</v>
      </c>
      <c r="L1842" s="5">
        <v>1400001</v>
      </c>
      <c r="M1842" s="6">
        <v>25.808772149999999</v>
      </c>
      <c r="N1842" s="7" t="str">
        <f>IF(ISNUMBER(_xll.BDP($C1842, "DELTA_MID")),_xll.BDP($C1842, "DELTA_MID")," ")</f>
        <v xml:space="preserve"> </v>
      </c>
      <c r="O1842" s="7" t="str">
        <f>IF(ISNUMBER(N1842),_xll.BDP($C1842, "OPT_UNDL_TICKER"),"")</f>
        <v/>
      </c>
      <c r="P1842" s="8" t="str">
        <f>IF(ISNUMBER(N1842),_xll.BDP($C1842, "OPT_UNDL_PX")," ")</f>
        <v xml:space="preserve"> </v>
      </c>
      <c r="Q1842" s="7" t="str">
        <f>IF(ISNUMBER(N1842),+G1842*_xll.BDP($C1842, "PX_POS_MULT_FACTOR")*P1842/K1842," ")</f>
        <v xml:space="preserve"> </v>
      </c>
      <c r="R1842" s="8" t="str">
        <f>IF(OR($A1842="TUA",$A1842="TYA"),"",IF(ISNUMBER(_xll.BDP($C1842,"DUR_ADJ_OAS_MID")),_xll.BDP($C1842,"DUR_ADJ_OAS_MID"),IF(ISNUMBER(_xll.BDP($E1842&amp;" ISIN","DUR_ADJ_OAS_MID")),_xll.BDP($E1842&amp;" ISIN","DUR_ADJ_OAS_MID")," ")))</f>
        <v xml:space="preserve"> </v>
      </c>
      <c r="S1842" s="7" t="str">
        <f t="shared" si="28"/>
        <v xml:space="preserve"> </v>
      </c>
      <c r="T1842" t="s">
        <v>5782</v>
      </c>
      <c r="U1842" t="s">
        <v>55</v>
      </c>
      <c r="AG1842" s="6">
        <v>25.808634189999999</v>
      </c>
    </row>
    <row r="1843" spans="1:33" x14ac:dyDescent="0.25">
      <c r="A1843" t="s">
        <v>5706</v>
      </c>
      <c r="B1843" t="s">
        <v>5739</v>
      </c>
      <c r="C1843" t="s">
        <v>5783</v>
      </c>
      <c r="F1843" t="s">
        <v>5783</v>
      </c>
      <c r="G1843" s="1">
        <v>-2599009.46</v>
      </c>
      <c r="H1843" s="1">
        <v>1</v>
      </c>
      <c r="I1843" s="2">
        <v>-2599009.46</v>
      </c>
      <c r="J1843" s="3">
        <v>-7.1930729999999998E-2</v>
      </c>
      <c r="K1843" s="4">
        <v>36132306.818772152</v>
      </c>
      <c r="L1843" s="5">
        <v>1400001</v>
      </c>
      <c r="M1843" s="6">
        <v>25.808772149999999</v>
      </c>
      <c r="N1843" s="7" t="str">
        <f>IF(ISNUMBER(_xll.BDP($C1843, "DELTA_MID")),_xll.BDP($C1843, "DELTA_MID")," ")</f>
        <v xml:space="preserve"> </v>
      </c>
      <c r="O1843" s="7" t="str">
        <f>IF(ISNUMBER(N1843),_xll.BDP($C1843, "OPT_UNDL_TICKER"),"")</f>
        <v/>
      </c>
      <c r="P1843" s="8" t="str">
        <f>IF(ISNUMBER(N1843),_xll.BDP($C1843, "OPT_UNDL_PX")," ")</f>
        <v xml:space="preserve"> </v>
      </c>
      <c r="Q1843" s="7" t="str">
        <f>IF(ISNUMBER(N1843),+G1843*_xll.BDP($C1843, "PX_POS_MULT_FACTOR")*P1843/K1843," ")</f>
        <v xml:space="preserve"> </v>
      </c>
      <c r="R1843" s="8" t="str">
        <f>IF(OR($A1843="TUA",$A1843="TYA"),"",IF(ISNUMBER(_xll.BDP($C1843,"DUR_ADJ_OAS_MID")),_xll.BDP($C1843,"DUR_ADJ_OAS_MID"),IF(ISNUMBER(_xll.BDP($E1843&amp;" ISIN","DUR_ADJ_OAS_MID")),_xll.BDP($E1843&amp;" ISIN","DUR_ADJ_OAS_MID")," ")))</f>
        <v xml:space="preserve"> </v>
      </c>
      <c r="S1843" s="7" t="str">
        <f t="shared" si="28"/>
        <v xml:space="preserve"> </v>
      </c>
      <c r="T1843" t="s">
        <v>5783</v>
      </c>
      <c r="U1843" t="s">
        <v>55</v>
      </c>
      <c r="AG1843" s="6">
        <v>25.808634189999999</v>
      </c>
    </row>
    <row r="1844" spans="1:33" x14ac:dyDescent="0.25">
      <c r="A1844" t="s">
        <v>5706</v>
      </c>
      <c r="B1844" t="s">
        <v>5721</v>
      </c>
      <c r="C1844" t="s">
        <v>5784</v>
      </c>
      <c r="F1844" t="s">
        <v>5784</v>
      </c>
      <c r="G1844" s="1">
        <v>-2510765.4500000002</v>
      </c>
      <c r="H1844" s="1">
        <v>1</v>
      </c>
      <c r="I1844" s="2">
        <v>-2510765.4500000002</v>
      </c>
      <c r="J1844" s="3">
        <v>-6.9488469999999997E-2</v>
      </c>
      <c r="K1844" s="4">
        <v>36132306.818772152</v>
      </c>
      <c r="L1844" s="5">
        <v>1400001</v>
      </c>
      <c r="M1844" s="6">
        <v>25.808772149999999</v>
      </c>
      <c r="N1844" s="7" t="str">
        <f>IF(ISNUMBER(_xll.BDP($C1844, "DELTA_MID")),_xll.BDP($C1844, "DELTA_MID")," ")</f>
        <v xml:space="preserve"> </v>
      </c>
      <c r="O1844" s="7" t="str">
        <f>IF(ISNUMBER(N1844),_xll.BDP($C1844, "OPT_UNDL_TICKER"),"")</f>
        <v/>
      </c>
      <c r="P1844" s="8" t="str">
        <f>IF(ISNUMBER(N1844),_xll.BDP($C1844, "OPT_UNDL_PX")," ")</f>
        <v xml:space="preserve"> </v>
      </c>
      <c r="Q1844" s="7" t="str">
        <f>IF(ISNUMBER(N1844),+G1844*_xll.BDP($C1844, "PX_POS_MULT_FACTOR")*P1844/K1844," ")</f>
        <v xml:space="preserve"> </v>
      </c>
      <c r="R1844" s="8" t="str">
        <f>IF(OR($A1844="TUA",$A1844="TYA"),"",IF(ISNUMBER(_xll.BDP($C1844,"DUR_ADJ_OAS_MID")),_xll.BDP($C1844,"DUR_ADJ_OAS_MID"),IF(ISNUMBER(_xll.BDP($E1844&amp;" ISIN","DUR_ADJ_OAS_MID")),_xll.BDP($E1844&amp;" ISIN","DUR_ADJ_OAS_MID")," ")))</f>
        <v xml:space="preserve"> </v>
      </c>
      <c r="S1844" s="7" t="str">
        <f t="shared" si="28"/>
        <v xml:space="preserve"> </v>
      </c>
      <c r="T1844" t="s">
        <v>5784</v>
      </c>
      <c r="U1844" t="s">
        <v>55</v>
      </c>
      <c r="AG1844" s="6">
        <v>25.808634189999999</v>
      </c>
    </row>
    <row r="1845" spans="1:33" x14ac:dyDescent="0.25">
      <c r="A1845" t="s">
        <v>5706</v>
      </c>
      <c r="B1845" t="s">
        <v>5739</v>
      </c>
      <c r="C1845" t="s">
        <v>5785</v>
      </c>
      <c r="F1845" t="s">
        <v>5785</v>
      </c>
      <c r="G1845" s="1">
        <v>-1399540.83</v>
      </c>
      <c r="H1845" s="1">
        <v>1</v>
      </c>
      <c r="I1845" s="2">
        <v>-1399540.83</v>
      </c>
      <c r="J1845" s="3">
        <v>-3.8733990000000003E-2</v>
      </c>
      <c r="K1845" s="4">
        <v>36132306.818772152</v>
      </c>
      <c r="L1845" s="5">
        <v>1400001</v>
      </c>
      <c r="M1845" s="6">
        <v>25.808772149999999</v>
      </c>
      <c r="N1845" s="7" t="str">
        <f>IF(ISNUMBER(_xll.BDP($C1845, "DELTA_MID")),_xll.BDP($C1845, "DELTA_MID")," ")</f>
        <v xml:space="preserve"> </v>
      </c>
      <c r="O1845" s="7" t="str">
        <f>IF(ISNUMBER(N1845),_xll.BDP($C1845, "OPT_UNDL_TICKER"),"")</f>
        <v/>
      </c>
      <c r="P1845" s="8" t="str">
        <f>IF(ISNUMBER(N1845),_xll.BDP($C1845, "OPT_UNDL_PX")," ")</f>
        <v xml:space="preserve"> </v>
      </c>
      <c r="Q1845" s="7" t="str">
        <f>IF(ISNUMBER(N1845),+G1845*_xll.BDP($C1845, "PX_POS_MULT_FACTOR")*P1845/K1845," ")</f>
        <v xml:space="preserve"> </v>
      </c>
      <c r="R1845" s="8" t="str">
        <f>IF(OR($A1845="TUA",$A1845="TYA"),"",IF(ISNUMBER(_xll.BDP($C1845,"DUR_ADJ_OAS_MID")),_xll.BDP($C1845,"DUR_ADJ_OAS_MID"),IF(ISNUMBER(_xll.BDP($E1845&amp;" ISIN","DUR_ADJ_OAS_MID")),_xll.BDP($E1845&amp;" ISIN","DUR_ADJ_OAS_MID")," ")))</f>
        <v xml:space="preserve"> </v>
      </c>
      <c r="S1845" s="7" t="str">
        <f t="shared" si="28"/>
        <v xml:space="preserve"> </v>
      </c>
      <c r="T1845" t="s">
        <v>5785</v>
      </c>
      <c r="U1845" t="s">
        <v>55</v>
      </c>
      <c r="AG1845" s="6">
        <v>25.808634189999999</v>
      </c>
    </row>
    <row r="1846" spans="1:33" x14ac:dyDescent="0.25">
      <c r="A1846" t="s">
        <v>5706</v>
      </c>
      <c r="B1846" t="s">
        <v>5721</v>
      </c>
      <c r="C1846" t="s">
        <v>5786</v>
      </c>
      <c r="F1846" t="s">
        <v>5786</v>
      </c>
      <c r="G1846" s="1">
        <v>-1230869.97</v>
      </c>
      <c r="H1846" s="1">
        <v>1</v>
      </c>
      <c r="I1846" s="2">
        <v>-1230869.97</v>
      </c>
      <c r="J1846" s="3">
        <v>-3.4065819999999997E-2</v>
      </c>
      <c r="K1846" s="4">
        <v>36132306.818772152</v>
      </c>
      <c r="L1846" s="5">
        <v>1400001</v>
      </c>
      <c r="M1846" s="6">
        <v>25.808772149999999</v>
      </c>
      <c r="N1846" s="7" t="str">
        <f>IF(ISNUMBER(_xll.BDP($C1846, "DELTA_MID")),_xll.BDP($C1846, "DELTA_MID")," ")</f>
        <v xml:space="preserve"> </v>
      </c>
      <c r="O1846" s="7" t="str">
        <f>IF(ISNUMBER(N1846),_xll.BDP($C1846, "OPT_UNDL_TICKER"),"")</f>
        <v/>
      </c>
      <c r="P1846" s="8" t="str">
        <f>IF(ISNUMBER(N1846),_xll.BDP($C1846, "OPT_UNDL_PX")," ")</f>
        <v xml:space="preserve"> </v>
      </c>
      <c r="Q1846" s="7" t="str">
        <f>IF(ISNUMBER(N1846),+G1846*_xll.BDP($C1846, "PX_POS_MULT_FACTOR")*P1846/K1846," ")</f>
        <v xml:space="preserve"> </v>
      </c>
      <c r="R1846" s="8" t="str">
        <f>IF(OR($A1846="TUA",$A1846="TYA"),"",IF(ISNUMBER(_xll.BDP($C1846,"DUR_ADJ_OAS_MID")),_xll.BDP($C1846,"DUR_ADJ_OAS_MID"),IF(ISNUMBER(_xll.BDP($E1846&amp;" ISIN","DUR_ADJ_OAS_MID")),_xll.BDP($E1846&amp;" ISIN","DUR_ADJ_OAS_MID")," ")))</f>
        <v xml:space="preserve"> </v>
      </c>
      <c r="S1846" s="7" t="str">
        <f t="shared" si="28"/>
        <v xml:space="preserve"> </v>
      </c>
      <c r="T1846" t="s">
        <v>5786</v>
      </c>
      <c r="U1846" t="s">
        <v>55</v>
      </c>
      <c r="AG1846" s="6">
        <v>25.808634189999999</v>
      </c>
    </row>
    <row r="1847" spans="1:33" x14ac:dyDescent="0.25">
      <c r="A1847" t="s">
        <v>5706</v>
      </c>
      <c r="B1847" t="s">
        <v>5747</v>
      </c>
      <c r="C1847" t="s">
        <v>5787</v>
      </c>
      <c r="F1847" t="s">
        <v>5787</v>
      </c>
      <c r="G1847" s="1">
        <v>-3282334.14</v>
      </c>
      <c r="H1847" s="1">
        <v>1</v>
      </c>
      <c r="I1847" s="2">
        <v>-3282334.14</v>
      </c>
      <c r="J1847" s="3">
        <v>-9.0842569999999997E-2</v>
      </c>
      <c r="K1847" s="4">
        <v>36132306.818772152</v>
      </c>
      <c r="L1847" s="5">
        <v>1400001</v>
      </c>
      <c r="M1847" s="6">
        <v>25.808772149999999</v>
      </c>
      <c r="N1847" s="7" t="str">
        <f>IF(ISNUMBER(_xll.BDP($C1847, "DELTA_MID")),_xll.BDP($C1847, "DELTA_MID")," ")</f>
        <v xml:space="preserve"> </v>
      </c>
      <c r="O1847" s="7" t="str">
        <f>IF(ISNUMBER(N1847),_xll.BDP($C1847, "OPT_UNDL_TICKER"),"")</f>
        <v/>
      </c>
      <c r="P1847" s="8" t="str">
        <f>IF(ISNUMBER(N1847),_xll.BDP($C1847, "OPT_UNDL_PX")," ")</f>
        <v xml:space="preserve"> </v>
      </c>
      <c r="Q1847" s="7" t="str">
        <f>IF(ISNUMBER(N1847),+G1847*_xll.BDP($C1847, "PX_POS_MULT_FACTOR")*P1847/K1847," ")</f>
        <v xml:space="preserve"> </v>
      </c>
      <c r="R1847" s="8" t="str">
        <f>IF(OR($A1847="TUA",$A1847="TYA"),"",IF(ISNUMBER(_xll.BDP($C1847,"DUR_ADJ_OAS_MID")),_xll.BDP($C1847,"DUR_ADJ_OAS_MID"),IF(ISNUMBER(_xll.BDP($E1847&amp;" ISIN","DUR_ADJ_OAS_MID")),_xll.BDP($E1847&amp;" ISIN","DUR_ADJ_OAS_MID")," ")))</f>
        <v xml:space="preserve"> </v>
      </c>
      <c r="S1847" s="7" t="str">
        <f t="shared" si="28"/>
        <v xml:space="preserve"> </v>
      </c>
      <c r="T1847" t="s">
        <v>5787</v>
      </c>
      <c r="U1847" t="s">
        <v>55</v>
      </c>
      <c r="AG1847" s="6">
        <v>25.808634189999999</v>
      </c>
    </row>
    <row r="1848" spans="1:33" x14ac:dyDescent="0.25">
      <c r="A1848" t="s">
        <v>5706</v>
      </c>
      <c r="B1848" t="s">
        <v>5727</v>
      </c>
      <c r="C1848" t="s">
        <v>5788</v>
      </c>
      <c r="F1848" t="s">
        <v>5788</v>
      </c>
      <c r="G1848" s="1">
        <v>-3077257.76</v>
      </c>
      <c r="H1848" s="1">
        <v>1</v>
      </c>
      <c r="I1848" s="2">
        <v>-3077257.76</v>
      </c>
      <c r="J1848" s="3">
        <v>-8.5166829999999999E-2</v>
      </c>
      <c r="K1848" s="4">
        <v>36132306.818772152</v>
      </c>
      <c r="L1848" s="5">
        <v>1400001</v>
      </c>
      <c r="M1848" s="6">
        <v>25.808772149999999</v>
      </c>
      <c r="N1848" s="7" t="str">
        <f>IF(ISNUMBER(_xll.BDP($C1848, "DELTA_MID")),_xll.BDP($C1848, "DELTA_MID")," ")</f>
        <v xml:space="preserve"> </v>
      </c>
      <c r="O1848" s="7" t="str">
        <f>IF(ISNUMBER(N1848),_xll.BDP($C1848, "OPT_UNDL_TICKER"),"")</f>
        <v/>
      </c>
      <c r="P1848" s="8" t="str">
        <f>IF(ISNUMBER(N1848),_xll.BDP($C1848, "OPT_UNDL_PX")," ")</f>
        <v xml:space="preserve"> </v>
      </c>
      <c r="Q1848" s="7" t="str">
        <f>IF(ISNUMBER(N1848),+G1848*_xll.BDP($C1848, "PX_POS_MULT_FACTOR")*P1848/K1848," ")</f>
        <v xml:space="preserve"> </v>
      </c>
      <c r="R1848" s="8" t="str">
        <f>IF(OR($A1848="TUA",$A1848="TYA"),"",IF(ISNUMBER(_xll.BDP($C1848,"DUR_ADJ_OAS_MID")),_xll.BDP($C1848,"DUR_ADJ_OAS_MID"),IF(ISNUMBER(_xll.BDP($E1848&amp;" ISIN","DUR_ADJ_OAS_MID")),_xll.BDP($E1848&amp;" ISIN","DUR_ADJ_OAS_MID")," ")))</f>
        <v xml:space="preserve"> </v>
      </c>
      <c r="S1848" s="7" t="str">
        <f t="shared" si="28"/>
        <v xml:space="preserve"> </v>
      </c>
      <c r="T1848" t="s">
        <v>5788</v>
      </c>
      <c r="U1848" t="s">
        <v>55</v>
      </c>
      <c r="AG1848" s="6">
        <v>25.808634189999999</v>
      </c>
    </row>
    <row r="1849" spans="1:33" x14ac:dyDescent="0.25">
      <c r="A1849" t="s">
        <v>5706</v>
      </c>
      <c r="B1849" t="s">
        <v>5745</v>
      </c>
      <c r="C1849" t="s">
        <v>5789</v>
      </c>
      <c r="F1849" t="s">
        <v>5789</v>
      </c>
      <c r="G1849" s="1">
        <v>-5677433.4800000004</v>
      </c>
      <c r="H1849" s="1">
        <v>1</v>
      </c>
      <c r="I1849" s="2">
        <v>-5677433.4800000004</v>
      </c>
      <c r="J1849" s="3">
        <v>-0.15712984999999999</v>
      </c>
      <c r="K1849" s="4">
        <v>36132306.818772152</v>
      </c>
      <c r="L1849" s="5">
        <v>1400001</v>
      </c>
      <c r="M1849" s="6">
        <v>25.808772149999999</v>
      </c>
      <c r="N1849" s="7" t="str">
        <f>IF(ISNUMBER(_xll.BDP($C1849, "DELTA_MID")),_xll.BDP($C1849, "DELTA_MID")," ")</f>
        <v xml:space="preserve"> </v>
      </c>
      <c r="O1849" s="7" t="str">
        <f>IF(ISNUMBER(N1849),_xll.BDP($C1849, "OPT_UNDL_TICKER"),"")</f>
        <v/>
      </c>
      <c r="P1849" s="8" t="str">
        <f>IF(ISNUMBER(N1849),_xll.BDP($C1849, "OPT_UNDL_PX")," ")</f>
        <v xml:space="preserve"> </v>
      </c>
      <c r="Q1849" s="7" t="str">
        <f>IF(ISNUMBER(N1849),+G1849*_xll.BDP($C1849, "PX_POS_MULT_FACTOR")*P1849/K1849," ")</f>
        <v xml:space="preserve"> </v>
      </c>
      <c r="R1849" s="8" t="str">
        <f>IF(OR($A1849="TUA",$A1849="TYA"),"",IF(ISNUMBER(_xll.BDP($C1849,"DUR_ADJ_OAS_MID")),_xll.BDP($C1849,"DUR_ADJ_OAS_MID"),IF(ISNUMBER(_xll.BDP($E1849&amp;" ISIN","DUR_ADJ_OAS_MID")),_xll.BDP($E1849&amp;" ISIN","DUR_ADJ_OAS_MID")," ")))</f>
        <v xml:space="preserve"> </v>
      </c>
      <c r="S1849" s="7" t="str">
        <f t="shared" si="28"/>
        <v xml:space="preserve"> </v>
      </c>
      <c r="T1849" t="s">
        <v>5789</v>
      </c>
      <c r="U1849" t="s">
        <v>55</v>
      </c>
      <c r="AG1849" s="6">
        <v>25.808634189999999</v>
      </c>
    </row>
    <row r="1850" spans="1:33" x14ac:dyDescent="0.25">
      <c r="A1850" t="s">
        <v>5706</v>
      </c>
      <c r="B1850" t="s">
        <v>5725</v>
      </c>
      <c r="C1850" t="s">
        <v>5790</v>
      </c>
      <c r="F1850" t="s">
        <v>5790</v>
      </c>
      <c r="G1850" s="1">
        <v>-5823595.54</v>
      </c>
      <c r="H1850" s="1">
        <v>1</v>
      </c>
      <c r="I1850" s="2">
        <v>-5823595.54</v>
      </c>
      <c r="J1850" s="3">
        <v>-0.16117506000000001</v>
      </c>
      <c r="K1850" s="4">
        <v>36132306.818772152</v>
      </c>
      <c r="L1850" s="5">
        <v>1400001</v>
      </c>
      <c r="M1850" s="6">
        <v>25.808772149999999</v>
      </c>
      <c r="N1850" s="7" t="str">
        <f>IF(ISNUMBER(_xll.BDP($C1850, "DELTA_MID")),_xll.BDP($C1850, "DELTA_MID")," ")</f>
        <v xml:space="preserve"> </v>
      </c>
      <c r="O1850" s="7" t="str">
        <f>IF(ISNUMBER(N1850),_xll.BDP($C1850, "OPT_UNDL_TICKER"),"")</f>
        <v/>
      </c>
      <c r="P1850" s="8" t="str">
        <f>IF(ISNUMBER(N1850),_xll.BDP($C1850, "OPT_UNDL_PX")," ")</f>
        <v xml:space="preserve"> </v>
      </c>
      <c r="Q1850" s="7" t="str">
        <f>IF(ISNUMBER(N1850),+G1850*_xll.BDP($C1850, "PX_POS_MULT_FACTOR")*P1850/K1850," ")</f>
        <v xml:space="preserve"> </v>
      </c>
      <c r="R1850" s="8" t="str">
        <f>IF(OR($A1850="TUA",$A1850="TYA"),"",IF(ISNUMBER(_xll.BDP($C1850,"DUR_ADJ_OAS_MID")),_xll.BDP($C1850,"DUR_ADJ_OAS_MID"),IF(ISNUMBER(_xll.BDP($E1850&amp;" ISIN","DUR_ADJ_OAS_MID")),_xll.BDP($E1850&amp;" ISIN","DUR_ADJ_OAS_MID")," ")))</f>
        <v xml:space="preserve"> </v>
      </c>
      <c r="S1850" s="7" t="str">
        <f t="shared" si="28"/>
        <v xml:space="preserve"> </v>
      </c>
      <c r="T1850" t="s">
        <v>5790</v>
      </c>
      <c r="U1850" t="s">
        <v>55</v>
      </c>
      <c r="AG1850" s="6">
        <v>25.808634189999999</v>
      </c>
    </row>
    <row r="1851" spans="1:33" x14ac:dyDescent="0.25">
      <c r="A1851" t="s">
        <v>5706</v>
      </c>
      <c r="B1851" t="s">
        <v>5745</v>
      </c>
      <c r="C1851" t="s">
        <v>5791</v>
      </c>
      <c r="F1851" t="s">
        <v>5791</v>
      </c>
      <c r="G1851" s="1">
        <v>-1841524.27</v>
      </c>
      <c r="H1851" s="1">
        <v>1</v>
      </c>
      <c r="I1851" s="2">
        <v>-1841524.27</v>
      </c>
      <c r="J1851" s="3">
        <v>-5.0966409999999997E-2</v>
      </c>
      <c r="K1851" s="4">
        <v>36132306.818772152</v>
      </c>
      <c r="L1851" s="5">
        <v>1400001</v>
      </c>
      <c r="M1851" s="6">
        <v>25.808772149999999</v>
      </c>
      <c r="N1851" s="7" t="str">
        <f>IF(ISNUMBER(_xll.BDP($C1851, "DELTA_MID")),_xll.BDP($C1851, "DELTA_MID")," ")</f>
        <v xml:space="preserve"> </v>
      </c>
      <c r="O1851" s="7" t="str">
        <f>IF(ISNUMBER(N1851),_xll.BDP($C1851, "OPT_UNDL_TICKER"),"")</f>
        <v/>
      </c>
      <c r="P1851" s="8" t="str">
        <f>IF(ISNUMBER(N1851),_xll.BDP($C1851, "OPT_UNDL_PX")," ")</f>
        <v xml:space="preserve"> </v>
      </c>
      <c r="Q1851" s="7" t="str">
        <f>IF(ISNUMBER(N1851),+G1851*_xll.BDP($C1851, "PX_POS_MULT_FACTOR")*P1851/K1851," ")</f>
        <v xml:space="preserve"> </v>
      </c>
      <c r="R1851" s="8" t="str">
        <f>IF(OR($A1851="TUA",$A1851="TYA"),"",IF(ISNUMBER(_xll.BDP($C1851,"DUR_ADJ_OAS_MID")),_xll.BDP($C1851,"DUR_ADJ_OAS_MID"),IF(ISNUMBER(_xll.BDP($E1851&amp;" ISIN","DUR_ADJ_OAS_MID")),_xll.BDP($E1851&amp;" ISIN","DUR_ADJ_OAS_MID")," ")))</f>
        <v xml:space="preserve"> </v>
      </c>
      <c r="S1851" s="7" t="str">
        <f t="shared" si="28"/>
        <v xml:space="preserve"> </v>
      </c>
      <c r="T1851" t="s">
        <v>5791</v>
      </c>
      <c r="U1851" t="s">
        <v>55</v>
      </c>
      <c r="AG1851" s="6">
        <v>25.808634189999999</v>
      </c>
    </row>
    <row r="1852" spans="1:33" x14ac:dyDescent="0.25">
      <c r="A1852" t="s">
        <v>5706</v>
      </c>
      <c r="B1852" t="s">
        <v>5725</v>
      </c>
      <c r="C1852" t="s">
        <v>5792</v>
      </c>
      <c r="F1852" t="s">
        <v>5792</v>
      </c>
      <c r="G1852" s="1">
        <v>-2383739.46</v>
      </c>
      <c r="H1852" s="1">
        <v>1</v>
      </c>
      <c r="I1852" s="2">
        <v>-2383739.46</v>
      </c>
      <c r="J1852" s="3">
        <v>-6.5972879999999998E-2</v>
      </c>
      <c r="K1852" s="4">
        <v>36132306.818772152</v>
      </c>
      <c r="L1852" s="5">
        <v>1400001</v>
      </c>
      <c r="M1852" s="6">
        <v>25.808772149999999</v>
      </c>
      <c r="N1852" s="7" t="str">
        <f>IF(ISNUMBER(_xll.BDP($C1852, "DELTA_MID")),_xll.BDP($C1852, "DELTA_MID")," ")</f>
        <v xml:space="preserve"> </v>
      </c>
      <c r="O1852" s="7" t="str">
        <f>IF(ISNUMBER(N1852),_xll.BDP($C1852, "OPT_UNDL_TICKER"),"")</f>
        <v/>
      </c>
      <c r="P1852" s="8" t="str">
        <f>IF(ISNUMBER(N1852),_xll.BDP($C1852, "OPT_UNDL_PX")," ")</f>
        <v xml:space="preserve"> </v>
      </c>
      <c r="Q1852" s="7" t="str">
        <f>IF(ISNUMBER(N1852),+G1852*_xll.BDP($C1852, "PX_POS_MULT_FACTOR")*P1852/K1852," ")</f>
        <v xml:space="preserve"> </v>
      </c>
      <c r="R1852" s="8" t="str">
        <f>IF(OR($A1852="TUA",$A1852="TYA"),"",IF(ISNUMBER(_xll.BDP($C1852,"DUR_ADJ_OAS_MID")),_xll.BDP($C1852,"DUR_ADJ_OAS_MID"),IF(ISNUMBER(_xll.BDP($E1852&amp;" ISIN","DUR_ADJ_OAS_MID")),_xll.BDP($E1852&amp;" ISIN","DUR_ADJ_OAS_MID")," ")))</f>
        <v xml:space="preserve"> </v>
      </c>
      <c r="S1852" s="7" t="str">
        <f t="shared" si="28"/>
        <v xml:space="preserve"> </v>
      </c>
      <c r="T1852" t="s">
        <v>5792</v>
      </c>
      <c r="U1852" t="s">
        <v>55</v>
      </c>
      <c r="AG1852" s="6">
        <v>25.808634189999999</v>
      </c>
    </row>
    <row r="1853" spans="1:33" x14ac:dyDescent="0.25">
      <c r="A1853" t="s">
        <v>5706</v>
      </c>
      <c r="B1853" t="s">
        <v>5745</v>
      </c>
      <c r="C1853" t="s">
        <v>5793</v>
      </c>
      <c r="F1853" t="s">
        <v>5793</v>
      </c>
      <c r="G1853" s="1">
        <v>-1594724.11</v>
      </c>
      <c r="H1853" s="1">
        <v>1</v>
      </c>
      <c r="I1853" s="2">
        <v>-1594724.11</v>
      </c>
      <c r="J1853" s="3">
        <v>-4.4135920000000002E-2</v>
      </c>
      <c r="K1853" s="4">
        <v>36132306.818772152</v>
      </c>
      <c r="L1853" s="5">
        <v>1400001</v>
      </c>
      <c r="M1853" s="6">
        <v>25.808772149999999</v>
      </c>
      <c r="N1853" s="7" t="str">
        <f>IF(ISNUMBER(_xll.BDP($C1853, "DELTA_MID")),_xll.BDP($C1853, "DELTA_MID")," ")</f>
        <v xml:space="preserve"> </v>
      </c>
      <c r="O1853" s="7" t="str">
        <f>IF(ISNUMBER(N1853),_xll.BDP($C1853, "OPT_UNDL_TICKER"),"")</f>
        <v/>
      </c>
      <c r="P1853" s="8" t="str">
        <f>IF(ISNUMBER(N1853),_xll.BDP($C1853, "OPT_UNDL_PX")," ")</f>
        <v xml:space="preserve"> </v>
      </c>
      <c r="Q1853" s="7" t="str">
        <f>IF(ISNUMBER(N1853),+G1853*_xll.BDP($C1853, "PX_POS_MULT_FACTOR")*P1853/K1853," ")</f>
        <v xml:space="preserve"> </v>
      </c>
      <c r="R1853" s="8" t="str">
        <f>IF(OR($A1853="TUA",$A1853="TYA"),"",IF(ISNUMBER(_xll.BDP($C1853,"DUR_ADJ_OAS_MID")),_xll.BDP($C1853,"DUR_ADJ_OAS_MID"),IF(ISNUMBER(_xll.BDP($E1853&amp;" ISIN","DUR_ADJ_OAS_MID")),_xll.BDP($E1853&amp;" ISIN","DUR_ADJ_OAS_MID")," ")))</f>
        <v xml:space="preserve"> </v>
      </c>
      <c r="S1853" s="7" t="str">
        <f t="shared" si="28"/>
        <v xml:space="preserve"> </v>
      </c>
      <c r="T1853" t="s">
        <v>5793</v>
      </c>
      <c r="U1853" t="s">
        <v>55</v>
      </c>
      <c r="AG1853" s="6">
        <v>25.808634189999999</v>
      </c>
    </row>
    <row r="1854" spans="1:33" x14ac:dyDescent="0.25">
      <c r="A1854" t="s">
        <v>5706</v>
      </c>
      <c r="B1854" t="s">
        <v>5725</v>
      </c>
      <c r="C1854" t="s">
        <v>5794</v>
      </c>
      <c r="F1854" t="s">
        <v>5794</v>
      </c>
      <c r="G1854" s="1">
        <v>-1181612.06</v>
      </c>
      <c r="H1854" s="1">
        <v>1</v>
      </c>
      <c r="I1854" s="2">
        <v>-1181612.06</v>
      </c>
      <c r="J1854" s="3">
        <v>-3.2702540000000002E-2</v>
      </c>
      <c r="K1854" s="4">
        <v>36132306.818772152</v>
      </c>
      <c r="L1854" s="5">
        <v>1400001</v>
      </c>
      <c r="M1854" s="6">
        <v>25.808772149999999</v>
      </c>
      <c r="N1854" s="7" t="str">
        <f>IF(ISNUMBER(_xll.BDP($C1854, "DELTA_MID")),_xll.BDP($C1854, "DELTA_MID")," ")</f>
        <v xml:space="preserve"> </v>
      </c>
      <c r="O1854" s="7" t="str">
        <f>IF(ISNUMBER(N1854),_xll.BDP($C1854, "OPT_UNDL_TICKER"),"")</f>
        <v/>
      </c>
      <c r="P1854" s="8" t="str">
        <f>IF(ISNUMBER(N1854),_xll.BDP($C1854, "OPT_UNDL_PX")," ")</f>
        <v xml:space="preserve"> </v>
      </c>
      <c r="Q1854" s="7" t="str">
        <f>IF(ISNUMBER(N1854),+G1854*_xll.BDP($C1854, "PX_POS_MULT_FACTOR")*P1854/K1854," ")</f>
        <v xml:space="preserve"> </v>
      </c>
      <c r="R1854" s="8" t="str">
        <f>IF(OR($A1854="TUA",$A1854="TYA"),"",IF(ISNUMBER(_xll.BDP($C1854,"DUR_ADJ_OAS_MID")),_xll.BDP($C1854,"DUR_ADJ_OAS_MID"),IF(ISNUMBER(_xll.BDP($E1854&amp;" ISIN","DUR_ADJ_OAS_MID")),_xll.BDP($E1854&amp;" ISIN","DUR_ADJ_OAS_MID")," ")))</f>
        <v xml:space="preserve"> </v>
      </c>
      <c r="S1854" s="7" t="str">
        <f t="shared" si="28"/>
        <v xml:space="preserve"> </v>
      </c>
      <c r="T1854" t="s">
        <v>5794</v>
      </c>
      <c r="U1854" t="s">
        <v>55</v>
      </c>
      <c r="AG1854" s="6">
        <v>25.808634189999999</v>
      </c>
    </row>
    <row r="1855" spans="1:33" x14ac:dyDescent="0.25">
      <c r="A1855" t="s">
        <v>5706</v>
      </c>
      <c r="B1855" t="s">
        <v>5766</v>
      </c>
      <c r="C1855" t="s">
        <v>5795</v>
      </c>
      <c r="F1855" t="s">
        <v>5795</v>
      </c>
      <c r="G1855" s="1">
        <v>-1925236.5697999999</v>
      </c>
      <c r="H1855" s="1">
        <v>0.99999899999999997</v>
      </c>
      <c r="I1855" s="2">
        <v>-1925236.56</v>
      </c>
      <c r="J1855" s="3">
        <v>-5.3283249999999997E-2</v>
      </c>
      <c r="K1855" s="4">
        <v>36132306.818772152</v>
      </c>
      <c r="L1855" s="5">
        <v>1400001</v>
      </c>
      <c r="M1855" s="6">
        <v>25.808772149999999</v>
      </c>
      <c r="N1855" s="7" t="str">
        <f>IF(ISNUMBER(_xll.BDP($C1855, "DELTA_MID")),_xll.BDP($C1855, "DELTA_MID")," ")</f>
        <v xml:space="preserve"> </v>
      </c>
      <c r="O1855" s="7" t="str">
        <f>IF(ISNUMBER(N1855),_xll.BDP($C1855, "OPT_UNDL_TICKER"),"")</f>
        <v/>
      </c>
      <c r="P1855" s="8" t="str">
        <f>IF(ISNUMBER(N1855),_xll.BDP($C1855, "OPT_UNDL_PX")," ")</f>
        <v xml:space="preserve"> </v>
      </c>
      <c r="Q1855" s="7" t="str">
        <f>IF(ISNUMBER(N1855),+G1855*_xll.BDP($C1855, "PX_POS_MULT_FACTOR")*P1855/K1855," ")</f>
        <v xml:space="preserve"> </v>
      </c>
      <c r="R1855" s="8" t="str">
        <f>IF(OR($A1855="TUA",$A1855="TYA"),"",IF(ISNUMBER(_xll.BDP($C1855,"DUR_ADJ_OAS_MID")),_xll.BDP($C1855,"DUR_ADJ_OAS_MID"),IF(ISNUMBER(_xll.BDP($E1855&amp;" ISIN","DUR_ADJ_OAS_MID")),_xll.BDP($E1855&amp;" ISIN","DUR_ADJ_OAS_MID")," ")))</f>
        <v xml:space="preserve"> </v>
      </c>
      <c r="S1855" s="7" t="str">
        <f t="shared" si="28"/>
        <v xml:space="preserve"> </v>
      </c>
      <c r="T1855" t="s">
        <v>5795</v>
      </c>
      <c r="U1855" t="s">
        <v>55</v>
      </c>
      <c r="AG1855" s="6">
        <v>25.808634189999999</v>
      </c>
    </row>
    <row r="1856" spans="1:33" x14ac:dyDescent="0.25">
      <c r="A1856" t="s">
        <v>5706</v>
      </c>
      <c r="B1856" t="s">
        <v>5723</v>
      </c>
      <c r="C1856" t="s">
        <v>5796</v>
      </c>
      <c r="F1856" t="s">
        <v>5796</v>
      </c>
      <c r="G1856" s="1">
        <v>-2400923.4229000001</v>
      </c>
      <c r="H1856" s="1">
        <v>0.99999899999999997</v>
      </c>
      <c r="I1856" s="2">
        <v>-2400923.42</v>
      </c>
      <c r="J1856" s="3">
        <v>-6.6448460000000001E-2</v>
      </c>
      <c r="K1856" s="4">
        <v>36132306.818772152</v>
      </c>
      <c r="L1856" s="5">
        <v>1400001</v>
      </c>
      <c r="M1856" s="6">
        <v>25.808772149999999</v>
      </c>
      <c r="N1856" s="7" t="str">
        <f>IF(ISNUMBER(_xll.BDP($C1856, "DELTA_MID")),_xll.BDP($C1856, "DELTA_MID")," ")</f>
        <v xml:space="preserve"> </v>
      </c>
      <c r="O1856" s="7" t="str">
        <f>IF(ISNUMBER(N1856),_xll.BDP($C1856, "OPT_UNDL_TICKER"),"")</f>
        <v/>
      </c>
      <c r="P1856" s="8" t="str">
        <f>IF(ISNUMBER(N1856),_xll.BDP($C1856, "OPT_UNDL_PX")," ")</f>
        <v xml:space="preserve"> </v>
      </c>
      <c r="Q1856" s="7" t="str">
        <f>IF(ISNUMBER(N1856),+G1856*_xll.BDP($C1856, "PX_POS_MULT_FACTOR")*P1856/K1856," ")</f>
        <v xml:space="preserve"> </v>
      </c>
      <c r="R1856" s="8" t="str">
        <f>IF(OR($A1856="TUA",$A1856="TYA"),"",IF(ISNUMBER(_xll.BDP($C1856,"DUR_ADJ_OAS_MID")),_xll.BDP($C1856,"DUR_ADJ_OAS_MID"),IF(ISNUMBER(_xll.BDP($E1856&amp;" ISIN","DUR_ADJ_OAS_MID")),_xll.BDP($E1856&amp;" ISIN","DUR_ADJ_OAS_MID")," ")))</f>
        <v xml:space="preserve"> </v>
      </c>
      <c r="S1856" s="7" t="str">
        <f t="shared" si="28"/>
        <v xml:space="preserve"> </v>
      </c>
      <c r="T1856" t="s">
        <v>5796</v>
      </c>
      <c r="U1856" t="s">
        <v>55</v>
      </c>
      <c r="AG1856" s="6">
        <v>25.808634189999999</v>
      </c>
    </row>
    <row r="1857" spans="1:33" x14ac:dyDescent="0.25">
      <c r="A1857" t="s">
        <v>5706</v>
      </c>
      <c r="B1857" t="s">
        <v>5766</v>
      </c>
      <c r="C1857" t="s">
        <v>5797</v>
      </c>
      <c r="F1857" t="s">
        <v>5797</v>
      </c>
      <c r="G1857" s="1">
        <v>-1596731.23</v>
      </c>
      <c r="H1857" s="1">
        <v>1</v>
      </c>
      <c r="I1857" s="2">
        <v>-1596731.23</v>
      </c>
      <c r="J1857" s="3">
        <v>-4.4191469999999997E-2</v>
      </c>
      <c r="K1857" s="4">
        <v>36132306.818772152</v>
      </c>
      <c r="L1857" s="5">
        <v>1400001</v>
      </c>
      <c r="M1857" s="6">
        <v>25.808772149999999</v>
      </c>
      <c r="N1857" s="7" t="str">
        <f>IF(ISNUMBER(_xll.BDP($C1857, "DELTA_MID")),_xll.BDP($C1857, "DELTA_MID")," ")</f>
        <v xml:space="preserve"> </v>
      </c>
      <c r="O1857" s="7" t="str">
        <f>IF(ISNUMBER(N1857),_xll.BDP($C1857, "OPT_UNDL_TICKER"),"")</f>
        <v/>
      </c>
      <c r="P1857" s="8" t="str">
        <f>IF(ISNUMBER(N1857),_xll.BDP($C1857, "OPT_UNDL_PX")," ")</f>
        <v xml:space="preserve"> </v>
      </c>
      <c r="Q1857" s="7" t="str">
        <f>IF(ISNUMBER(N1857),+G1857*_xll.BDP($C1857, "PX_POS_MULT_FACTOR")*P1857/K1857," ")</f>
        <v xml:space="preserve"> </v>
      </c>
      <c r="R1857" s="8" t="str">
        <f>IF(OR($A1857="TUA",$A1857="TYA"),"",IF(ISNUMBER(_xll.BDP($C1857,"DUR_ADJ_OAS_MID")),_xll.BDP($C1857,"DUR_ADJ_OAS_MID"),IF(ISNUMBER(_xll.BDP($E1857&amp;" ISIN","DUR_ADJ_OAS_MID")),_xll.BDP($E1857&amp;" ISIN","DUR_ADJ_OAS_MID")," ")))</f>
        <v xml:space="preserve"> </v>
      </c>
      <c r="S1857" s="7" t="str">
        <f t="shared" si="28"/>
        <v xml:space="preserve"> </v>
      </c>
      <c r="T1857" t="s">
        <v>5797</v>
      </c>
      <c r="U1857" t="s">
        <v>55</v>
      </c>
      <c r="AG1857" s="6">
        <v>25.808634189999999</v>
      </c>
    </row>
    <row r="1858" spans="1:33" x14ac:dyDescent="0.25">
      <c r="A1858" t="s">
        <v>5706</v>
      </c>
      <c r="B1858" t="s">
        <v>5723</v>
      </c>
      <c r="C1858" t="s">
        <v>5798</v>
      </c>
      <c r="F1858" t="s">
        <v>5798</v>
      </c>
      <c r="G1858" s="1">
        <v>-639688.94999999995</v>
      </c>
      <c r="H1858" s="1">
        <v>1</v>
      </c>
      <c r="I1858" s="2">
        <v>-639688.94999999995</v>
      </c>
      <c r="J1858" s="3">
        <v>-1.7704170000000002E-2</v>
      </c>
      <c r="K1858" s="4">
        <v>36132306.818772152</v>
      </c>
      <c r="L1858" s="5">
        <v>1400001</v>
      </c>
      <c r="M1858" s="6">
        <v>25.808772149999999</v>
      </c>
      <c r="N1858" s="7" t="str">
        <f>IF(ISNUMBER(_xll.BDP($C1858, "DELTA_MID")),_xll.BDP($C1858, "DELTA_MID")," ")</f>
        <v xml:space="preserve"> </v>
      </c>
      <c r="O1858" s="7" t="str">
        <f>IF(ISNUMBER(N1858),_xll.BDP($C1858, "OPT_UNDL_TICKER"),"")</f>
        <v/>
      </c>
      <c r="P1858" s="8" t="str">
        <f>IF(ISNUMBER(N1858),_xll.BDP($C1858, "OPT_UNDL_PX")," ")</f>
        <v xml:space="preserve"> </v>
      </c>
      <c r="Q1858" s="7" t="str">
        <f>IF(ISNUMBER(N1858),+G1858*_xll.BDP($C1858, "PX_POS_MULT_FACTOR")*P1858/K1858," ")</f>
        <v xml:space="preserve"> </v>
      </c>
      <c r="R1858" s="8" t="str">
        <f>IF(OR($A1858="TUA",$A1858="TYA"),"",IF(ISNUMBER(_xll.BDP($C1858,"DUR_ADJ_OAS_MID")),_xll.BDP($C1858,"DUR_ADJ_OAS_MID"),IF(ISNUMBER(_xll.BDP($E1858&amp;" ISIN","DUR_ADJ_OAS_MID")),_xll.BDP($E1858&amp;" ISIN","DUR_ADJ_OAS_MID")," ")))</f>
        <v xml:space="preserve"> </v>
      </c>
      <c r="S1858" s="7" t="str">
        <f t="shared" si="28"/>
        <v xml:space="preserve"> </v>
      </c>
      <c r="T1858" t="s">
        <v>5798</v>
      </c>
      <c r="U1858" t="s">
        <v>55</v>
      </c>
      <c r="AG1858" s="6">
        <v>25.808634189999999</v>
      </c>
    </row>
    <row r="1859" spans="1:33" x14ac:dyDescent="0.25">
      <c r="A1859" t="s">
        <v>5706</v>
      </c>
      <c r="B1859" t="s">
        <v>5742</v>
      </c>
      <c r="C1859" t="s">
        <v>5799</v>
      </c>
      <c r="F1859" t="s">
        <v>5799</v>
      </c>
      <c r="G1859" s="1">
        <v>-1817659.53</v>
      </c>
      <c r="H1859" s="1">
        <v>1</v>
      </c>
      <c r="I1859" s="2">
        <v>-1817659.53</v>
      </c>
      <c r="J1859" s="3">
        <v>-5.0305929999999999E-2</v>
      </c>
      <c r="K1859" s="4">
        <v>36132306.818772152</v>
      </c>
      <c r="L1859" s="5">
        <v>1400001</v>
      </c>
      <c r="M1859" s="6">
        <v>25.808772149999999</v>
      </c>
      <c r="N1859" s="7" t="str">
        <f>IF(ISNUMBER(_xll.BDP($C1859, "DELTA_MID")),_xll.BDP($C1859, "DELTA_MID")," ")</f>
        <v xml:space="preserve"> </v>
      </c>
      <c r="O1859" s="7" t="str">
        <f>IF(ISNUMBER(N1859),_xll.BDP($C1859, "OPT_UNDL_TICKER"),"")</f>
        <v/>
      </c>
      <c r="P1859" s="8" t="str">
        <f>IF(ISNUMBER(N1859),_xll.BDP($C1859, "OPT_UNDL_PX")," ")</f>
        <v xml:space="preserve"> </v>
      </c>
      <c r="Q1859" s="7" t="str">
        <f>IF(ISNUMBER(N1859),+G1859*_xll.BDP($C1859, "PX_POS_MULT_FACTOR")*P1859/K1859," ")</f>
        <v xml:space="preserve"> </v>
      </c>
      <c r="R1859" s="8" t="str">
        <f>IF(OR($A1859="TUA",$A1859="TYA"),"",IF(ISNUMBER(_xll.BDP($C1859,"DUR_ADJ_OAS_MID")),_xll.BDP($C1859,"DUR_ADJ_OAS_MID"),IF(ISNUMBER(_xll.BDP($E1859&amp;" ISIN","DUR_ADJ_OAS_MID")),_xll.BDP($E1859&amp;" ISIN","DUR_ADJ_OAS_MID")," ")))</f>
        <v xml:space="preserve"> </v>
      </c>
      <c r="S1859" s="7" t="str">
        <f t="shared" ref="S1859:S1922" si="29">IF(ISNUMBER(N1859),Q1859*N1859,IF(ISNUMBER(R1859),J1859*R1859," "))</f>
        <v xml:space="preserve"> </v>
      </c>
      <c r="T1859" t="s">
        <v>5799</v>
      </c>
      <c r="U1859" t="s">
        <v>55</v>
      </c>
      <c r="AG1859" s="6">
        <v>25.808634189999999</v>
      </c>
    </row>
    <row r="1860" spans="1:33" x14ac:dyDescent="0.25">
      <c r="A1860" t="s">
        <v>5706</v>
      </c>
      <c r="B1860" t="s">
        <v>5718</v>
      </c>
      <c r="C1860" t="s">
        <v>5800</v>
      </c>
      <c r="F1860" t="s">
        <v>5800</v>
      </c>
      <c r="G1860" s="1">
        <v>-3190820.19</v>
      </c>
      <c r="H1860" s="1">
        <v>1</v>
      </c>
      <c r="I1860" s="2">
        <v>-3190820.19</v>
      </c>
      <c r="J1860" s="3">
        <v>-8.8309810000000002E-2</v>
      </c>
      <c r="K1860" s="4">
        <v>36132306.818772152</v>
      </c>
      <c r="L1860" s="5">
        <v>1400001</v>
      </c>
      <c r="M1860" s="6">
        <v>25.808772149999999</v>
      </c>
      <c r="N1860" s="7" t="str">
        <f>IF(ISNUMBER(_xll.BDP($C1860, "DELTA_MID")),_xll.BDP($C1860, "DELTA_MID")," ")</f>
        <v xml:space="preserve"> </v>
      </c>
      <c r="O1860" s="7" t="str">
        <f>IF(ISNUMBER(N1860),_xll.BDP($C1860, "OPT_UNDL_TICKER"),"")</f>
        <v/>
      </c>
      <c r="P1860" s="8" t="str">
        <f>IF(ISNUMBER(N1860),_xll.BDP($C1860, "OPT_UNDL_PX")," ")</f>
        <v xml:space="preserve"> </v>
      </c>
      <c r="Q1860" s="7" t="str">
        <f>IF(ISNUMBER(N1860),+G1860*_xll.BDP($C1860, "PX_POS_MULT_FACTOR")*P1860/K1860," ")</f>
        <v xml:space="preserve"> </v>
      </c>
      <c r="R1860" s="8" t="str">
        <f>IF(OR($A1860="TUA",$A1860="TYA"),"",IF(ISNUMBER(_xll.BDP($C1860,"DUR_ADJ_OAS_MID")),_xll.BDP($C1860,"DUR_ADJ_OAS_MID"),IF(ISNUMBER(_xll.BDP($E1860&amp;" ISIN","DUR_ADJ_OAS_MID")),_xll.BDP($E1860&amp;" ISIN","DUR_ADJ_OAS_MID")," ")))</f>
        <v xml:space="preserve"> </v>
      </c>
      <c r="S1860" s="7" t="str">
        <f t="shared" si="29"/>
        <v xml:space="preserve"> </v>
      </c>
      <c r="T1860" t="s">
        <v>5800</v>
      </c>
      <c r="U1860" t="s">
        <v>55</v>
      </c>
      <c r="AG1860" s="6">
        <v>25.808634189999999</v>
      </c>
    </row>
    <row r="1861" spans="1:33" x14ac:dyDescent="0.25">
      <c r="A1861" t="s">
        <v>5706</v>
      </c>
      <c r="B1861" t="s">
        <v>5742</v>
      </c>
      <c r="C1861" t="s">
        <v>5801</v>
      </c>
      <c r="F1861" t="s">
        <v>5801</v>
      </c>
      <c r="G1861" s="1">
        <v>-3950632.01</v>
      </c>
      <c r="H1861" s="1">
        <v>1</v>
      </c>
      <c r="I1861" s="2">
        <v>-3950632.01</v>
      </c>
      <c r="J1861" s="3">
        <v>-0.10933851999999999</v>
      </c>
      <c r="K1861" s="4">
        <v>36132306.818772152</v>
      </c>
      <c r="L1861" s="5">
        <v>1400001</v>
      </c>
      <c r="M1861" s="6">
        <v>25.808772149999999</v>
      </c>
      <c r="N1861" s="7" t="str">
        <f>IF(ISNUMBER(_xll.BDP($C1861, "DELTA_MID")),_xll.BDP($C1861, "DELTA_MID")," ")</f>
        <v xml:space="preserve"> </v>
      </c>
      <c r="O1861" s="7" t="str">
        <f>IF(ISNUMBER(N1861),_xll.BDP($C1861, "OPT_UNDL_TICKER"),"")</f>
        <v/>
      </c>
      <c r="P1861" s="8" t="str">
        <f>IF(ISNUMBER(N1861),_xll.BDP($C1861, "OPT_UNDL_PX")," ")</f>
        <v xml:space="preserve"> </v>
      </c>
      <c r="Q1861" s="7" t="str">
        <f>IF(ISNUMBER(N1861),+G1861*_xll.BDP($C1861, "PX_POS_MULT_FACTOR")*P1861/K1861," ")</f>
        <v xml:space="preserve"> </v>
      </c>
      <c r="R1861" s="8" t="str">
        <f>IF(OR($A1861="TUA",$A1861="TYA"),"",IF(ISNUMBER(_xll.BDP($C1861,"DUR_ADJ_OAS_MID")),_xll.BDP($C1861,"DUR_ADJ_OAS_MID"),IF(ISNUMBER(_xll.BDP($E1861&amp;" ISIN","DUR_ADJ_OAS_MID")),_xll.BDP($E1861&amp;" ISIN","DUR_ADJ_OAS_MID")," ")))</f>
        <v xml:space="preserve"> </v>
      </c>
      <c r="S1861" s="7" t="str">
        <f t="shared" si="29"/>
        <v xml:space="preserve"> </v>
      </c>
      <c r="T1861" t="s">
        <v>5801</v>
      </c>
      <c r="U1861" t="s">
        <v>55</v>
      </c>
      <c r="AG1861" s="6">
        <v>25.808634189999999</v>
      </c>
    </row>
    <row r="1862" spans="1:33" x14ac:dyDescent="0.25">
      <c r="A1862" t="s">
        <v>5706</v>
      </c>
      <c r="B1862" t="s">
        <v>5718</v>
      </c>
      <c r="C1862" t="s">
        <v>5802</v>
      </c>
      <c r="F1862" t="s">
        <v>5802</v>
      </c>
      <c r="G1862" s="1">
        <v>-3949995.36</v>
      </c>
      <c r="H1862" s="1">
        <v>1</v>
      </c>
      <c r="I1862" s="2">
        <v>-3949995.36</v>
      </c>
      <c r="J1862" s="3">
        <v>-0.1093209</v>
      </c>
      <c r="K1862" s="4">
        <v>36132306.818772152</v>
      </c>
      <c r="L1862" s="5">
        <v>1400001</v>
      </c>
      <c r="M1862" s="6">
        <v>25.808772149999999</v>
      </c>
      <c r="N1862" s="7" t="str">
        <f>IF(ISNUMBER(_xll.BDP($C1862, "DELTA_MID")),_xll.BDP($C1862, "DELTA_MID")," ")</f>
        <v xml:space="preserve"> </v>
      </c>
      <c r="O1862" s="7" t="str">
        <f>IF(ISNUMBER(N1862),_xll.BDP($C1862, "OPT_UNDL_TICKER"),"")</f>
        <v/>
      </c>
      <c r="P1862" s="8" t="str">
        <f>IF(ISNUMBER(N1862),_xll.BDP($C1862, "OPT_UNDL_PX")," ")</f>
        <v xml:space="preserve"> </v>
      </c>
      <c r="Q1862" s="7" t="str">
        <f>IF(ISNUMBER(N1862),+G1862*_xll.BDP($C1862, "PX_POS_MULT_FACTOR")*P1862/K1862," ")</f>
        <v xml:space="preserve"> </v>
      </c>
      <c r="R1862" s="8" t="str">
        <f>IF(OR($A1862="TUA",$A1862="TYA"),"",IF(ISNUMBER(_xll.BDP($C1862,"DUR_ADJ_OAS_MID")),_xll.BDP($C1862,"DUR_ADJ_OAS_MID"),IF(ISNUMBER(_xll.BDP($E1862&amp;" ISIN","DUR_ADJ_OAS_MID")),_xll.BDP($E1862&amp;" ISIN","DUR_ADJ_OAS_MID")," ")))</f>
        <v xml:space="preserve"> </v>
      </c>
      <c r="S1862" s="7" t="str">
        <f t="shared" si="29"/>
        <v xml:space="preserve"> </v>
      </c>
      <c r="T1862" t="s">
        <v>5802</v>
      </c>
      <c r="U1862" t="s">
        <v>55</v>
      </c>
      <c r="AG1862" s="6">
        <v>25.808634189999999</v>
      </c>
    </row>
    <row r="1863" spans="1:33" x14ac:dyDescent="0.25">
      <c r="A1863" t="s">
        <v>5706</v>
      </c>
      <c r="B1863" t="s">
        <v>146</v>
      </c>
      <c r="C1863" t="s">
        <v>146</v>
      </c>
      <c r="D1863" t="s">
        <v>147</v>
      </c>
      <c r="E1863" t="s">
        <v>148</v>
      </c>
      <c r="F1863" t="s">
        <v>149</v>
      </c>
      <c r="G1863" s="1">
        <v>8000000</v>
      </c>
      <c r="H1863" s="1">
        <v>99.655300999999994</v>
      </c>
      <c r="I1863" s="2">
        <v>7972424.0800000001</v>
      </c>
      <c r="J1863" s="3">
        <v>0.22064649</v>
      </c>
      <c r="K1863" s="4">
        <v>36132306.818772152</v>
      </c>
      <c r="L1863" s="5">
        <v>1400001</v>
      </c>
      <c r="M1863" s="6">
        <v>25.808772149999999</v>
      </c>
      <c r="N1863" s="7" t="str">
        <f>IF(ISNUMBER(_xll.BDP($C1863, "DELTA_MID")),_xll.BDP($C1863, "DELTA_MID")," ")</f>
        <v xml:space="preserve"> </v>
      </c>
      <c r="O1863" s="7" t="str">
        <f>IF(ISNUMBER(N1863),_xll.BDP($C1863, "OPT_UNDL_TICKER"),"")</f>
        <v/>
      </c>
      <c r="P1863" s="8" t="str">
        <f>IF(ISNUMBER(N1863),_xll.BDP($C1863, "OPT_UNDL_PX")," ")</f>
        <v xml:space="preserve"> </v>
      </c>
      <c r="Q1863" s="7" t="str">
        <f>IF(ISNUMBER(N1863),+G1863*_xll.BDP($C1863, "PX_POS_MULT_FACTOR")*P1863/K1863," ")</f>
        <v xml:space="preserve"> </v>
      </c>
      <c r="R1863" s="8">
        <f>IF(OR($A1863="TUA",$A1863="TYA"),"",IF(ISNUMBER(_xll.BDP($C1863,"DUR_ADJ_OAS_MID")),_xll.BDP($C1863,"DUR_ADJ_OAS_MID"),IF(ISNUMBER(_xll.BDP($E1863&amp;" ISIN","DUR_ADJ_OAS_MID")),_xll.BDP($E1863&amp;" ISIN","DUR_ADJ_OAS_MID")," ")))</f>
        <v>9.0065009520163816E-2</v>
      </c>
      <c r="S1863" s="7">
        <f t="shared" si="29"/>
        <v>1.9872528222440729E-2</v>
      </c>
      <c r="T1863" t="s">
        <v>149</v>
      </c>
      <c r="U1863" t="s">
        <v>150</v>
      </c>
      <c r="AG1863" s="6">
        <v>25.808634189999999</v>
      </c>
    </row>
    <row r="1864" spans="1:33" x14ac:dyDescent="0.25">
      <c r="A1864" t="s">
        <v>5706</v>
      </c>
      <c r="B1864" t="s">
        <v>151</v>
      </c>
      <c r="C1864" t="s">
        <v>151</v>
      </c>
      <c r="D1864" t="s">
        <v>152</v>
      </c>
      <c r="E1864" t="s">
        <v>153</v>
      </c>
      <c r="F1864" t="s">
        <v>154</v>
      </c>
      <c r="G1864" s="1">
        <v>9700000</v>
      </c>
      <c r="H1864" s="1">
        <v>99.188944000000006</v>
      </c>
      <c r="I1864" s="2">
        <v>9621327.5700000003</v>
      </c>
      <c r="J1864" s="3">
        <v>0.26628189000000002</v>
      </c>
      <c r="K1864" s="4">
        <v>36132306.818772152</v>
      </c>
      <c r="L1864" s="5">
        <v>1400001</v>
      </c>
      <c r="M1864" s="6">
        <v>25.808772149999999</v>
      </c>
      <c r="N1864" s="7" t="str">
        <f>IF(ISNUMBER(_xll.BDP($C1864, "DELTA_MID")),_xll.BDP($C1864, "DELTA_MID")," ")</f>
        <v xml:space="preserve"> </v>
      </c>
      <c r="O1864" s="7" t="str">
        <f>IF(ISNUMBER(N1864),_xll.BDP($C1864, "OPT_UNDL_TICKER"),"")</f>
        <v/>
      </c>
      <c r="P1864" s="8" t="str">
        <f>IF(ISNUMBER(N1864),_xll.BDP($C1864, "OPT_UNDL_PX")," ")</f>
        <v xml:space="preserve"> </v>
      </c>
      <c r="Q1864" s="7" t="str">
        <f>IF(ISNUMBER(N1864),+G1864*_xll.BDP($C1864, "PX_POS_MULT_FACTOR")*P1864/K1864," ")</f>
        <v xml:space="preserve"> </v>
      </c>
      <c r="R1864" s="8">
        <f>IF(OR($A1864="TUA",$A1864="TYA"),"",IF(ISNUMBER(_xll.BDP($C1864,"DUR_ADJ_OAS_MID")),_xll.BDP($C1864,"DUR_ADJ_OAS_MID"),IF(ISNUMBER(_xll.BDP($E1864&amp;" ISIN","DUR_ADJ_OAS_MID")),_xll.BDP($E1864&amp;" ISIN","DUR_ADJ_OAS_MID")," ")))</f>
        <v>0.20915940787481171</v>
      </c>
      <c r="S1864" s="7">
        <f t="shared" si="29"/>
        <v>5.5695362440185754E-2</v>
      </c>
      <c r="T1864" t="s">
        <v>154</v>
      </c>
      <c r="U1864" t="s">
        <v>150</v>
      </c>
      <c r="AG1864" s="6">
        <v>25.808634189999999</v>
      </c>
    </row>
    <row r="1865" spans="1:33" x14ac:dyDescent="0.25">
      <c r="A1865" t="s">
        <v>5706</v>
      </c>
      <c r="B1865" t="s">
        <v>155</v>
      </c>
      <c r="C1865" t="s">
        <v>155</v>
      </c>
      <c r="D1865" t="s">
        <v>156</v>
      </c>
      <c r="E1865" t="s">
        <v>157</v>
      </c>
      <c r="F1865" t="s">
        <v>158</v>
      </c>
      <c r="G1865" s="1">
        <v>1400000</v>
      </c>
      <c r="H1865" s="1">
        <v>98.650801000000001</v>
      </c>
      <c r="I1865" s="2">
        <v>1381111.21</v>
      </c>
      <c r="J1865" s="3">
        <v>3.8223930000000003E-2</v>
      </c>
      <c r="K1865" s="4">
        <v>36132306.818772152</v>
      </c>
      <c r="L1865" s="5">
        <v>1400001</v>
      </c>
      <c r="M1865" s="6">
        <v>25.808772149999999</v>
      </c>
      <c r="N1865" s="7" t="str">
        <f>IF(ISNUMBER(_xll.BDP($C1865, "DELTA_MID")),_xll.BDP($C1865, "DELTA_MID")," ")</f>
        <v xml:space="preserve"> </v>
      </c>
      <c r="O1865" s="7" t="str">
        <f>IF(ISNUMBER(N1865),_xll.BDP($C1865, "OPT_UNDL_TICKER"),"")</f>
        <v/>
      </c>
      <c r="P1865" s="8" t="str">
        <f>IF(ISNUMBER(N1865),_xll.BDP($C1865, "OPT_UNDL_PX")," ")</f>
        <v xml:space="preserve"> </v>
      </c>
      <c r="Q1865" s="7" t="str">
        <f>IF(ISNUMBER(N1865),+G1865*_xll.BDP($C1865, "PX_POS_MULT_FACTOR")*P1865/K1865," ")</f>
        <v xml:space="preserve"> </v>
      </c>
      <c r="R1865" s="8">
        <f>IF(OR($A1865="TUA",$A1865="TYA"),"",IF(ISNUMBER(_xll.BDP($C1865,"DUR_ADJ_OAS_MID")),_xll.BDP($C1865,"DUR_ADJ_OAS_MID"),IF(ISNUMBER(_xll.BDP($E1865&amp;" ISIN","DUR_ADJ_OAS_MID")),_xll.BDP($E1865&amp;" ISIN","DUR_ADJ_OAS_MID")," ")))</f>
        <v>0.34048207797224739</v>
      </c>
      <c r="S1865" s="7">
        <f t="shared" si="29"/>
        <v>1.3014563114665726E-2</v>
      </c>
      <c r="T1865" t="s">
        <v>158</v>
      </c>
      <c r="U1865" t="s">
        <v>150</v>
      </c>
      <c r="AG1865" s="6">
        <v>25.808634189999999</v>
      </c>
    </row>
    <row r="1866" spans="1:33" x14ac:dyDescent="0.25">
      <c r="A1866" t="s">
        <v>5706</v>
      </c>
      <c r="B1866" t="s">
        <v>159</v>
      </c>
      <c r="C1866" t="s">
        <v>159</v>
      </c>
      <c r="D1866" t="s">
        <v>160</v>
      </c>
      <c r="E1866" t="s">
        <v>161</v>
      </c>
      <c r="F1866" t="s">
        <v>162</v>
      </c>
      <c r="G1866" s="1">
        <v>11965000</v>
      </c>
      <c r="H1866" s="1">
        <v>98.327076000000005</v>
      </c>
      <c r="I1866" s="2">
        <v>11764834.640000001</v>
      </c>
      <c r="J1866" s="3">
        <v>0.32560604999999998</v>
      </c>
      <c r="K1866" s="4">
        <v>36132306.818772152</v>
      </c>
      <c r="L1866" s="5">
        <v>1400001</v>
      </c>
      <c r="M1866" s="6">
        <v>25.808772149999999</v>
      </c>
      <c r="N1866" s="7" t="str">
        <f>IF(ISNUMBER(_xll.BDP($C1866, "DELTA_MID")),_xll.BDP($C1866, "DELTA_MID")," ")</f>
        <v xml:space="preserve"> </v>
      </c>
      <c r="O1866" s="7" t="str">
        <f>IF(ISNUMBER(N1866),_xll.BDP($C1866, "OPT_UNDL_TICKER"),"")</f>
        <v/>
      </c>
      <c r="P1866" s="8" t="str">
        <f>IF(ISNUMBER(N1866),_xll.BDP($C1866, "OPT_UNDL_PX")," ")</f>
        <v xml:space="preserve"> </v>
      </c>
      <c r="Q1866" s="7" t="str">
        <f>IF(ISNUMBER(N1866),+G1866*_xll.BDP($C1866, "PX_POS_MULT_FACTOR")*P1866/K1866," ")</f>
        <v xml:space="preserve"> </v>
      </c>
      <c r="R1866" s="8">
        <f>IF(OR($A1866="TUA",$A1866="TYA"),"",IF(ISNUMBER(_xll.BDP($C1866,"DUR_ADJ_OAS_MID")),_xll.BDP($C1866,"DUR_ADJ_OAS_MID"),IF(ISNUMBER(_xll.BDP($E1866&amp;" ISIN","DUR_ADJ_OAS_MID")),_xll.BDP($E1866&amp;" ISIN","DUR_ADJ_OAS_MID")," ")))</f>
        <v>0.4145280460033442</v>
      </c>
      <c r="S1866" s="7">
        <f t="shared" si="29"/>
        <v>0.13497283967336718</v>
      </c>
      <c r="T1866" t="s">
        <v>162</v>
      </c>
      <c r="U1866" t="s">
        <v>150</v>
      </c>
      <c r="AG1866" s="6">
        <v>25.808634189999999</v>
      </c>
    </row>
    <row r="1867" spans="1:33" x14ac:dyDescent="0.25">
      <c r="A1867" t="s">
        <v>5706</v>
      </c>
      <c r="B1867" t="s">
        <v>1614</v>
      </c>
      <c r="C1867" t="s">
        <v>1614</v>
      </c>
      <c r="D1867" t="s">
        <v>1615</v>
      </c>
      <c r="E1867" t="s">
        <v>1616</v>
      </c>
      <c r="F1867" t="s">
        <v>1617</v>
      </c>
      <c r="G1867" s="1">
        <v>1800000</v>
      </c>
      <c r="H1867" s="1">
        <v>99.868953000000005</v>
      </c>
      <c r="I1867" s="2">
        <v>1797641.15</v>
      </c>
      <c r="J1867" s="3">
        <v>4.9751900000000002E-2</v>
      </c>
      <c r="K1867" s="4">
        <v>36132306.818772152</v>
      </c>
      <c r="L1867" s="5">
        <v>1400001</v>
      </c>
      <c r="M1867" s="6">
        <v>25.808772149999999</v>
      </c>
      <c r="N1867" s="7" t="str">
        <f>IF(ISNUMBER(_xll.BDP($C1867, "DELTA_MID")),_xll.BDP($C1867, "DELTA_MID")," ")</f>
        <v xml:space="preserve"> </v>
      </c>
      <c r="O1867" s="7" t="str">
        <f>IF(ISNUMBER(N1867),_xll.BDP($C1867, "OPT_UNDL_TICKER"),"")</f>
        <v/>
      </c>
      <c r="P1867" s="8" t="str">
        <f>IF(ISNUMBER(N1867),_xll.BDP($C1867, "OPT_UNDL_PX")," ")</f>
        <v xml:space="preserve"> </v>
      </c>
      <c r="Q1867" s="7" t="str">
        <f>IF(ISNUMBER(N1867),+G1867*_xll.BDP($C1867, "PX_POS_MULT_FACTOR")*P1867/K1867," ")</f>
        <v xml:space="preserve"> </v>
      </c>
      <c r="R1867" s="8">
        <f>IF(OR($A1867="TUA",$A1867="TYA"),"",IF(ISNUMBER(_xll.BDP($C1867,"DUR_ADJ_OAS_MID")),_xll.BDP($C1867,"DUR_ADJ_OAS_MID"),IF(ISNUMBER(_xll.BDP($E1867&amp;" ISIN","DUR_ADJ_OAS_MID")),_xll.BDP($E1867&amp;" ISIN","DUR_ADJ_OAS_MID")," ")))</f>
        <v>3.2827127655579658E-2</v>
      </c>
      <c r="S1867" s="7">
        <f t="shared" si="29"/>
        <v>1.6332119724076337E-3</v>
      </c>
      <c r="T1867" t="s">
        <v>1617</v>
      </c>
      <c r="U1867" t="s">
        <v>150</v>
      </c>
      <c r="AG1867" s="6">
        <v>25.808634189999999</v>
      </c>
    </row>
    <row r="1868" spans="1:33" x14ac:dyDescent="0.25">
      <c r="A1868" t="s">
        <v>5706</v>
      </c>
      <c r="B1868" t="s">
        <v>2070</v>
      </c>
      <c r="C1868" t="s">
        <v>2070</v>
      </c>
      <c r="D1868" t="s">
        <v>2071</v>
      </c>
      <c r="E1868" t="s">
        <v>2072</v>
      </c>
      <c r="F1868" t="s">
        <v>2073</v>
      </c>
      <c r="G1868" s="1">
        <v>2900000</v>
      </c>
      <c r="H1868" s="1">
        <v>99.777698000000001</v>
      </c>
      <c r="I1868" s="2">
        <v>2893553.24</v>
      </c>
      <c r="J1868" s="3">
        <v>8.0082589999999995E-2</v>
      </c>
      <c r="K1868" s="4">
        <v>36132306.818772152</v>
      </c>
      <c r="L1868" s="5">
        <v>1400001</v>
      </c>
      <c r="M1868" s="6">
        <v>25.808772149999999</v>
      </c>
      <c r="N1868" s="7" t="str">
        <f>IF(ISNUMBER(_xll.BDP($C1868, "DELTA_MID")),_xll.BDP($C1868, "DELTA_MID")," ")</f>
        <v xml:space="preserve"> </v>
      </c>
      <c r="O1868" s="7" t="str">
        <f>IF(ISNUMBER(N1868),_xll.BDP($C1868, "OPT_UNDL_TICKER"),"")</f>
        <v/>
      </c>
      <c r="P1868" s="8" t="str">
        <f>IF(ISNUMBER(N1868),_xll.BDP($C1868, "OPT_UNDL_PX")," ")</f>
        <v xml:space="preserve"> </v>
      </c>
      <c r="Q1868" s="7" t="str">
        <f>IF(ISNUMBER(N1868),+G1868*_xll.BDP($C1868, "PX_POS_MULT_FACTOR")*P1868/K1868," ")</f>
        <v xml:space="preserve"> </v>
      </c>
      <c r="R1868" s="8">
        <f>IF(OR($A1868="TUA",$A1868="TYA"),"",IF(ISNUMBER(_xll.BDP($C1868,"DUR_ADJ_OAS_MID")),_xll.BDP($C1868,"DUR_ADJ_OAS_MID"),IF(ISNUMBER(_xll.BDP($E1868&amp;" ISIN","DUR_ADJ_OAS_MID")),_xll.BDP($E1868&amp;" ISIN","DUR_ADJ_OAS_MID")," ")))</f>
        <v>5.7394383721949986E-2</v>
      </c>
      <c r="S1868" s="7">
        <f t="shared" si="29"/>
        <v>4.596290899907594E-3</v>
      </c>
      <c r="T1868" t="s">
        <v>2073</v>
      </c>
      <c r="U1868" t="s">
        <v>150</v>
      </c>
      <c r="AG1868" s="6">
        <v>25.808634189999999</v>
      </c>
    </row>
    <row r="1869" spans="1:33" x14ac:dyDescent="0.25">
      <c r="A1869" t="s">
        <v>5706</v>
      </c>
      <c r="B1869" t="s">
        <v>1693</v>
      </c>
      <c r="C1869" t="s">
        <v>1693</v>
      </c>
      <c r="D1869" t="s">
        <v>1694</v>
      </c>
      <c r="E1869" t="s">
        <v>1695</v>
      </c>
      <c r="F1869" t="s">
        <v>1696</v>
      </c>
      <c r="G1869" s="1">
        <v>300000</v>
      </c>
      <c r="H1869" s="1">
        <v>99.941083000000006</v>
      </c>
      <c r="I1869" s="2">
        <v>299823.25</v>
      </c>
      <c r="J1869" s="3">
        <v>8.29797E-3</v>
      </c>
      <c r="K1869" s="4">
        <v>36132306.818772152</v>
      </c>
      <c r="L1869" s="5">
        <v>1400001</v>
      </c>
      <c r="M1869" s="6">
        <v>25.808772149999999</v>
      </c>
      <c r="N1869" s="7" t="str">
        <f>IF(ISNUMBER(_xll.BDP($C1869, "DELTA_MID")),_xll.BDP($C1869, "DELTA_MID")," ")</f>
        <v xml:space="preserve"> </v>
      </c>
      <c r="O1869" s="7" t="str">
        <f>IF(ISNUMBER(N1869),_xll.BDP($C1869, "OPT_UNDL_TICKER"),"")</f>
        <v/>
      </c>
      <c r="P1869" s="8" t="str">
        <f>IF(ISNUMBER(N1869),_xll.BDP($C1869, "OPT_UNDL_PX")," ")</f>
        <v xml:space="preserve"> </v>
      </c>
      <c r="Q1869" s="7" t="str">
        <f>IF(ISNUMBER(N1869),+G1869*_xll.BDP($C1869, "PX_POS_MULT_FACTOR")*P1869/K1869," ")</f>
        <v xml:space="preserve"> </v>
      </c>
      <c r="R1869" s="8">
        <f>IF(OR($A1869="TUA",$A1869="TYA"),"",IF(ISNUMBER(_xll.BDP($C1869,"DUR_ADJ_OAS_MID")),_xll.BDP($C1869,"DUR_ADJ_OAS_MID"),IF(ISNUMBER(_xll.BDP($E1869&amp;" ISIN","DUR_ADJ_OAS_MID")),_xll.BDP($E1869&amp;" ISIN","DUR_ADJ_OAS_MID")," ")))</f>
        <v>1.3693731742358E-2</v>
      </c>
      <c r="S1869" s="7">
        <f t="shared" si="29"/>
        <v>1.1363017518613442E-4</v>
      </c>
      <c r="T1869" t="s">
        <v>1696</v>
      </c>
      <c r="U1869" t="s">
        <v>150</v>
      </c>
      <c r="AG1869" s="6">
        <v>25.808634189999999</v>
      </c>
    </row>
    <row r="1870" spans="1:33" x14ac:dyDescent="0.25">
      <c r="A1870" t="s">
        <v>5706</v>
      </c>
      <c r="B1870" t="s">
        <v>63</v>
      </c>
      <c r="C1870" t="s">
        <v>63</v>
      </c>
      <c r="G1870" s="1">
        <v>84478.948772150005</v>
      </c>
      <c r="H1870" s="1">
        <v>1</v>
      </c>
      <c r="I1870" s="2">
        <v>84478.948772150005</v>
      </c>
      <c r="J1870" s="3">
        <v>2.3380599999999999E-3</v>
      </c>
      <c r="K1870" s="4">
        <v>36132306.818772152</v>
      </c>
      <c r="L1870" s="5">
        <v>1400001</v>
      </c>
      <c r="M1870" s="6">
        <v>25.808772149999999</v>
      </c>
      <c r="N1870" s="7" t="str">
        <f>IF(ISNUMBER(_xll.BDP($C1870, "DELTA_MID")),_xll.BDP($C1870, "DELTA_MID")," ")</f>
        <v xml:space="preserve"> </v>
      </c>
      <c r="O1870" s="7" t="str">
        <f>IF(ISNUMBER(N1870),_xll.BDP($C1870, "OPT_UNDL_TICKER"),"")</f>
        <v/>
      </c>
      <c r="P1870" s="8" t="str">
        <f>IF(ISNUMBER(N1870),_xll.BDP($C1870, "OPT_UNDL_PX")," ")</f>
        <v xml:space="preserve"> </v>
      </c>
      <c r="Q1870" s="7" t="str">
        <f>IF(ISNUMBER(N1870),+G1870*_xll.BDP($C1870, "PX_POS_MULT_FACTOR")*P1870/K1870," ")</f>
        <v xml:space="preserve"> </v>
      </c>
      <c r="R1870" s="8" t="str">
        <f>IF(OR($A1870="TUA",$A1870="TYA"),"",IF(ISNUMBER(_xll.BDP($C1870,"DUR_ADJ_OAS_MID")),_xll.BDP($C1870,"DUR_ADJ_OAS_MID"),IF(ISNUMBER(_xll.BDP($E1870&amp;" ISIN","DUR_ADJ_OAS_MID")),_xll.BDP($E1870&amp;" ISIN","DUR_ADJ_OAS_MID")," ")))</f>
        <v xml:space="preserve"> </v>
      </c>
      <c r="S1870" s="7" t="str">
        <f t="shared" si="29"/>
        <v xml:space="preserve"> </v>
      </c>
      <c r="T1870" t="s">
        <v>63</v>
      </c>
      <c r="U1870" t="s">
        <v>63</v>
      </c>
      <c r="AG1870" s="6">
        <v>25.808634189999999</v>
      </c>
    </row>
    <row r="1871" spans="1:33" x14ac:dyDescent="0.25">
      <c r="N1871" s="7" t="str">
        <f>IF(ISNUMBER(_xll.BDP($C1871, "DELTA_MID")),_xll.BDP($C1871, "DELTA_MID")," ")</f>
        <v xml:space="preserve"> </v>
      </c>
      <c r="O1871" s="7" t="str">
        <f>IF(ISNUMBER(N1871),_xll.BDP($C1871, "OPT_UNDL_TICKER"),"")</f>
        <v/>
      </c>
      <c r="P1871" s="8" t="str">
        <f>IF(ISNUMBER(N1871),_xll.BDP($C1871, "OPT_UNDL_PX")," ")</f>
        <v xml:space="preserve"> </v>
      </c>
      <c r="Q1871" s="7" t="str">
        <f>IF(ISNUMBER(N1871),+G1871*_xll.BDP($C1871, "PX_POS_MULT_FACTOR")*P1871/K1871," ")</f>
        <v xml:space="preserve"> </v>
      </c>
      <c r="R1871" s="8" t="str">
        <f>IF(OR($A1871="TUA",$A1871="TYA"),"",IF(ISNUMBER(_xll.BDP($C1871,"DUR_ADJ_OAS_MID")),_xll.BDP($C1871,"DUR_ADJ_OAS_MID"),IF(ISNUMBER(_xll.BDP($E1871&amp;" ISIN","DUR_ADJ_OAS_MID")),_xll.BDP($E1871&amp;" ISIN","DUR_ADJ_OAS_MID")," ")))</f>
        <v xml:space="preserve"> </v>
      </c>
      <c r="S1871" s="7" t="str">
        <f t="shared" si="29"/>
        <v xml:space="preserve"> </v>
      </c>
    </row>
    <row r="1872" spans="1:33" x14ac:dyDescent="0.25">
      <c r="A1872" t="s">
        <v>5803</v>
      </c>
      <c r="B1872" t="s">
        <v>5804</v>
      </c>
      <c r="C1872" t="s">
        <v>5805</v>
      </c>
      <c r="D1872" t="s">
        <v>5806</v>
      </c>
      <c r="E1872" t="s">
        <v>5807</v>
      </c>
      <c r="F1872" t="s">
        <v>5808</v>
      </c>
      <c r="G1872" s="1">
        <v>264427</v>
      </c>
      <c r="H1872" s="1">
        <v>18.045000000000002</v>
      </c>
      <c r="I1872" s="2">
        <v>4771585.22</v>
      </c>
      <c r="J1872" s="3">
        <v>0.10934321</v>
      </c>
      <c r="K1872" s="4">
        <v>43639200.554213107</v>
      </c>
      <c r="L1872" s="5">
        <v>925001</v>
      </c>
      <c r="M1872" s="6">
        <v>47.177463109999998</v>
      </c>
      <c r="N1872" s="7" t="str">
        <f>IF(ISNUMBER(_xll.BDP($C1872, "DELTA_MID")),_xll.BDP($C1872, "DELTA_MID")," ")</f>
        <v xml:space="preserve"> </v>
      </c>
      <c r="O1872" s="7" t="str">
        <f>IF(ISNUMBER(N1872),_xll.BDP($C1872, "OPT_UNDL_TICKER"),"")</f>
        <v/>
      </c>
      <c r="P1872" s="8" t="str">
        <f>IF(ISNUMBER(N1872),_xll.BDP($C1872, "OPT_UNDL_PX")," ")</f>
        <v xml:space="preserve"> </v>
      </c>
      <c r="Q1872" s="7" t="str">
        <f>IF(ISNUMBER(N1872),+G1872*_xll.BDP($C1872, "PX_POS_MULT_FACTOR")*P1872/K1872," ")</f>
        <v xml:space="preserve"> </v>
      </c>
      <c r="R1872" s="8" t="str">
        <f>IF(OR($A1872="TUA",$A1872="TYA"),"",IF(ISNUMBER(_xll.BDP($C1872,"DUR_ADJ_OAS_MID")),_xll.BDP($C1872,"DUR_ADJ_OAS_MID"),IF(ISNUMBER(_xll.BDP($E1872&amp;" ISIN","DUR_ADJ_OAS_MID")),_xll.BDP($E1872&amp;" ISIN","DUR_ADJ_OAS_MID")," ")))</f>
        <v xml:space="preserve"> </v>
      </c>
      <c r="S1872" s="7" t="str">
        <f t="shared" si="29"/>
        <v xml:space="preserve"> </v>
      </c>
      <c r="T1872" t="s">
        <v>5808</v>
      </c>
      <c r="U1872" t="s">
        <v>41</v>
      </c>
      <c r="AG1872" s="6">
        <v>47.176818730000001</v>
      </c>
    </row>
    <row r="1873" spans="1:33" x14ac:dyDescent="0.25">
      <c r="A1873" t="s">
        <v>5803</v>
      </c>
      <c r="B1873" t="s">
        <v>2083</v>
      </c>
      <c r="C1873" t="s">
        <v>2084</v>
      </c>
      <c r="D1873" t="s">
        <v>2085</v>
      </c>
      <c r="E1873" t="s">
        <v>2086</v>
      </c>
      <c r="F1873" t="s">
        <v>2087</v>
      </c>
      <c r="G1873" s="1">
        <v>51711</v>
      </c>
      <c r="H1873" s="1">
        <v>744.22</v>
      </c>
      <c r="I1873" s="2">
        <v>38484360.420000002</v>
      </c>
      <c r="J1873" s="3">
        <v>0.88188796999999997</v>
      </c>
      <c r="K1873" s="4">
        <v>43639200.554213107</v>
      </c>
      <c r="L1873" s="5">
        <v>925001</v>
      </c>
      <c r="M1873" s="6">
        <v>47.177463109999998</v>
      </c>
      <c r="N1873" s="7" t="str">
        <f>IF(ISNUMBER(_xll.BDP($C1873, "DELTA_MID")),_xll.BDP($C1873, "DELTA_MID")," ")</f>
        <v xml:space="preserve"> </v>
      </c>
      <c r="O1873" s="7" t="str">
        <f>IF(ISNUMBER(N1873),_xll.BDP($C1873, "OPT_UNDL_TICKER"),"")</f>
        <v/>
      </c>
      <c r="P1873" s="8" t="str">
        <f>IF(ISNUMBER(N1873),_xll.BDP($C1873, "OPT_UNDL_PX")," ")</f>
        <v xml:space="preserve"> </v>
      </c>
      <c r="Q1873" s="7" t="str">
        <f>IF(ISNUMBER(N1873),+G1873*_xll.BDP($C1873, "PX_POS_MULT_FACTOR")*P1873/K1873," ")</f>
        <v xml:space="preserve"> </v>
      </c>
      <c r="R1873" s="8" t="str">
        <f>IF(OR($A1873="TUA",$A1873="TYA"),"",IF(ISNUMBER(_xll.BDP($C1873,"DUR_ADJ_OAS_MID")),_xll.BDP($C1873,"DUR_ADJ_OAS_MID"),IF(ISNUMBER(_xll.BDP($E1873&amp;" ISIN","DUR_ADJ_OAS_MID")),_xll.BDP($E1873&amp;" ISIN","DUR_ADJ_OAS_MID")," ")))</f>
        <v xml:space="preserve"> </v>
      </c>
      <c r="S1873" s="7" t="str">
        <f t="shared" si="29"/>
        <v xml:space="preserve"> </v>
      </c>
      <c r="T1873" t="s">
        <v>2087</v>
      </c>
      <c r="U1873" t="s">
        <v>41</v>
      </c>
      <c r="AG1873" s="6">
        <v>47.176818730000001</v>
      </c>
    </row>
    <row r="1874" spans="1:33" x14ac:dyDescent="0.25">
      <c r="A1874" t="s">
        <v>5803</v>
      </c>
      <c r="B1874" t="s">
        <v>1640</v>
      </c>
      <c r="C1874" t="s">
        <v>1641</v>
      </c>
      <c r="F1874" t="s">
        <v>1640</v>
      </c>
      <c r="G1874" s="1">
        <v>13</v>
      </c>
      <c r="H1874" s="1">
        <v>7465.25</v>
      </c>
      <c r="I1874" s="2">
        <v>4852412.5</v>
      </c>
      <c r="J1874" s="3">
        <v>0.11119540999999999</v>
      </c>
      <c r="K1874" s="4">
        <v>43639200.554213107</v>
      </c>
      <c r="L1874" s="5">
        <v>925001</v>
      </c>
      <c r="M1874" s="6">
        <v>47.177463109999998</v>
      </c>
      <c r="N1874" s="7" t="str">
        <f>IF(ISNUMBER(_xll.BDP($C1874, "DELTA_MID")),_xll.BDP($C1874, "DELTA_MID")," ")</f>
        <v xml:space="preserve"> </v>
      </c>
      <c r="O1874" s="7" t="str">
        <f>IF(ISNUMBER(N1874),_xll.BDP($C1874, "OPT_UNDL_TICKER"),"")</f>
        <v/>
      </c>
      <c r="P1874" s="8" t="str">
        <f>IF(ISNUMBER(N1874),_xll.BDP($C1874, "OPT_UNDL_PX")," ")</f>
        <v xml:space="preserve"> </v>
      </c>
      <c r="Q1874" s="7" t="str">
        <f>IF(ISNUMBER(N1874),+G1874*_xll.BDP($C1874, "PX_POS_MULT_FACTOR")*P1874/K1874," ")</f>
        <v xml:space="preserve"> </v>
      </c>
      <c r="R1874" s="8" t="str">
        <f>IF(OR($A1874="TUA",$A1874="TYA"),"",IF(ISNUMBER(_xll.BDP($C1874,"DUR_ADJ_OAS_MID")),_xll.BDP($C1874,"DUR_ADJ_OAS_MID"),IF(ISNUMBER(_xll.BDP($E1874&amp;" ISIN","DUR_ADJ_OAS_MID")),_xll.BDP($E1874&amp;" ISIN","DUR_ADJ_OAS_MID")," ")))</f>
        <v xml:space="preserve"> </v>
      </c>
      <c r="S1874" s="7" t="str">
        <f t="shared" si="29"/>
        <v xml:space="preserve"> </v>
      </c>
      <c r="T1874" t="s">
        <v>1642</v>
      </c>
      <c r="U1874" t="s">
        <v>45</v>
      </c>
      <c r="AG1874" s="6">
        <v>47.176818730000001</v>
      </c>
    </row>
    <row r="1875" spans="1:33" x14ac:dyDescent="0.25">
      <c r="A1875" t="s">
        <v>5803</v>
      </c>
      <c r="B1875" t="s">
        <v>63</v>
      </c>
      <c r="C1875" t="s">
        <v>63</v>
      </c>
      <c r="G1875" s="1">
        <v>383254.91421310999</v>
      </c>
      <c r="H1875" s="1">
        <v>1</v>
      </c>
      <c r="I1875" s="2">
        <v>383254.91421310999</v>
      </c>
      <c r="J1875" s="3">
        <v>8.7824700000000006E-3</v>
      </c>
      <c r="K1875" s="4">
        <v>43639200.554213107</v>
      </c>
      <c r="L1875" s="5">
        <v>925001</v>
      </c>
      <c r="M1875" s="6">
        <v>47.177463109999998</v>
      </c>
      <c r="N1875" s="7" t="str">
        <f>IF(ISNUMBER(_xll.BDP($C1875, "DELTA_MID")),_xll.BDP($C1875, "DELTA_MID")," ")</f>
        <v xml:space="preserve"> </v>
      </c>
      <c r="O1875" s="7" t="str">
        <f>IF(ISNUMBER(N1875),_xll.BDP($C1875, "OPT_UNDL_TICKER"),"")</f>
        <v/>
      </c>
      <c r="P1875" s="8" t="str">
        <f>IF(ISNUMBER(N1875),_xll.BDP($C1875, "OPT_UNDL_PX")," ")</f>
        <v xml:space="preserve"> </v>
      </c>
      <c r="Q1875" s="7" t="str">
        <f>IF(ISNUMBER(N1875),+G1875*_xll.BDP($C1875, "PX_POS_MULT_FACTOR")*P1875/K1875," ")</f>
        <v xml:space="preserve"> </v>
      </c>
      <c r="R1875" s="8" t="str">
        <f>IF(OR($A1875="TUA",$A1875="TYA"),"",IF(ISNUMBER(_xll.BDP($C1875,"DUR_ADJ_OAS_MID")),_xll.BDP($C1875,"DUR_ADJ_OAS_MID"),IF(ISNUMBER(_xll.BDP($E1875&amp;" ISIN","DUR_ADJ_OAS_MID")),_xll.BDP($E1875&amp;" ISIN","DUR_ADJ_OAS_MID")," ")))</f>
        <v xml:space="preserve"> </v>
      </c>
      <c r="S1875" s="7" t="str">
        <f t="shared" si="29"/>
        <v xml:space="preserve"> </v>
      </c>
      <c r="T1875" t="s">
        <v>63</v>
      </c>
      <c r="U1875" t="s">
        <v>63</v>
      </c>
      <c r="AG1875" s="6">
        <v>47.176818730000001</v>
      </c>
    </row>
    <row r="1876" spans="1:33" x14ac:dyDescent="0.25">
      <c r="N1876" s="7" t="str">
        <f>IF(ISNUMBER(_xll.BDP($C1876, "DELTA_MID")),_xll.BDP($C1876, "DELTA_MID")," ")</f>
        <v xml:space="preserve"> </v>
      </c>
      <c r="O1876" s="7" t="str">
        <f>IF(ISNUMBER(N1876),_xll.BDP($C1876, "OPT_UNDL_TICKER"),"")</f>
        <v/>
      </c>
      <c r="P1876" s="8" t="str">
        <f>IF(ISNUMBER(N1876),_xll.BDP($C1876, "OPT_UNDL_PX")," ")</f>
        <v xml:space="preserve"> </v>
      </c>
      <c r="Q1876" s="7" t="str">
        <f>IF(ISNUMBER(N1876),+G1876*_xll.BDP($C1876, "PX_POS_MULT_FACTOR")*P1876/K1876," ")</f>
        <v xml:space="preserve"> </v>
      </c>
      <c r="R1876" s="8" t="str">
        <f>IF(OR($A1876="TUA",$A1876="TYA"),"",IF(ISNUMBER(_xll.BDP($C1876,"DUR_ADJ_OAS_MID")),_xll.BDP($C1876,"DUR_ADJ_OAS_MID"),IF(ISNUMBER(_xll.BDP($E1876&amp;" ISIN","DUR_ADJ_OAS_MID")),_xll.BDP($E1876&amp;" ISIN","DUR_ADJ_OAS_MID")," ")))</f>
        <v xml:space="preserve"> </v>
      </c>
      <c r="S1876" s="7" t="str">
        <f t="shared" si="29"/>
        <v xml:space="preserve"> </v>
      </c>
    </row>
    <row r="1877" spans="1:33" x14ac:dyDescent="0.25">
      <c r="A1877" t="s">
        <v>5809</v>
      </c>
      <c r="B1877" t="s">
        <v>2083</v>
      </c>
      <c r="C1877" t="s">
        <v>2084</v>
      </c>
      <c r="D1877" t="s">
        <v>2085</v>
      </c>
      <c r="E1877" t="s">
        <v>2086</v>
      </c>
      <c r="F1877" t="s">
        <v>2087</v>
      </c>
      <c r="G1877" s="1">
        <v>134855</v>
      </c>
      <c r="H1877" s="1">
        <v>744.22</v>
      </c>
      <c r="I1877" s="2">
        <v>100361788.09999999</v>
      </c>
      <c r="J1877" s="3">
        <v>0.96226310000000004</v>
      </c>
      <c r="K1877" s="4">
        <v>104299064.3425778</v>
      </c>
      <c r="L1877" s="5">
        <v>2550001</v>
      </c>
      <c r="M1877" s="6">
        <v>40.90157782</v>
      </c>
      <c r="N1877" s="7" t="str">
        <f>IF(ISNUMBER(_xll.BDP($C1877, "DELTA_MID")),_xll.BDP($C1877, "DELTA_MID")," ")</f>
        <v xml:space="preserve"> </v>
      </c>
      <c r="O1877" s="7" t="str">
        <f>IF(ISNUMBER(N1877),_xll.BDP($C1877, "OPT_UNDL_TICKER"),"")</f>
        <v/>
      </c>
      <c r="P1877" s="8" t="str">
        <f>IF(ISNUMBER(N1877),_xll.BDP($C1877, "OPT_UNDL_PX")," ")</f>
        <v xml:space="preserve"> </v>
      </c>
      <c r="Q1877" s="7" t="str">
        <f>IF(ISNUMBER(N1877),+G1877*_xll.BDP($C1877, "PX_POS_MULT_FACTOR")*P1877/K1877," ")</f>
        <v xml:space="preserve"> </v>
      </c>
      <c r="R1877" s="8" t="str">
        <f>IF(OR($A1877="TUA",$A1877="TYA"),"",IF(ISNUMBER(_xll.BDP($C1877,"DUR_ADJ_OAS_MID")),_xll.BDP($C1877,"DUR_ADJ_OAS_MID"),IF(ISNUMBER(_xll.BDP($E1877&amp;" ISIN","DUR_ADJ_OAS_MID")),_xll.BDP($E1877&amp;" ISIN","DUR_ADJ_OAS_MID")," ")))</f>
        <v xml:space="preserve"> </v>
      </c>
      <c r="S1877" s="7" t="str">
        <f t="shared" si="29"/>
        <v xml:space="preserve"> </v>
      </c>
      <c r="T1877" t="s">
        <v>2087</v>
      </c>
      <c r="U1877" t="s">
        <v>41</v>
      </c>
      <c r="AG1877" s="6">
        <v>40.90102649</v>
      </c>
    </row>
    <row r="1878" spans="1:33" x14ac:dyDescent="0.25">
      <c r="A1878" t="s">
        <v>5809</v>
      </c>
      <c r="B1878" t="s">
        <v>71</v>
      </c>
      <c r="C1878" t="s">
        <v>71</v>
      </c>
      <c r="F1878" t="s">
        <v>72</v>
      </c>
      <c r="G1878" s="1">
        <v>17</v>
      </c>
      <c r="H1878" s="1">
        <v>7.4999999999999997E-2</v>
      </c>
      <c r="I1878" s="2">
        <v>127.5</v>
      </c>
      <c r="J1878" s="3">
        <v>1.22E-6</v>
      </c>
      <c r="K1878" s="4">
        <v>104299064.3425778</v>
      </c>
      <c r="L1878" s="5">
        <v>2550001</v>
      </c>
      <c r="M1878" s="6">
        <v>40.90157782</v>
      </c>
      <c r="N1878" s="7">
        <f>IF(ISNUMBER(_xll.BDP($C1878, "DELTA_MID")),_xll.BDP($C1878, "DELTA_MID")," ")</f>
        <v>2.137E-3</v>
      </c>
      <c r="O1878" s="7" t="str">
        <f>IF(ISNUMBER(N1878),_xll.BDP($C1878, "OPT_UNDL_TICKER"),"")</f>
        <v>SPX</v>
      </c>
      <c r="P1878" s="8">
        <f>IF(ISNUMBER(N1878),_xll.BDP($C1878, "OPT_UNDL_PX")," ")</f>
        <v>7428.78</v>
      </c>
      <c r="Q1878" s="7">
        <f>IF(ISNUMBER(N1878),+G1878*_xll.BDP($C1878, "PX_POS_MULT_FACTOR")*P1878/K1878," ")</f>
        <v>0.12108378996113887</v>
      </c>
      <c r="R1878" s="8" t="str">
        <f>IF(OR($A1878="TUA",$A1878="TYA"),"",IF(ISNUMBER(_xll.BDP($C1878,"DUR_ADJ_OAS_MID")),_xll.BDP($C1878,"DUR_ADJ_OAS_MID"),IF(ISNUMBER(_xll.BDP($E1878&amp;" ISIN","DUR_ADJ_OAS_MID")),_xll.BDP($E1878&amp;" ISIN","DUR_ADJ_OAS_MID")," ")))</f>
        <v xml:space="preserve"> </v>
      </c>
      <c r="S1878" s="7">
        <f t="shared" si="29"/>
        <v>2.5875605914695379E-4</v>
      </c>
      <c r="T1878" t="s">
        <v>72</v>
      </c>
      <c r="U1878" t="s">
        <v>49</v>
      </c>
      <c r="AG1878" s="6">
        <v>40.90102649</v>
      </c>
    </row>
    <row r="1879" spans="1:33" x14ac:dyDescent="0.25">
      <c r="A1879" t="s">
        <v>5809</v>
      </c>
      <c r="B1879" t="s">
        <v>73</v>
      </c>
      <c r="C1879" t="s">
        <v>73</v>
      </c>
      <c r="F1879" t="s">
        <v>74</v>
      </c>
      <c r="G1879" s="1">
        <v>25</v>
      </c>
      <c r="H1879" s="1">
        <v>0.97499999999999998</v>
      </c>
      <c r="I1879" s="2">
        <v>2437.5</v>
      </c>
      <c r="J1879" s="3">
        <v>2.3370000000000002E-5</v>
      </c>
      <c r="K1879" s="4">
        <v>104299064.3425778</v>
      </c>
      <c r="L1879" s="5">
        <v>2550001</v>
      </c>
      <c r="M1879" s="6">
        <v>40.90157782</v>
      </c>
      <c r="N1879" s="7">
        <f>IF(ISNUMBER(_xll.BDP($C1879, "DELTA_MID")),_xll.BDP($C1879, "DELTA_MID")," ")</f>
        <v>1.2935E-2</v>
      </c>
      <c r="O1879" s="7" t="str">
        <f>IF(ISNUMBER(N1879),_xll.BDP($C1879, "OPT_UNDL_TICKER"),"")</f>
        <v>SPX</v>
      </c>
      <c r="P1879" s="8">
        <f>IF(ISNUMBER(N1879),_xll.BDP($C1879, "OPT_UNDL_PX")," ")</f>
        <v>7428.78</v>
      </c>
      <c r="Q1879" s="7">
        <f>IF(ISNUMBER(N1879),+G1879*_xll.BDP($C1879, "PX_POS_MULT_FACTOR")*P1879/K1879," ")</f>
        <v>0.17806439700167481</v>
      </c>
      <c r="R1879" s="8" t="str">
        <f>IF(OR($A1879="TUA",$A1879="TYA"),"",IF(ISNUMBER(_xll.BDP($C1879,"DUR_ADJ_OAS_MID")),_xll.BDP($C1879,"DUR_ADJ_OAS_MID"),IF(ISNUMBER(_xll.BDP($E1879&amp;" ISIN","DUR_ADJ_OAS_MID")),_xll.BDP($E1879&amp;" ISIN","DUR_ADJ_OAS_MID")," ")))</f>
        <v xml:space="preserve"> </v>
      </c>
      <c r="S1879" s="7">
        <f t="shared" si="29"/>
        <v>2.3032629752166639E-3</v>
      </c>
      <c r="T1879" t="s">
        <v>74</v>
      </c>
      <c r="U1879" t="s">
        <v>49</v>
      </c>
      <c r="AG1879" s="6">
        <v>40.90102649</v>
      </c>
    </row>
    <row r="1880" spans="1:33" x14ac:dyDescent="0.25">
      <c r="A1880" t="s">
        <v>5809</v>
      </c>
      <c r="B1880" t="s">
        <v>75</v>
      </c>
      <c r="C1880" t="s">
        <v>75</v>
      </c>
      <c r="F1880" t="s">
        <v>76</v>
      </c>
      <c r="G1880" s="1">
        <v>16</v>
      </c>
      <c r="H1880" s="1">
        <v>0.75</v>
      </c>
      <c r="I1880" s="2">
        <v>1200</v>
      </c>
      <c r="J1880" s="3">
        <v>1.151E-5</v>
      </c>
      <c r="K1880" s="4">
        <v>104299064.3425778</v>
      </c>
      <c r="L1880" s="5">
        <v>2550001</v>
      </c>
      <c r="M1880" s="6">
        <v>40.90157782</v>
      </c>
      <c r="N1880" s="7">
        <f>IF(ISNUMBER(_xll.BDP($C1880, "DELTA_MID")),_xll.BDP($C1880, "DELTA_MID")," ")</f>
        <v>9.4850000000000004E-3</v>
      </c>
      <c r="O1880" s="7" t="str">
        <f>IF(ISNUMBER(N1880),_xll.BDP($C1880, "OPT_UNDL_TICKER"),"")</f>
        <v>SPX</v>
      </c>
      <c r="P1880" s="8">
        <f>IF(ISNUMBER(N1880),_xll.BDP($C1880, "OPT_UNDL_PX")," ")</f>
        <v>7428.78</v>
      </c>
      <c r="Q1880" s="7">
        <f>IF(ISNUMBER(N1880),+G1880*_xll.BDP($C1880, "PX_POS_MULT_FACTOR")*P1880/K1880," ")</f>
        <v>0.11396121408107189</v>
      </c>
      <c r="R1880" s="8" t="str">
        <f>IF(OR($A1880="TUA",$A1880="TYA"),"",IF(ISNUMBER(_xll.BDP($C1880,"DUR_ADJ_OAS_MID")),_xll.BDP($C1880,"DUR_ADJ_OAS_MID"),IF(ISNUMBER(_xll.BDP($E1880&amp;" ISIN","DUR_ADJ_OAS_MID")),_xll.BDP($E1880&amp;" ISIN","DUR_ADJ_OAS_MID")," ")))</f>
        <v xml:space="preserve"> </v>
      </c>
      <c r="S1880" s="7">
        <f t="shared" si="29"/>
        <v>1.0809221155589669E-3</v>
      </c>
      <c r="T1880" t="s">
        <v>76</v>
      </c>
      <c r="U1880" t="s">
        <v>49</v>
      </c>
      <c r="AG1880" s="6">
        <v>40.90102649</v>
      </c>
    </row>
    <row r="1881" spans="1:33" x14ac:dyDescent="0.25">
      <c r="A1881" t="s">
        <v>5809</v>
      </c>
      <c r="B1881" t="s">
        <v>5810</v>
      </c>
      <c r="C1881" t="s">
        <v>5810</v>
      </c>
      <c r="F1881" t="s">
        <v>5811</v>
      </c>
      <c r="G1881" s="1">
        <v>-236</v>
      </c>
      <c r="H1881" s="1">
        <v>3.4</v>
      </c>
      <c r="I1881" s="2">
        <v>-80240</v>
      </c>
      <c r="J1881" s="3">
        <v>-7.6933999999999998E-4</v>
      </c>
      <c r="K1881" s="4">
        <v>104299064.3425778</v>
      </c>
      <c r="L1881" s="5">
        <v>2550001</v>
      </c>
      <c r="M1881" s="6">
        <v>40.90157782</v>
      </c>
      <c r="N1881" s="7">
        <f>IF(ISNUMBER(_xll.BDP($C1881, "DELTA_MID")),_xll.BDP($C1881, "DELTA_MID")," ")</f>
        <v>-1.3140000000000001E-2</v>
      </c>
      <c r="O1881" s="7" t="str">
        <f>IF(ISNUMBER(N1881),_xll.BDP($C1881, "OPT_UNDL_TICKER"),"")</f>
        <v>SPX</v>
      </c>
      <c r="P1881" s="8">
        <f>IF(ISNUMBER(N1881),_xll.BDP($C1881, "OPT_UNDL_PX")," ")</f>
        <v>7428.78</v>
      </c>
      <c r="Q1881" s="7">
        <f>IF(ISNUMBER(N1881),+G1881*_xll.BDP($C1881, "PX_POS_MULT_FACTOR")*P1881/K1881," ")</f>
        <v>-1.6809279076958104</v>
      </c>
      <c r="R1881" s="8" t="str">
        <f>IF(OR($A1881="TUA",$A1881="TYA"),"",IF(ISNUMBER(_xll.BDP($C1881,"DUR_ADJ_OAS_MID")),_xll.BDP($C1881,"DUR_ADJ_OAS_MID"),IF(ISNUMBER(_xll.BDP($E1881&amp;" ISIN","DUR_ADJ_OAS_MID")),_xll.BDP($E1881&amp;" ISIN","DUR_ADJ_OAS_MID")," ")))</f>
        <v xml:space="preserve"> </v>
      </c>
      <c r="S1881" s="7">
        <f t="shared" si="29"/>
        <v>2.2087392707122948E-2</v>
      </c>
      <c r="T1881" t="s">
        <v>5811</v>
      </c>
      <c r="U1881" t="s">
        <v>49</v>
      </c>
      <c r="AG1881" s="6">
        <v>40.90102649</v>
      </c>
    </row>
    <row r="1882" spans="1:33" x14ac:dyDescent="0.25">
      <c r="A1882" t="s">
        <v>5809</v>
      </c>
      <c r="B1882" t="s">
        <v>5812</v>
      </c>
      <c r="C1882" t="s">
        <v>5812</v>
      </c>
      <c r="F1882" t="s">
        <v>5813</v>
      </c>
      <c r="G1882" s="1">
        <v>236</v>
      </c>
      <c r="H1882" s="1">
        <v>5.4</v>
      </c>
      <c r="I1882" s="2">
        <v>127440</v>
      </c>
      <c r="J1882" s="3">
        <v>1.22189E-3</v>
      </c>
      <c r="K1882" s="4">
        <v>104299064.3425778</v>
      </c>
      <c r="L1882" s="5">
        <v>2550001</v>
      </c>
      <c r="M1882" s="6">
        <v>40.90157782</v>
      </c>
      <c r="N1882" s="7">
        <f>IF(ISNUMBER(_xll.BDP($C1882, "DELTA_MID")),_xll.BDP($C1882, "DELTA_MID")," ")</f>
        <v>-2.2452E-2</v>
      </c>
      <c r="O1882" s="7" t="str">
        <f>IF(ISNUMBER(N1882),_xll.BDP($C1882, "OPT_UNDL_TICKER"),"")</f>
        <v>SPX</v>
      </c>
      <c r="P1882" s="8">
        <f>IF(ISNUMBER(N1882),_xll.BDP($C1882, "OPT_UNDL_PX")," ")</f>
        <v>7428.78</v>
      </c>
      <c r="Q1882" s="7">
        <f>IF(ISNUMBER(N1882),+G1882*_xll.BDP($C1882, "PX_POS_MULT_FACTOR")*P1882/K1882," ")</f>
        <v>1.6809279076958104</v>
      </c>
      <c r="R1882" s="8" t="str">
        <f>IF(OR($A1882="TUA",$A1882="TYA"),"",IF(ISNUMBER(_xll.BDP($C1882,"DUR_ADJ_OAS_MID")),_xll.BDP($C1882,"DUR_ADJ_OAS_MID"),IF(ISNUMBER(_xll.BDP($E1882&amp;" ISIN","DUR_ADJ_OAS_MID")),_xll.BDP($E1882&amp;" ISIN","DUR_ADJ_OAS_MID")," ")))</f>
        <v xml:space="preserve"> </v>
      </c>
      <c r="S1882" s="7">
        <f t="shared" si="29"/>
        <v>-3.7740193383586335E-2</v>
      </c>
      <c r="T1882" t="s">
        <v>5813</v>
      </c>
      <c r="U1882" t="s">
        <v>49</v>
      </c>
      <c r="AG1882" s="6">
        <v>40.90102649</v>
      </c>
    </row>
    <row r="1883" spans="1:33" x14ac:dyDescent="0.25">
      <c r="A1883" t="s">
        <v>5809</v>
      </c>
      <c r="B1883" t="s">
        <v>77</v>
      </c>
      <c r="C1883" t="s">
        <v>77</v>
      </c>
      <c r="F1883" t="s">
        <v>78</v>
      </c>
      <c r="G1883" s="1">
        <v>26</v>
      </c>
      <c r="H1883" s="1">
        <v>10.35</v>
      </c>
      <c r="I1883" s="2">
        <v>26910</v>
      </c>
      <c r="J1883" s="3">
        <v>2.5800999999999998E-4</v>
      </c>
      <c r="K1883" s="4">
        <v>104299064.3425778</v>
      </c>
      <c r="L1883" s="5">
        <v>2550001</v>
      </c>
      <c r="M1883" s="6">
        <v>40.90157782</v>
      </c>
      <c r="N1883" s="7">
        <f>IF(ISNUMBER(_xll.BDP($C1883, "DELTA_MID")),_xll.BDP($C1883, "DELTA_MID")," ")</f>
        <v>7.4618000000000004E-2</v>
      </c>
      <c r="O1883" s="7" t="str">
        <f>IF(ISNUMBER(N1883),_xll.BDP($C1883, "OPT_UNDL_TICKER"),"")</f>
        <v>SPX</v>
      </c>
      <c r="P1883" s="8">
        <f>IF(ISNUMBER(N1883),_xll.BDP($C1883, "OPT_UNDL_PX")," ")</f>
        <v>7428.78</v>
      </c>
      <c r="Q1883" s="7">
        <f>IF(ISNUMBER(N1883),+G1883*_xll.BDP($C1883, "PX_POS_MULT_FACTOR")*P1883/K1883," ")</f>
        <v>0.18518697288174182</v>
      </c>
      <c r="R1883" s="8" t="str">
        <f>IF(OR($A1883="TUA",$A1883="TYA"),"",IF(ISNUMBER(_xll.BDP($C1883,"DUR_ADJ_OAS_MID")),_xll.BDP($C1883,"DUR_ADJ_OAS_MID"),IF(ISNUMBER(_xll.BDP($E1883&amp;" ISIN","DUR_ADJ_OAS_MID")),_xll.BDP($E1883&amp;" ISIN","DUR_ADJ_OAS_MID")," ")))</f>
        <v xml:space="preserve"> </v>
      </c>
      <c r="S1883" s="7">
        <f t="shared" si="29"/>
        <v>1.3818281542489812E-2</v>
      </c>
      <c r="T1883" t="s">
        <v>78</v>
      </c>
      <c r="U1883" t="s">
        <v>49</v>
      </c>
      <c r="AG1883" s="6">
        <v>40.90102649</v>
      </c>
    </row>
    <row r="1884" spans="1:33" x14ac:dyDescent="0.25">
      <c r="A1884" t="s">
        <v>5809</v>
      </c>
      <c r="B1884" t="s">
        <v>79</v>
      </c>
      <c r="C1884" t="s">
        <v>79</v>
      </c>
      <c r="F1884" t="s">
        <v>80</v>
      </c>
      <c r="G1884" s="1">
        <v>28</v>
      </c>
      <c r="H1884" s="1">
        <v>8.75</v>
      </c>
      <c r="I1884" s="2">
        <v>24500</v>
      </c>
      <c r="J1884" s="3">
        <v>2.3489999999999999E-4</v>
      </c>
      <c r="K1884" s="4">
        <v>104299064.3425778</v>
      </c>
      <c r="L1884" s="5">
        <v>2550001</v>
      </c>
      <c r="M1884" s="6">
        <v>40.90157782</v>
      </c>
      <c r="N1884" s="7">
        <f>IF(ISNUMBER(_xll.BDP($C1884, "DELTA_MID")),_xll.BDP($C1884, "DELTA_MID")," ")</f>
        <v>6.4075999999999994E-2</v>
      </c>
      <c r="O1884" s="7" t="str">
        <f>IF(ISNUMBER(N1884),_xll.BDP($C1884, "OPT_UNDL_TICKER"),"")</f>
        <v>SPX</v>
      </c>
      <c r="P1884" s="8">
        <f>IF(ISNUMBER(N1884),_xll.BDP($C1884, "OPT_UNDL_PX")," ")</f>
        <v>7428.78</v>
      </c>
      <c r="Q1884" s="7">
        <f>IF(ISNUMBER(N1884),+G1884*_xll.BDP($C1884, "PX_POS_MULT_FACTOR")*P1884/K1884," ")</f>
        <v>0.19943212464187579</v>
      </c>
      <c r="R1884" s="8" t="str">
        <f>IF(OR($A1884="TUA",$A1884="TYA"),"",IF(ISNUMBER(_xll.BDP($C1884,"DUR_ADJ_OAS_MID")),_xll.BDP($C1884,"DUR_ADJ_OAS_MID"),IF(ISNUMBER(_xll.BDP($E1884&amp;" ISIN","DUR_ADJ_OAS_MID")),_xll.BDP($E1884&amp;" ISIN","DUR_ADJ_OAS_MID")," ")))</f>
        <v xml:space="preserve"> </v>
      </c>
      <c r="S1884" s="7">
        <f t="shared" si="29"/>
        <v>1.2778812818552832E-2</v>
      </c>
      <c r="T1884" t="s">
        <v>80</v>
      </c>
      <c r="U1884" t="s">
        <v>49</v>
      </c>
      <c r="AG1884" s="6">
        <v>40.90102649</v>
      </c>
    </row>
    <row r="1885" spans="1:33" x14ac:dyDescent="0.25">
      <c r="A1885" t="s">
        <v>5809</v>
      </c>
      <c r="B1885" t="s">
        <v>81</v>
      </c>
      <c r="C1885" t="s">
        <v>81</v>
      </c>
      <c r="F1885" t="s">
        <v>82</v>
      </c>
      <c r="G1885" s="1">
        <v>23</v>
      </c>
      <c r="H1885" s="1">
        <v>3.7</v>
      </c>
      <c r="I1885" s="2">
        <v>8510</v>
      </c>
      <c r="J1885" s="3">
        <v>8.1589999999999996E-5</v>
      </c>
      <c r="K1885" s="4">
        <v>104299064.3425778</v>
      </c>
      <c r="L1885" s="5">
        <v>2550001</v>
      </c>
      <c r="M1885" s="6">
        <v>40.90157782</v>
      </c>
      <c r="N1885" s="7">
        <f>IF(ISNUMBER(_xll.BDP($C1885, "DELTA_MID")),_xll.BDP($C1885, "DELTA_MID")," ")</f>
        <v>3.0567E-2</v>
      </c>
      <c r="O1885" s="7" t="str">
        <f>IF(ISNUMBER(N1885),_xll.BDP($C1885, "OPT_UNDL_TICKER"),"")</f>
        <v>SPX</v>
      </c>
      <c r="P1885" s="8">
        <f>IF(ISNUMBER(N1885),_xll.BDP($C1885, "OPT_UNDL_PX")," ")</f>
        <v>7428.78</v>
      </c>
      <c r="Q1885" s="7">
        <f>IF(ISNUMBER(N1885),+G1885*_xll.BDP($C1885, "PX_POS_MULT_FACTOR")*P1885/K1885," ")</f>
        <v>0.16381924524154085</v>
      </c>
      <c r="R1885" s="8" t="str">
        <f>IF(OR($A1885="TUA",$A1885="TYA"),"",IF(ISNUMBER(_xll.BDP($C1885,"DUR_ADJ_OAS_MID")),_xll.BDP($C1885,"DUR_ADJ_OAS_MID"),IF(ISNUMBER(_xll.BDP($E1885&amp;" ISIN","DUR_ADJ_OAS_MID")),_xll.BDP($E1885&amp;" ISIN","DUR_ADJ_OAS_MID")," ")))</f>
        <v xml:space="preserve"> </v>
      </c>
      <c r="S1885" s="7">
        <f t="shared" si="29"/>
        <v>5.0074628692981793E-3</v>
      </c>
      <c r="T1885" t="s">
        <v>82</v>
      </c>
      <c r="U1885" t="s">
        <v>49</v>
      </c>
      <c r="AG1885" s="6">
        <v>40.90102649</v>
      </c>
    </row>
    <row r="1886" spans="1:33" x14ac:dyDescent="0.25">
      <c r="A1886" t="s">
        <v>5809</v>
      </c>
      <c r="B1886" t="s">
        <v>5814</v>
      </c>
      <c r="C1886" t="s">
        <v>5814</v>
      </c>
      <c r="F1886" t="s">
        <v>5815</v>
      </c>
      <c r="G1886" s="1">
        <v>-137</v>
      </c>
      <c r="H1886" s="1">
        <v>12.05</v>
      </c>
      <c r="I1886" s="2">
        <v>-165085</v>
      </c>
      <c r="J1886" s="3">
        <v>-1.5828299999999999E-3</v>
      </c>
      <c r="K1886" s="4">
        <v>104299064.3425778</v>
      </c>
      <c r="L1886" s="5">
        <v>2550001</v>
      </c>
      <c r="M1886" s="6">
        <v>40.90157782</v>
      </c>
      <c r="N1886" s="7">
        <f>IF(ISNUMBER(_xll.BDP($C1886, "DELTA_MID")),_xll.BDP($C1886, "DELTA_MID")," ")</f>
        <v>-3.3286999999999997E-2</v>
      </c>
      <c r="O1886" s="7" t="str">
        <f>IF(ISNUMBER(N1886),_xll.BDP($C1886, "OPT_UNDL_TICKER"),"")</f>
        <v>SPX</v>
      </c>
      <c r="P1886" s="8">
        <f>IF(ISNUMBER(N1886),_xll.BDP($C1886, "OPT_UNDL_PX")," ")</f>
        <v>7428.78</v>
      </c>
      <c r="Q1886" s="7">
        <f>IF(ISNUMBER(N1886),+G1886*_xll.BDP($C1886, "PX_POS_MULT_FACTOR")*P1886/K1886," ")</f>
        <v>-0.97579289556917803</v>
      </c>
      <c r="R1886" s="8" t="str">
        <f>IF(OR($A1886="TUA",$A1886="TYA"),"",IF(ISNUMBER(_xll.BDP($C1886,"DUR_ADJ_OAS_MID")),_xll.BDP($C1886,"DUR_ADJ_OAS_MID"),IF(ISNUMBER(_xll.BDP($E1886&amp;" ISIN","DUR_ADJ_OAS_MID")),_xll.BDP($E1886&amp;" ISIN","DUR_ADJ_OAS_MID")," ")))</f>
        <v xml:space="preserve"> </v>
      </c>
      <c r="S1886" s="7">
        <f t="shared" si="29"/>
        <v>3.2481218114811229E-2</v>
      </c>
      <c r="T1886" t="s">
        <v>5815</v>
      </c>
      <c r="U1886" t="s">
        <v>49</v>
      </c>
      <c r="AG1886" s="6">
        <v>40.90102649</v>
      </c>
    </row>
    <row r="1887" spans="1:33" x14ac:dyDescent="0.25">
      <c r="A1887" t="s">
        <v>5809</v>
      </c>
      <c r="B1887" t="s">
        <v>5816</v>
      </c>
      <c r="C1887" t="s">
        <v>5816</v>
      </c>
      <c r="F1887" t="s">
        <v>5817</v>
      </c>
      <c r="G1887" s="1">
        <v>137</v>
      </c>
      <c r="H1887" s="1">
        <v>24.45</v>
      </c>
      <c r="I1887" s="2">
        <v>334965</v>
      </c>
      <c r="J1887" s="3">
        <v>3.21163E-3</v>
      </c>
      <c r="K1887" s="4">
        <v>104299064.3425778</v>
      </c>
      <c r="L1887" s="5">
        <v>2550001</v>
      </c>
      <c r="M1887" s="6">
        <v>40.90157782</v>
      </c>
      <c r="N1887" s="7">
        <f>IF(ISNUMBER(_xll.BDP($C1887, "DELTA_MID")),_xll.BDP($C1887, "DELTA_MID")," ")</f>
        <v>-7.4092000000000005E-2</v>
      </c>
      <c r="O1887" s="7" t="str">
        <f>IF(ISNUMBER(N1887),_xll.BDP($C1887, "OPT_UNDL_TICKER"),"")</f>
        <v>SPX</v>
      </c>
      <c r="P1887" s="8">
        <f>IF(ISNUMBER(N1887),_xll.BDP($C1887, "OPT_UNDL_PX")," ")</f>
        <v>7428.78</v>
      </c>
      <c r="Q1887" s="7">
        <f>IF(ISNUMBER(N1887),+G1887*_xll.BDP($C1887, "PX_POS_MULT_FACTOR")*P1887/K1887," ")</f>
        <v>0.97579289556917803</v>
      </c>
      <c r="R1887" s="8" t="str">
        <f>IF(OR($A1887="TUA",$A1887="TYA"),"",IF(ISNUMBER(_xll.BDP($C1887,"DUR_ADJ_OAS_MID")),_xll.BDP($C1887,"DUR_ADJ_OAS_MID"),IF(ISNUMBER(_xll.BDP($E1887&amp;" ISIN","DUR_ADJ_OAS_MID")),_xll.BDP($E1887&amp;" ISIN","DUR_ADJ_OAS_MID")," ")))</f>
        <v xml:space="preserve"> </v>
      </c>
      <c r="S1887" s="7">
        <f t="shared" si="29"/>
        <v>-7.2298447218511544E-2</v>
      </c>
      <c r="T1887" t="s">
        <v>5817</v>
      </c>
      <c r="U1887" t="s">
        <v>49</v>
      </c>
      <c r="AG1887" s="6">
        <v>40.90102649</v>
      </c>
    </row>
    <row r="1888" spans="1:33" x14ac:dyDescent="0.25">
      <c r="A1888" t="s">
        <v>5809</v>
      </c>
      <c r="B1888" t="s">
        <v>83</v>
      </c>
      <c r="C1888" t="s">
        <v>83</v>
      </c>
      <c r="F1888" t="s">
        <v>84</v>
      </c>
      <c r="G1888" s="1">
        <v>26</v>
      </c>
      <c r="H1888" s="1">
        <v>6.75</v>
      </c>
      <c r="I1888" s="2">
        <v>17550</v>
      </c>
      <c r="J1888" s="3">
        <v>1.6827000000000001E-4</v>
      </c>
      <c r="K1888" s="4">
        <v>104299064.3425778</v>
      </c>
      <c r="L1888" s="5">
        <v>2550001</v>
      </c>
      <c r="M1888" s="6">
        <v>40.90157782</v>
      </c>
      <c r="N1888" s="7">
        <f>IF(ISNUMBER(_xll.BDP($C1888, "DELTA_MID")),_xll.BDP($C1888, "DELTA_MID")," ")</f>
        <v>4.7132E-2</v>
      </c>
      <c r="O1888" s="7" t="str">
        <f>IF(ISNUMBER(N1888),_xll.BDP($C1888, "OPT_UNDL_TICKER"),"")</f>
        <v>SPX</v>
      </c>
      <c r="P1888" s="8">
        <f>IF(ISNUMBER(N1888),_xll.BDP($C1888, "OPT_UNDL_PX")," ")</f>
        <v>7428.78</v>
      </c>
      <c r="Q1888" s="7">
        <f>IF(ISNUMBER(N1888),+G1888*_xll.BDP($C1888, "PX_POS_MULT_FACTOR")*P1888/K1888," ")</f>
        <v>0.18518697288174182</v>
      </c>
      <c r="R1888" s="8" t="str">
        <f>IF(OR($A1888="TUA",$A1888="TYA"),"",IF(ISNUMBER(_xll.BDP($C1888,"DUR_ADJ_OAS_MID")),_xll.BDP($C1888,"DUR_ADJ_OAS_MID"),IF(ISNUMBER(_xll.BDP($E1888&amp;" ISIN","DUR_ADJ_OAS_MID")),_xll.BDP($E1888&amp;" ISIN","DUR_ADJ_OAS_MID")," ")))</f>
        <v xml:space="preserve"> </v>
      </c>
      <c r="S1888" s="7">
        <f t="shared" si="29"/>
        <v>8.728232405862256E-3</v>
      </c>
      <c r="T1888" t="s">
        <v>84</v>
      </c>
      <c r="U1888" t="s">
        <v>49</v>
      </c>
      <c r="AG1888" s="6">
        <v>40.90102649</v>
      </c>
    </row>
    <row r="1889" spans="1:33" x14ac:dyDescent="0.25">
      <c r="A1889" t="s">
        <v>5809</v>
      </c>
      <c r="B1889" t="s">
        <v>85</v>
      </c>
      <c r="C1889" t="s">
        <v>85</v>
      </c>
      <c r="F1889" t="s">
        <v>86</v>
      </c>
      <c r="G1889" s="1">
        <v>20</v>
      </c>
      <c r="H1889" s="1">
        <v>40.049999999999997</v>
      </c>
      <c r="I1889" s="2">
        <v>80100</v>
      </c>
      <c r="J1889" s="3">
        <v>7.6798999999999997E-4</v>
      </c>
      <c r="K1889" s="4">
        <v>104299064.3425778</v>
      </c>
      <c r="L1889" s="5">
        <v>2550001</v>
      </c>
      <c r="M1889" s="6">
        <v>40.90157782</v>
      </c>
      <c r="N1889" s="7">
        <f>IF(ISNUMBER(_xll.BDP($C1889, "DELTA_MID")),_xll.BDP($C1889, "DELTA_MID")," ")</f>
        <v>0.179614</v>
      </c>
      <c r="O1889" s="7" t="str">
        <f>IF(ISNUMBER(N1889),_xll.BDP($C1889, "OPT_UNDL_TICKER"),"")</f>
        <v>SPX</v>
      </c>
      <c r="P1889" s="8">
        <f>IF(ISNUMBER(N1889),_xll.BDP($C1889, "OPT_UNDL_PX")," ")</f>
        <v>7428.78</v>
      </c>
      <c r="Q1889" s="7">
        <f>IF(ISNUMBER(N1889),+G1889*_xll.BDP($C1889, "PX_POS_MULT_FACTOR")*P1889/K1889," ")</f>
        <v>0.14245151760133987</v>
      </c>
      <c r="R1889" s="8" t="str">
        <f>IF(OR($A1889="TUA",$A1889="TYA"),"",IF(ISNUMBER(_xll.BDP($C1889,"DUR_ADJ_OAS_MID")),_xll.BDP($C1889,"DUR_ADJ_OAS_MID"),IF(ISNUMBER(_xll.BDP($E1889&amp;" ISIN","DUR_ADJ_OAS_MID")),_xll.BDP($E1889&amp;" ISIN","DUR_ADJ_OAS_MID")," ")))</f>
        <v xml:space="preserve"> </v>
      </c>
      <c r="S1889" s="7">
        <f t="shared" si="29"/>
        <v>2.558628688244706E-2</v>
      </c>
      <c r="T1889" t="s">
        <v>86</v>
      </c>
      <c r="U1889" t="s">
        <v>49</v>
      </c>
      <c r="AG1889" s="6">
        <v>40.90102649</v>
      </c>
    </row>
    <row r="1890" spans="1:33" x14ac:dyDescent="0.25">
      <c r="A1890" t="s">
        <v>5809</v>
      </c>
      <c r="B1890" t="s">
        <v>5818</v>
      </c>
      <c r="C1890" t="s">
        <v>5818</v>
      </c>
      <c r="F1890" t="s">
        <v>5819</v>
      </c>
      <c r="G1890" s="1">
        <v>-141</v>
      </c>
      <c r="H1890" s="1">
        <v>19.55</v>
      </c>
      <c r="I1890" s="2">
        <v>-275655</v>
      </c>
      <c r="J1890" s="3">
        <v>-2.6429600000000002E-3</v>
      </c>
      <c r="K1890" s="4">
        <v>104299064.3425778</v>
      </c>
      <c r="L1890" s="5">
        <v>2550001</v>
      </c>
      <c r="M1890" s="6">
        <v>40.90157782</v>
      </c>
      <c r="N1890" s="7">
        <f>IF(ISNUMBER(_xll.BDP($C1890, "DELTA_MID")),_xll.BDP($C1890, "DELTA_MID")," ")</f>
        <v>-4.2280999999999999E-2</v>
      </c>
      <c r="O1890" s="7" t="str">
        <f>IF(ISNUMBER(N1890),_xll.BDP($C1890, "OPT_UNDL_TICKER"),"")</f>
        <v>SPX</v>
      </c>
      <c r="P1890" s="8">
        <f>IF(ISNUMBER(N1890),_xll.BDP($C1890, "OPT_UNDL_PX")," ")</f>
        <v>7428.78</v>
      </c>
      <c r="Q1890" s="7">
        <f>IF(ISNUMBER(N1890),+G1890*_xll.BDP($C1890, "PX_POS_MULT_FACTOR")*P1890/K1890," ")</f>
        <v>-1.0042831990894461</v>
      </c>
      <c r="R1890" s="8" t="str">
        <f>IF(OR($A1890="TUA",$A1890="TYA"),"",IF(ISNUMBER(_xll.BDP($C1890,"DUR_ADJ_OAS_MID")),_xll.BDP($C1890,"DUR_ADJ_OAS_MID"),IF(ISNUMBER(_xll.BDP($E1890&amp;" ISIN","DUR_ADJ_OAS_MID")),_xll.BDP($E1890&amp;" ISIN","DUR_ADJ_OAS_MID")," ")))</f>
        <v xml:space="preserve"> </v>
      </c>
      <c r="S1890" s="7">
        <f t="shared" si="29"/>
        <v>4.2462097940700869E-2</v>
      </c>
      <c r="T1890" t="s">
        <v>5819</v>
      </c>
      <c r="U1890" t="s">
        <v>49</v>
      </c>
      <c r="AG1890" s="6">
        <v>40.90102649</v>
      </c>
    </row>
    <row r="1891" spans="1:33" x14ac:dyDescent="0.25">
      <c r="A1891" t="s">
        <v>5809</v>
      </c>
      <c r="B1891" t="s">
        <v>5820</v>
      </c>
      <c r="C1891" t="s">
        <v>5820</v>
      </c>
      <c r="F1891" t="s">
        <v>5821</v>
      </c>
      <c r="G1891" s="1">
        <v>141</v>
      </c>
      <c r="H1891" s="1">
        <v>35.1</v>
      </c>
      <c r="I1891" s="2">
        <v>494910</v>
      </c>
      <c r="J1891" s="3">
        <v>4.7451699999999999E-3</v>
      </c>
      <c r="K1891" s="4">
        <v>104299064.3425778</v>
      </c>
      <c r="L1891" s="5">
        <v>2550001</v>
      </c>
      <c r="M1891" s="6">
        <v>40.90157782</v>
      </c>
      <c r="N1891" s="7">
        <f>IF(ISNUMBER(_xll.BDP($C1891, "DELTA_MID")),_xll.BDP($C1891, "DELTA_MID")," ")</f>
        <v>-8.2522999999999999E-2</v>
      </c>
      <c r="O1891" s="7" t="str">
        <f>IF(ISNUMBER(N1891),_xll.BDP($C1891, "OPT_UNDL_TICKER"),"")</f>
        <v>SPX</v>
      </c>
      <c r="P1891" s="8">
        <f>IF(ISNUMBER(N1891),_xll.BDP($C1891, "OPT_UNDL_PX")," ")</f>
        <v>7428.78</v>
      </c>
      <c r="Q1891" s="7">
        <f>IF(ISNUMBER(N1891),+G1891*_xll.BDP($C1891, "PX_POS_MULT_FACTOR")*P1891/K1891," ")</f>
        <v>1.0042831990894461</v>
      </c>
      <c r="R1891" s="8" t="str">
        <f>IF(OR($A1891="TUA",$A1891="TYA"),"",IF(ISNUMBER(_xll.BDP($C1891,"DUR_ADJ_OAS_MID")),_xll.BDP($C1891,"DUR_ADJ_OAS_MID"),IF(ISNUMBER(_xll.BDP($E1891&amp;" ISIN","DUR_ADJ_OAS_MID")),_xll.BDP($E1891&amp;" ISIN","DUR_ADJ_OAS_MID")," ")))</f>
        <v xml:space="preserve"> </v>
      </c>
      <c r="S1891" s="7">
        <f t="shared" si="29"/>
        <v>-8.2876462438458351E-2</v>
      </c>
      <c r="T1891" t="s">
        <v>5821</v>
      </c>
      <c r="U1891" t="s">
        <v>49</v>
      </c>
      <c r="AG1891" s="6">
        <v>40.90102649</v>
      </c>
    </row>
    <row r="1892" spans="1:33" x14ac:dyDescent="0.25">
      <c r="A1892" t="s">
        <v>5809</v>
      </c>
      <c r="B1892" t="s">
        <v>123</v>
      </c>
      <c r="C1892" t="s">
        <v>124</v>
      </c>
      <c r="F1892" t="s">
        <v>125</v>
      </c>
      <c r="G1892" s="1">
        <v>620141</v>
      </c>
      <c r="H1892" s="1">
        <v>25.18</v>
      </c>
      <c r="I1892" s="2">
        <v>15615150.380000001</v>
      </c>
      <c r="J1892" s="3">
        <v>0.14971717000000001</v>
      </c>
      <c r="K1892" s="4">
        <v>104299064.3425778</v>
      </c>
      <c r="L1892" s="5">
        <v>2550001</v>
      </c>
      <c r="M1892" s="6">
        <v>40.90157782</v>
      </c>
      <c r="N1892" s="7" t="str">
        <f>IF(ISNUMBER(_xll.BDP($C1892, "DELTA_MID")),_xll.BDP($C1892, "DELTA_MID")," ")</f>
        <v xml:space="preserve"> </v>
      </c>
      <c r="O1892" s="7" t="str">
        <f>IF(ISNUMBER(N1892),_xll.BDP($C1892, "OPT_UNDL_TICKER"),"")</f>
        <v/>
      </c>
      <c r="P1892" s="8" t="str">
        <f>IF(ISNUMBER(N1892),_xll.BDP($C1892, "OPT_UNDL_PX")," ")</f>
        <v xml:space="preserve"> </v>
      </c>
      <c r="Q1892" s="7" t="str">
        <f>IF(ISNUMBER(N1892),+G1892*_xll.BDP($C1892, "PX_POS_MULT_FACTOR")*P1892/K1892," ")</f>
        <v xml:space="preserve"> </v>
      </c>
      <c r="R1892" s="8" t="str">
        <f>IF(OR($A1892="TUA",$A1892="TYA"),"",IF(ISNUMBER(_xll.BDP($C1892,"DUR_ADJ_OAS_MID")),_xll.BDP($C1892,"DUR_ADJ_OAS_MID"),IF(ISNUMBER(_xll.BDP($E1892&amp;" ISIN","DUR_ADJ_OAS_MID")),_xll.BDP($E1892&amp;" ISIN","DUR_ADJ_OAS_MID")," ")))</f>
        <v xml:space="preserve"> </v>
      </c>
      <c r="S1892" s="7" t="str">
        <f t="shared" si="29"/>
        <v xml:space="preserve"> </v>
      </c>
      <c r="T1892" t="s">
        <v>125</v>
      </c>
      <c r="U1892" t="s">
        <v>55</v>
      </c>
      <c r="AG1892" s="6">
        <v>40.90102649</v>
      </c>
    </row>
    <row r="1893" spans="1:33" x14ac:dyDescent="0.25">
      <c r="A1893" t="s">
        <v>5809</v>
      </c>
      <c r="B1893" t="s">
        <v>126</v>
      </c>
      <c r="C1893" t="s">
        <v>124</v>
      </c>
      <c r="F1893" t="s">
        <v>127</v>
      </c>
      <c r="G1893" s="1">
        <v>416930</v>
      </c>
      <c r="H1893" s="1">
        <v>25.18</v>
      </c>
      <c r="I1893" s="2">
        <v>10498297.4</v>
      </c>
      <c r="J1893" s="3">
        <v>0.10065708</v>
      </c>
      <c r="K1893" s="4">
        <v>104299064.3425778</v>
      </c>
      <c r="L1893" s="5">
        <v>2550001</v>
      </c>
      <c r="M1893" s="6">
        <v>40.90157782</v>
      </c>
      <c r="N1893" s="7" t="str">
        <f>IF(ISNUMBER(_xll.BDP($C1893, "DELTA_MID")),_xll.BDP($C1893, "DELTA_MID")," ")</f>
        <v xml:space="preserve"> </v>
      </c>
      <c r="O1893" s="7" t="str">
        <f>IF(ISNUMBER(N1893),_xll.BDP($C1893, "OPT_UNDL_TICKER"),"")</f>
        <v/>
      </c>
      <c r="P1893" s="8" t="str">
        <f>IF(ISNUMBER(N1893),_xll.BDP($C1893, "OPT_UNDL_PX")," ")</f>
        <v xml:space="preserve"> </v>
      </c>
      <c r="Q1893" s="7" t="str">
        <f>IF(ISNUMBER(N1893),+G1893*_xll.BDP($C1893, "PX_POS_MULT_FACTOR")*P1893/K1893," ")</f>
        <v xml:space="preserve"> </v>
      </c>
      <c r="R1893" s="8" t="str">
        <f>IF(OR($A1893="TUA",$A1893="TYA"),"",IF(ISNUMBER(_xll.BDP($C1893,"DUR_ADJ_OAS_MID")),_xll.BDP($C1893,"DUR_ADJ_OAS_MID"),IF(ISNUMBER(_xll.BDP($E1893&amp;" ISIN","DUR_ADJ_OAS_MID")),_xll.BDP($E1893&amp;" ISIN","DUR_ADJ_OAS_MID")," ")))</f>
        <v xml:space="preserve"> </v>
      </c>
      <c r="S1893" s="7" t="str">
        <f t="shared" si="29"/>
        <v xml:space="preserve"> </v>
      </c>
      <c r="T1893" t="s">
        <v>127</v>
      </c>
      <c r="U1893" t="s">
        <v>55</v>
      </c>
      <c r="AG1893" s="6">
        <v>40.90102649</v>
      </c>
    </row>
    <row r="1894" spans="1:33" x14ac:dyDescent="0.25">
      <c r="A1894" t="s">
        <v>5809</v>
      </c>
      <c r="B1894" t="s">
        <v>123</v>
      </c>
      <c r="C1894" t="s">
        <v>128</v>
      </c>
      <c r="F1894" t="s">
        <v>128</v>
      </c>
      <c r="G1894" s="1">
        <v>-15968630.75</v>
      </c>
      <c r="H1894" s="1">
        <v>1</v>
      </c>
      <c r="I1894" s="2">
        <v>-15968630.75</v>
      </c>
      <c r="J1894" s="3">
        <v>-0.15310631999999999</v>
      </c>
      <c r="K1894" s="4">
        <v>104299064.3425778</v>
      </c>
      <c r="L1894" s="5">
        <v>2550001</v>
      </c>
      <c r="M1894" s="6">
        <v>40.90157782</v>
      </c>
      <c r="N1894" s="7" t="str">
        <f>IF(ISNUMBER(_xll.BDP($C1894, "DELTA_MID")),_xll.BDP($C1894, "DELTA_MID")," ")</f>
        <v xml:space="preserve"> </v>
      </c>
      <c r="O1894" s="7" t="str">
        <f>IF(ISNUMBER(N1894),_xll.BDP($C1894, "OPT_UNDL_TICKER"),"")</f>
        <v/>
      </c>
      <c r="P1894" s="8" t="str">
        <f>IF(ISNUMBER(N1894),_xll.BDP($C1894, "OPT_UNDL_PX")," ")</f>
        <v xml:space="preserve"> </v>
      </c>
      <c r="Q1894" s="7" t="str">
        <f>IF(ISNUMBER(N1894),+G1894*_xll.BDP($C1894, "PX_POS_MULT_FACTOR")*P1894/K1894," ")</f>
        <v xml:space="preserve"> </v>
      </c>
      <c r="R1894" s="8" t="str">
        <f>IF(OR($A1894="TUA",$A1894="TYA"),"",IF(ISNUMBER(_xll.BDP($C1894,"DUR_ADJ_OAS_MID")),_xll.BDP($C1894,"DUR_ADJ_OAS_MID"),IF(ISNUMBER(_xll.BDP($E1894&amp;" ISIN","DUR_ADJ_OAS_MID")),_xll.BDP($E1894&amp;" ISIN","DUR_ADJ_OAS_MID")," ")))</f>
        <v xml:space="preserve"> </v>
      </c>
      <c r="S1894" s="7" t="str">
        <f t="shared" si="29"/>
        <v xml:space="preserve"> </v>
      </c>
      <c r="T1894" t="s">
        <v>128</v>
      </c>
      <c r="U1894" t="s">
        <v>55</v>
      </c>
      <c r="AG1894" s="6">
        <v>40.90102649</v>
      </c>
    </row>
    <row r="1895" spans="1:33" x14ac:dyDescent="0.25">
      <c r="A1895" t="s">
        <v>5809</v>
      </c>
      <c r="B1895" t="s">
        <v>126</v>
      </c>
      <c r="C1895" t="s">
        <v>137</v>
      </c>
      <c r="F1895" t="s">
        <v>137</v>
      </c>
      <c r="G1895" s="1">
        <v>-10735947.5</v>
      </c>
      <c r="H1895" s="1">
        <v>1</v>
      </c>
      <c r="I1895" s="2">
        <v>-10735947.5</v>
      </c>
      <c r="J1895" s="3">
        <v>-0.10293565</v>
      </c>
      <c r="K1895" s="4">
        <v>104299064.3425778</v>
      </c>
      <c r="L1895" s="5">
        <v>2550001</v>
      </c>
      <c r="M1895" s="6">
        <v>40.90157782</v>
      </c>
      <c r="N1895" s="7" t="str">
        <f>IF(ISNUMBER(_xll.BDP($C1895, "DELTA_MID")),_xll.BDP($C1895, "DELTA_MID")," ")</f>
        <v xml:space="preserve"> </v>
      </c>
      <c r="O1895" s="7" t="str">
        <f>IF(ISNUMBER(N1895),_xll.BDP($C1895, "OPT_UNDL_TICKER"),"")</f>
        <v/>
      </c>
      <c r="P1895" s="8" t="str">
        <f>IF(ISNUMBER(N1895),_xll.BDP($C1895, "OPT_UNDL_PX")," ")</f>
        <v xml:space="preserve"> </v>
      </c>
      <c r="Q1895" s="7" t="str">
        <f>IF(ISNUMBER(N1895),+G1895*_xll.BDP($C1895, "PX_POS_MULT_FACTOR")*P1895/K1895," ")</f>
        <v xml:space="preserve"> </v>
      </c>
      <c r="R1895" s="8" t="str">
        <f>IF(OR($A1895="TUA",$A1895="TYA"),"",IF(ISNUMBER(_xll.BDP($C1895,"DUR_ADJ_OAS_MID")),_xll.BDP($C1895,"DUR_ADJ_OAS_MID"),IF(ISNUMBER(_xll.BDP($E1895&amp;" ISIN","DUR_ADJ_OAS_MID")),_xll.BDP($E1895&amp;" ISIN","DUR_ADJ_OAS_MID")," ")))</f>
        <v xml:space="preserve"> </v>
      </c>
      <c r="S1895" s="7" t="str">
        <f t="shared" si="29"/>
        <v xml:space="preserve"> </v>
      </c>
      <c r="T1895" t="s">
        <v>137</v>
      </c>
      <c r="U1895" t="s">
        <v>55</v>
      </c>
      <c r="AG1895" s="6">
        <v>40.90102649</v>
      </c>
    </row>
    <row r="1896" spans="1:33" x14ac:dyDescent="0.25">
      <c r="A1896" t="s">
        <v>5809</v>
      </c>
      <c r="B1896" t="s">
        <v>146</v>
      </c>
      <c r="C1896" t="s">
        <v>146</v>
      </c>
      <c r="D1896" t="s">
        <v>147</v>
      </c>
      <c r="E1896" t="s">
        <v>148</v>
      </c>
      <c r="F1896" t="s">
        <v>149</v>
      </c>
      <c r="G1896" s="1">
        <v>2300000</v>
      </c>
      <c r="H1896" s="1">
        <v>99.655300999999994</v>
      </c>
      <c r="I1896" s="2">
        <v>2292071.92</v>
      </c>
      <c r="J1896" s="3">
        <v>2.1976249999999999E-2</v>
      </c>
      <c r="K1896" s="4">
        <v>104299064.3425778</v>
      </c>
      <c r="L1896" s="5">
        <v>2550001</v>
      </c>
      <c r="M1896" s="6">
        <v>40.90157782</v>
      </c>
      <c r="N1896" s="7" t="str">
        <f>IF(ISNUMBER(_xll.BDP($C1896, "DELTA_MID")),_xll.BDP($C1896, "DELTA_MID")," ")</f>
        <v xml:space="preserve"> </v>
      </c>
      <c r="O1896" s="7" t="str">
        <f>IF(ISNUMBER(N1896),_xll.BDP($C1896, "OPT_UNDL_TICKER"),"")</f>
        <v/>
      </c>
      <c r="P1896" s="8" t="str">
        <f>IF(ISNUMBER(N1896),_xll.BDP($C1896, "OPT_UNDL_PX")," ")</f>
        <v xml:space="preserve"> </v>
      </c>
      <c r="Q1896" s="7" t="str">
        <f>IF(ISNUMBER(N1896),+G1896*_xll.BDP($C1896, "PX_POS_MULT_FACTOR")*P1896/K1896," ")</f>
        <v xml:space="preserve"> </v>
      </c>
      <c r="R1896" s="8">
        <f>IF(OR($A1896="TUA",$A1896="TYA"),"",IF(ISNUMBER(_xll.BDP($C1896,"DUR_ADJ_OAS_MID")),_xll.BDP($C1896,"DUR_ADJ_OAS_MID"),IF(ISNUMBER(_xll.BDP($E1896&amp;" ISIN","DUR_ADJ_OAS_MID")),_xll.BDP($E1896&amp;" ISIN","DUR_ADJ_OAS_MID")," ")))</f>
        <v>9.0065009520163816E-2</v>
      </c>
      <c r="S1896" s="7">
        <f t="shared" si="29"/>
        <v>1.9792911654675002E-3</v>
      </c>
      <c r="T1896" t="s">
        <v>149</v>
      </c>
      <c r="U1896" t="s">
        <v>150</v>
      </c>
      <c r="AG1896" s="6">
        <v>40.90102649</v>
      </c>
    </row>
    <row r="1897" spans="1:33" x14ac:dyDescent="0.25">
      <c r="A1897" t="s">
        <v>5809</v>
      </c>
      <c r="B1897" t="s">
        <v>151</v>
      </c>
      <c r="C1897" t="s">
        <v>151</v>
      </c>
      <c r="D1897" t="s">
        <v>152</v>
      </c>
      <c r="E1897" t="s">
        <v>153</v>
      </c>
      <c r="F1897" t="s">
        <v>154</v>
      </c>
      <c r="G1897" s="1">
        <v>500000</v>
      </c>
      <c r="H1897" s="1">
        <v>99.188944000000006</v>
      </c>
      <c r="I1897" s="2">
        <v>495944.72</v>
      </c>
      <c r="J1897" s="3">
        <v>4.75509E-3</v>
      </c>
      <c r="K1897" s="4">
        <v>104299064.3425778</v>
      </c>
      <c r="L1897" s="5">
        <v>2550001</v>
      </c>
      <c r="M1897" s="6">
        <v>40.90157782</v>
      </c>
      <c r="N1897" s="7" t="str">
        <f>IF(ISNUMBER(_xll.BDP($C1897, "DELTA_MID")),_xll.BDP($C1897, "DELTA_MID")," ")</f>
        <v xml:space="preserve"> </v>
      </c>
      <c r="O1897" s="7" t="str">
        <f>IF(ISNUMBER(N1897),_xll.BDP($C1897, "OPT_UNDL_TICKER"),"")</f>
        <v/>
      </c>
      <c r="P1897" s="8" t="str">
        <f>IF(ISNUMBER(N1897),_xll.BDP($C1897, "OPT_UNDL_PX")," ")</f>
        <v xml:space="preserve"> </v>
      </c>
      <c r="Q1897" s="7" t="str">
        <f>IF(ISNUMBER(N1897),+G1897*_xll.BDP($C1897, "PX_POS_MULT_FACTOR")*P1897/K1897," ")</f>
        <v xml:space="preserve"> </v>
      </c>
      <c r="R1897" s="8">
        <f>IF(OR($A1897="TUA",$A1897="TYA"),"",IF(ISNUMBER(_xll.BDP($C1897,"DUR_ADJ_OAS_MID")),_xll.BDP($C1897,"DUR_ADJ_OAS_MID"),IF(ISNUMBER(_xll.BDP($E1897&amp;" ISIN","DUR_ADJ_OAS_MID")),_xll.BDP($E1897&amp;" ISIN","DUR_ADJ_OAS_MID")," ")))</f>
        <v>0.20915940787481171</v>
      </c>
      <c r="S1897" s="7">
        <f t="shared" si="29"/>
        <v>9.9457180879143842E-4</v>
      </c>
      <c r="T1897" t="s">
        <v>154</v>
      </c>
      <c r="U1897" t="s">
        <v>150</v>
      </c>
      <c r="AG1897" s="6">
        <v>40.90102649</v>
      </c>
    </row>
    <row r="1898" spans="1:33" x14ac:dyDescent="0.25">
      <c r="A1898" t="s">
        <v>5809</v>
      </c>
      <c r="B1898" t="s">
        <v>155</v>
      </c>
      <c r="C1898" t="s">
        <v>155</v>
      </c>
      <c r="D1898" t="s">
        <v>156</v>
      </c>
      <c r="E1898" t="s">
        <v>157</v>
      </c>
      <c r="F1898" t="s">
        <v>158</v>
      </c>
      <c r="G1898" s="1">
        <v>740000</v>
      </c>
      <c r="H1898" s="1">
        <v>98.650801000000001</v>
      </c>
      <c r="I1898" s="2">
        <v>730015.93</v>
      </c>
      <c r="J1898" s="3">
        <v>6.9993499999999997E-3</v>
      </c>
      <c r="K1898" s="4">
        <v>104299064.3425778</v>
      </c>
      <c r="L1898" s="5">
        <v>2550001</v>
      </c>
      <c r="M1898" s="6">
        <v>40.90157782</v>
      </c>
      <c r="N1898" s="7" t="str">
        <f>IF(ISNUMBER(_xll.BDP($C1898, "DELTA_MID")),_xll.BDP($C1898, "DELTA_MID")," ")</f>
        <v xml:space="preserve"> </v>
      </c>
      <c r="O1898" s="7" t="str">
        <f>IF(ISNUMBER(N1898),_xll.BDP($C1898, "OPT_UNDL_TICKER"),"")</f>
        <v/>
      </c>
      <c r="P1898" s="8" t="str">
        <f>IF(ISNUMBER(N1898),_xll.BDP($C1898, "OPT_UNDL_PX")," ")</f>
        <v xml:space="preserve"> </v>
      </c>
      <c r="Q1898" s="7" t="str">
        <f>IF(ISNUMBER(N1898),+G1898*_xll.BDP($C1898, "PX_POS_MULT_FACTOR")*P1898/K1898," ")</f>
        <v xml:space="preserve"> </v>
      </c>
      <c r="R1898" s="8">
        <f>IF(OR($A1898="TUA",$A1898="TYA"),"",IF(ISNUMBER(_xll.BDP($C1898,"DUR_ADJ_OAS_MID")),_xll.BDP($C1898,"DUR_ADJ_OAS_MID"),IF(ISNUMBER(_xll.BDP($E1898&amp;" ISIN","DUR_ADJ_OAS_MID")),_xll.BDP($E1898&amp;" ISIN","DUR_ADJ_OAS_MID")," ")))</f>
        <v>0.34048207797224739</v>
      </c>
      <c r="S1898" s="7">
        <f t="shared" si="29"/>
        <v>2.3831532324550498E-3</v>
      </c>
      <c r="T1898" t="s">
        <v>158</v>
      </c>
      <c r="U1898" t="s">
        <v>150</v>
      </c>
      <c r="AG1898" s="6">
        <v>40.90102649</v>
      </c>
    </row>
    <row r="1899" spans="1:33" x14ac:dyDescent="0.25">
      <c r="A1899" t="s">
        <v>5809</v>
      </c>
      <c r="B1899" t="s">
        <v>63</v>
      </c>
      <c r="C1899" t="s">
        <v>63</v>
      </c>
      <c r="G1899" s="1">
        <v>412704.14257783</v>
      </c>
      <c r="H1899" s="1">
        <v>1</v>
      </c>
      <c r="I1899" s="2">
        <v>412704.14257783</v>
      </c>
      <c r="J1899" s="3">
        <v>3.9569799999999997E-3</v>
      </c>
      <c r="K1899" s="4">
        <v>104299064.3425778</v>
      </c>
      <c r="L1899" s="5">
        <v>2550001</v>
      </c>
      <c r="M1899" s="6">
        <v>40.90157782</v>
      </c>
      <c r="N1899" s="7" t="str">
        <f>IF(ISNUMBER(_xll.BDP($C1899, "DELTA_MID")),_xll.BDP($C1899, "DELTA_MID")," ")</f>
        <v xml:space="preserve"> </v>
      </c>
      <c r="O1899" s="7" t="str">
        <f>IF(ISNUMBER(N1899),_xll.BDP($C1899, "OPT_UNDL_TICKER"),"")</f>
        <v/>
      </c>
      <c r="P1899" s="8" t="str">
        <f>IF(ISNUMBER(N1899),_xll.BDP($C1899, "OPT_UNDL_PX")," ")</f>
        <v xml:space="preserve"> </v>
      </c>
      <c r="Q1899" s="7" t="str">
        <f>IF(ISNUMBER(N1899),+G1899*_xll.BDP($C1899, "PX_POS_MULT_FACTOR")*P1899/K1899," ")</f>
        <v xml:space="preserve"> </v>
      </c>
      <c r="R1899" s="8" t="str">
        <f>IF(OR($A1899="TUA",$A1899="TYA"),"",IF(ISNUMBER(_xll.BDP($C1899,"DUR_ADJ_OAS_MID")),_xll.BDP($C1899,"DUR_ADJ_OAS_MID"),IF(ISNUMBER(_xll.BDP($E1899&amp;" ISIN","DUR_ADJ_OAS_MID")),_xll.BDP($E1899&amp;" ISIN","DUR_ADJ_OAS_MID")," ")))</f>
        <v xml:space="preserve"> </v>
      </c>
      <c r="S1899" s="7" t="str">
        <f t="shared" si="29"/>
        <v xml:space="preserve"> </v>
      </c>
      <c r="T1899" t="s">
        <v>63</v>
      </c>
      <c r="U1899" t="s">
        <v>63</v>
      </c>
      <c r="AG1899" s="6">
        <v>40.90102649</v>
      </c>
    </row>
    <row r="1900" spans="1:33" x14ac:dyDescent="0.25">
      <c r="N1900" s="7" t="str">
        <f>IF(ISNUMBER(_xll.BDP($C1900, "DELTA_MID")),_xll.BDP($C1900, "DELTA_MID")," ")</f>
        <v xml:space="preserve"> </v>
      </c>
      <c r="O1900" s="7" t="str">
        <f>IF(ISNUMBER(N1900),_xll.BDP($C1900, "OPT_UNDL_TICKER"),"")</f>
        <v/>
      </c>
      <c r="P1900" s="8" t="str">
        <f>IF(ISNUMBER(N1900),_xll.BDP($C1900, "OPT_UNDL_PX")," ")</f>
        <v xml:space="preserve"> </v>
      </c>
      <c r="Q1900" s="7" t="str">
        <f>IF(ISNUMBER(N1900),+G1900*_xll.BDP($C1900, "PX_POS_MULT_FACTOR")*P1900/K1900," ")</f>
        <v xml:space="preserve"> </v>
      </c>
      <c r="R1900" s="8" t="str">
        <f>IF(OR($A1900="TUA",$A1900="TYA"),"",IF(ISNUMBER(_xll.BDP($C1900,"DUR_ADJ_OAS_MID")),_xll.BDP($C1900,"DUR_ADJ_OAS_MID"),IF(ISNUMBER(_xll.BDP($E1900&amp;" ISIN","DUR_ADJ_OAS_MID")),_xll.BDP($E1900&amp;" ISIN","DUR_ADJ_OAS_MID")," ")))</f>
        <v xml:space="preserve"> </v>
      </c>
      <c r="S1900" s="7" t="str">
        <f t="shared" si="29"/>
        <v xml:space="preserve"> </v>
      </c>
    </row>
    <row r="1901" spans="1:33" x14ac:dyDescent="0.25">
      <c r="A1901" t="s">
        <v>1636</v>
      </c>
      <c r="B1901" t="s">
        <v>2083</v>
      </c>
      <c r="C1901" t="s">
        <v>2084</v>
      </c>
      <c r="D1901" t="s">
        <v>2085</v>
      </c>
      <c r="E1901" t="s">
        <v>2086</v>
      </c>
      <c r="F1901" t="s">
        <v>2087</v>
      </c>
      <c r="G1901" s="1">
        <v>206308</v>
      </c>
      <c r="H1901" s="1">
        <v>744.22</v>
      </c>
      <c r="I1901" s="2">
        <v>153538539.75999999</v>
      </c>
      <c r="J1901" s="3">
        <v>1.0067228800000001</v>
      </c>
      <c r="K1901" s="4">
        <v>152515280.549034</v>
      </c>
      <c r="L1901" s="5">
        <v>3150001</v>
      </c>
      <c r="M1901" s="6">
        <v>48.417534009999997</v>
      </c>
      <c r="N1901" s="7" t="str">
        <f>IF(ISNUMBER(_xll.BDP($C1901, "DELTA_MID")),_xll.BDP($C1901, "DELTA_MID")," ")</f>
        <v xml:space="preserve"> </v>
      </c>
      <c r="O1901" s="7" t="str">
        <f>IF(ISNUMBER(N1901),_xll.BDP($C1901, "OPT_UNDL_TICKER"),"")</f>
        <v/>
      </c>
      <c r="P1901" s="8" t="str">
        <f>IF(ISNUMBER(N1901),_xll.BDP($C1901, "OPT_UNDL_PX")," ")</f>
        <v xml:space="preserve"> </v>
      </c>
      <c r="Q1901" s="7" t="str">
        <f>IF(ISNUMBER(N1901),+G1901*_xll.BDP($C1901, "PX_POS_MULT_FACTOR")*P1901/K1901," ")</f>
        <v xml:space="preserve"> </v>
      </c>
      <c r="R1901" s="8" t="str">
        <f>IF(OR($A1901="TUA",$A1901="TYA"),"",IF(ISNUMBER(_xll.BDP($C1901,"DUR_ADJ_OAS_MID")),_xll.BDP($C1901,"DUR_ADJ_OAS_MID"),IF(ISNUMBER(_xll.BDP($E1901&amp;" ISIN","DUR_ADJ_OAS_MID")),_xll.BDP($E1901&amp;" ISIN","DUR_ADJ_OAS_MID")," ")))</f>
        <v xml:space="preserve"> </v>
      </c>
      <c r="S1901" s="7" t="str">
        <f t="shared" si="29"/>
        <v xml:space="preserve"> </v>
      </c>
      <c r="T1901" t="s">
        <v>2087</v>
      </c>
      <c r="U1901" t="s">
        <v>41</v>
      </c>
      <c r="AG1901" s="6">
        <v>48.416877229999997</v>
      </c>
    </row>
    <row r="1902" spans="1:33" x14ac:dyDescent="0.25">
      <c r="A1902" t="s">
        <v>1636</v>
      </c>
      <c r="B1902" t="s">
        <v>5822</v>
      </c>
      <c r="C1902" t="s">
        <v>5822</v>
      </c>
      <c r="F1902" t="s">
        <v>5823</v>
      </c>
      <c r="G1902" s="1">
        <v>110</v>
      </c>
      <c r="H1902" s="1">
        <v>91.95</v>
      </c>
      <c r="I1902" s="2">
        <v>1011450</v>
      </c>
      <c r="J1902" s="3">
        <v>6.6318799999999997E-3</v>
      </c>
      <c r="K1902" s="4">
        <v>152515280.549034</v>
      </c>
      <c r="L1902" s="5">
        <v>3150001</v>
      </c>
      <c r="M1902" s="6">
        <v>48.417534009999997</v>
      </c>
      <c r="N1902" s="7">
        <f>IF(ISNUMBER(_xll.BDP($C1902, "DELTA_MID")),_xll.BDP($C1902, "DELTA_MID")," ")</f>
        <v>0.45776099999999997</v>
      </c>
      <c r="O1902" s="7" t="str">
        <f>IF(ISNUMBER(N1902),_xll.BDP($C1902, "OPT_UNDL_TICKER"),"")</f>
        <v>SPX</v>
      </c>
      <c r="P1902" s="8">
        <f>IF(ISNUMBER(N1902),_xll.BDP($C1902, "OPT_UNDL_PX")," ")</f>
        <v>7428.78</v>
      </c>
      <c r="Q1902" s="7">
        <f>IF(ISNUMBER(N1902),+G1902*_xll.BDP($C1902, "PX_POS_MULT_FACTOR")*P1902/K1902," ")</f>
        <v>0.53579273962472196</v>
      </c>
      <c r="R1902" s="8" t="str">
        <f>IF(OR($A1902="TUA",$A1902="TYA"),"",IF(ISNUMBER(_xll.BDP($C1902,"DUR_ADJ_OAS_MID")),_xll.BDP($C1902,"DUR_ADJ_OAS_MID"),IF(ISNUMBER(_xll.BDP($E1902&amp;" ISIN","DUR_ADJ_OAS_MID")),_xll.BDP($E1902&amp;" ISIN","DUR_ADJ_OAS_MID")," ")))</f>
        <v xml:space="preserve"> </v>
      </c>
      <c r="S1902" s="7">
        <f t="shared" si="29"/>
        <v>0.24526502028335234</v>
      </c>
      <c r="T1902" t="s">
        <v>5823</v>
      </c>
      <c r="U1902" t="s">
        <v>49</v>
      </c>
      <c r="AG1902" s="6">
        <v>48.416877229999997</v>
      </c>
    </row>
    <row r="1903" spans="1:33" x14ac:dyDescent="0.25">
      <c r="A1903" t="s">
        <v>1636</v>
      </c>
      <c r="B1903" t="s">
        <v>5824</v>
      </c>
      <c r="C1903" t="s">
        <v>5824</v>
      </c>
      <c r="F1903" t="s">
        <v>5825</v>
      </c>
      <c r="G1903" s="1">
        <v>-220</v>
      </c>
      <c r="H1903" s="1">
        <v>29.7</v>
      </c>
      <c r="I1903" s="2">
        <v>-653400</v>
      </c>
      <c r="J1903" s="3">
        <v>-4.28422E-3</v>
      </c>
      <c r="K1903" s="4">
        <v>152515280.549034</v>
      </c>
      <c r="L1903" s="5">
        <v>3150001</v>
      </c>
      <c r="M1903" s="6">
        <v>48.417534009999997</v>
      </c>
      <c r="N1903" s="7">
        <f>IF(ISNUMBER(_xll.BDP($C1903, "DELTA_MID")),_xll.BDP($C1903, "DELTA_MID")," ")</f>
        <v>0.22457099999999999</v>
      </c>
      <c r="O1903" s="7" t="str">
        <f>IF(ISNUMBER(N1903),_xll.BDP($C1903, "OPT_UNDL_TICKER"),"")</f>
        <v>SPX</v>
      </c>
      <c r="P1903" s="8">
        <f>IF(ISNUMBER(N1903),_xll.BDP($C1903, "OPT_UNDL_PX")," ")</f>
        <v>7428.78</v>
      </c>
      <c r="Q1903" s="7">
        <f>IF(ISNUMBER(N1903),+G1903*_xll.BDP($C1903, "PX_POS_MULT_FACTOR")*P1903/K1903," ")</f>
        <v>-1.0715854792494439</v>
      </c>
      <c r="R1903" s="8" t="str">
        <f>IF(OR($A1903="TUA",$A1903="TYA"),"",IF(ISNUMBER(_xll.BDP($C1903,"DUR_ADJ_OAS_MID")),_xll.BDP($C1903,"DUR_ADJ_OAS_MID"),IF(ISNUMBER(_xll.BDP($E1903&amp;" ISIN","DUR_ADJ_OAS_MID")),_xll.BDP($E1903&amp;" ISIN","DUR_ADJ_OAS_MID")," ")))</f>
        <v xml:space="preserve"> </v>
      </c>
      <c r="S1903" s="7">
        <f t="shared" si="29"/>
        <v>-0.24064702266052687</v>
      </c>
      <c r="T1903" t="s">
        <v>5825</v>
      </c>
      <c r="U1903" t="s">
        <v>49</v>
      </c>
      <c r="AG1903" s="6">
        <v>48.416877229999997</v>
      </c>
    </row>
    <row r="1904" spans="1:33" x14ac:dyDescent="0.25">
      <c r="A1904" t="s">
        <v>1636</v>
      </c>
      <c r="B1904" t="s">
        <v>63</v>
      </c>
      <c r="C1904" t="s">
        <v>63</v>
      </c>
      <c r="G1904" s="1">
        <v>-1381309.2109659901</v>
      </c>
      <c r="H1904" s="1">
        <v>1</v>
      </c>
      <c r="I1904" s="2">
        <v>-1381309.2109659901</v>
      </c>
      <c r="J1904" s="3">
        <v>-9.0569799999999992E-3</v>
      </c>
      <c r="K1904" s="4">
        <v>152515280.549034</v>
      </c>
      <c r="L1904" s="5">
        <v>3150001</v>
      </c>
      <c r="M1904" s="6">
        <v>48.417534009999997</v>
      </c>
      <c r="N1904" s="7" t="str">
        <f>IF(ISNUMBER(_xll.BDP($C1904, "DELTA_MID")),_xll.BDP($C1904, "DELTA_MID")," ")</f>
        <v xml:space="preserve"> </v>
      </c>
      <c r="O1904" s="7" t="str">
        <f>IF(ISNUMBER(N1904),_xll.BDP($C1904, "OPT_UNDL_TICKER"),"")</f>
        <v/>
      </c>
      <c r="P1904" s="8" t="str">
        <f>IF(ISNUMBER(N1904),_xll.BDP($C1904, "OPT_UNDL_PX")," ")</f>
        <v xml:space="preserve"> </v>
      </c>
      <c r="Q1904" s="7" t="str">
        <f>IF(ISNUMBER(N1904),+G1904*_xll.BDP($C1904, "PX_POS_MULT_FACTOR")*P1904/K1904," ")</f>
        <v xml:space="preserve"> </v>
      </c>
      <c r="R1904" s="8" t="str">
        <f>IF(OR($A1904="TUA",$A1904="TYA"),"",IF(ISNUMBER(_xll.BDP($C1904,"DUR_ADJ_OAS_MID")),_xll.BDP($C1904,"DUR_ADJ_OAS_MID"),IF(ISNUMBER(_xll.BDP($E1904&amp;" ISIN","DUR_ADJ_OAS_MID")),_xll.BDP($E1904&amp;" ISIN","DUR_ADJ_OAS_MID")," ")))</f>
        <v xml:space="preserve"> </v>
      </c>
      <c r="S1904" s="7" t="str">
        <f t="shared" si="29"/>
        <v xml:space="preserve"> </v>
      </c>
      <c r="T1904" t="s">
        <v>63</v>
      </c>
      <c r="U1904" t="s">
        <v>63</v>
      </c>
      <c r="AG1904" s="6">
        <v>48.416877229999997</v>
      </c>
    </row>
    <row r="1905" spans="1:33" x14ac:dyDescent="0.25">
      <c r="N1905" s="7" t="str">
        <f>IF(ISNUMBER(_xll.BDP($C1905, "DELTA_MID")),_xll.BDP($C1905, "DELTA_MID")," ")</f>
        <v xml:space="preserve"> </v>
      </c>
      <c r="O1905" s="7" t="str">
        <f>IF(ISNUMBER(N1905),_xll.BDP($C1905, "OPT_UNDL_TICKER"),"")</f>
        <v/>
      </c>
      <c r="P1905" s="8" t="str">
        <f>IF(ISNUMBER(N1905),_xll.BDP($C1905, "OPT_UNDL_PX")," ")</f>
        <v xml:space="preserve"> </v>
      </c>
      <c r="Q1905" s="7" t="str">
        <f>IF(ISNUMBER(N1905),+G1905*_xll.BDP($C1905, "PX_POS_MULT_FACTOR")*P1905/K1905," ")</f>
        <v xml:space="preserve"> </v>
      </c>
      <c r="R1905" s="8" t="str">
        <f>IF(OR($A1905="TUA",$A1905="TYA"),"",IF(ISNUMBER(_xll.BDP($C1905,"DUR_ADJ_OAS_MID")),_xll.BDP($C1905,"DUR_ADJ_OAS_MID"),IF(ISNUMBER(_xll.BDP($E1905&amp;" ISIN","DUR_ADJ_OAS_MID")),_xll.BDP($E1905&amp;" ISIN","DUR_ADJ_OAS_MID")," ")))</f>
        <v xml:space="preserve"> </v>
      </c>
      <c r="S1905" s="7" t="str">
        <f t="shared" si="29"/>
        <v xml:space="preserve"> </v>
      </c>
    </row>
    <row r="1906" spans="1:33" x14ac:dyDescent="0.25">
      <c r="A1906" t="s">
        <v>5826</v>
      </c>
      <c r="B1906" t="s">
        <v>2083</v>
      </c>
      <c r="C1906" t="s">
        <v>2084</v>
      </c>
      <c r="D1906" t="s">
        <v>2085</v>
      </c>
      <c r="E1906" t="s">
        <v>2086</v>
      </c>
      <c r="F1906" t="s">
        <v>2087</v>
      </c>
      <c r="G1906" s="1">
        <v>140992</v>
      </c>
      <c r="H1906" s="1">
        <v>744.22</v>
      </c>
      <c r="I1906" s="2">
        <v>104929066.23999999</v>
      </c>
      <c r="J1906" s="3">
        <v>0.94748449000000001</v>
      </c>
      <c r="K1906" s="4">
        <v>110746373.7084915</v>
      </c>
      <c r="L1906" s="5">
        <v>2475001</v>
      </c>
      <c r="M1906" s="6">
        <v>44.745991500000002</v>
      </c>
      <c r="N1906" s="7" t="str">
        <f>IF(ISNUMBER(_xll.BDP($C1906, "DELTA_MID")),_xll.BDP($C1906, "DELTA_MID")," ")</f>
        <v xml:space="preserve"> </v>
      </c>
      <c r="O1906" s="7" t="str">
        <f>IF(ISNUMBER(N1906),_xll.BDP($C1906, "OPT_UNDL_TICKER"),"")</f>
        <v/>
      </c>
      <c r="P1906" s="8" t="str">
        <f>IF(ISNUMBER(N1906),_xll.BDP($C1906, "OPT_UNDL_PX")," ")</f>
        <v xml:space="preserve"> </v>
      </c>
      <c r="Q1906" s="7" t="str">
        <f>IF(ISNUMBER(N1906),+G1906*_xll.BDP($C1906, "PX_POS_MULT_FACTOR")*P1906/K1906," ")</f>
        <v xml:space="preserve"> </v>
      </c>
      <c r="R1906" s="8" t="str">
        <f>IF(OR($A1906="TUA",$A1906="TYA"),"",IF(ISNUMBER(_xll.BDP($C1906,"DUR_ADJ_OAS_MID")),_xll.BDP($C1906,"DUR_ADJ_OAS_MID"),IF(ISNUMBER(_xll.BDP($E1906&amp;" ISIN","DUR_ADJ_OAS_MID")),_xll.BDP($E1906&amp;" ISIN","DUR_ADJ_OAS_MID")," ")))</f>
        <v xml:space="preserve"> </v>
      </c>
      <c r="S1906" s="7" t="str">
        <f t="shared" si="29"/>
        <v xml:space="preserve"> </v>
      </c>
      <c r="T1906" t="s">
        <v>2087</v>
      </c>
      <c r="U1906" t="s">
        <v>41</v>
      </c>
      <c r="AG1906" s="6">
        <v>44.745392289999998</v>
      </c>
    </row>
    <row r="1907" spans="1:33" x14ac:dyDescent="0.25">
      <c r="A1907" t="s">
        <v>5826</v>
      </c>
      <c r="B1907" t="s">
        <v>71</v>
      </c>
      <c r="C1907" t="s">
        <v>71</v>
      </c>
      <c r="F1907" t="s">
        <v>72</v>
      </c>
      <c r="G1907" s="1">
        <v>32</v>
      </c>
      <c r="H1907" s="1">
        <v>7.4999999999999997E-2</v>
      </c>
      <c r="I1907" s="2">
        <v>240</v>
      </c>
      <c r="J1907" s="3">
        <v>2.17E-6</v>
      </c>
      <c r="K1907" s="4">
        <v>110746373.7084915</v>
      </c>
      <c r="L1907" s="5">
        <v>2475001</v>
      </c>
      <c r="M1907" s="6">
        <v>44.745991500000002</v>
      </c>
      <c r="N1907" s="7">
        <f>IF(ISNUMBER(_xll.BDP($C1907, "DELTA_MID")),_xll.BDP($C1907, "DELTA_MID")," ")</f>
        <v>2.137E-3</v>
      </c>
      <c r="O1907" s="7" t="str">
        <f>IF(ISNUMBER(N1907),_xll.BDP($C1907, "OPT_UNDL_TICKER"),"")</f>
        <v>SPX</v>
      </c>
      <c r="P1907" s="8">
        <f>IF(ISNUMBER(N1907),_xll.BDP($C1907, "OPT_UNDL_PX")," ")</f>
        <v>7428.78</v>
      </c>
      <c r="Q1907" s="7">
        <f>IF(ISNUMBER(N1907),+G1907*_xll.BDP($C1907, "PX_POS_MULT_FACTOR")*P1907/K1907," ")</f>
        <v>0.21465349341887544</v>
      </c>
      <c r="R1907" s="8" t="str">
        <f>IF(OR($A1907="TUA",$A1907="TYA"),"",IF(ISNUMBER(_xll.BDP($C1907,"DUR_ADJ_OAS_MID")),_xll.BDP($C1907,"DUR_ADJ_OAS_MID"),IF(ISNUMBER(_xll.BDP($E1907&amp;" ISIN","DUR_ADJ_OAS_MID")),_xll.BDP($E1907&amp;" ISIN","DUR_ADJ_OAS_MID")," ")))</f>
        <v xml:space="preserve"> </v>
      </c>
      <c r="S1907" s="7">
        <f t="shared" si="29"/>
        <v>4.5871451543613679E-4</v>
      </c>
      <c r="T1907" t="s">
        <v>72</v>
      </c>
      <c r="U1907" t="s">
        <v>49</v>
      </c>
      <c r="AG1907" s="6">
        <v>44.745392289999998</v>
      </c>
    </row>
    <row r="1908" spans="1:33" x14ac:dyDescent="0.25">
      <c r="A1908" t="s">
        <v>5826</v>
      </c>
      <c r="B1908" t="s">
        <v>73</v>
      </c>
      <c r="C1908" t="s">
        <v>73</v>
      </c>
      <c r="F1908" t="s">
        <v>74</v>
      </c>
      <c r="G1908" s="1">
        <v>52</v>
      </c>
      <c r="H1908" s="1">
        <v>0.97499999999999998</v>
      </c>
      <c r="I1908" s="2">
        <v>5070</v>
      </c>
      <c r="J1908" s="3">
        <v>4.5779999999999999E-5</v>
      </c>
      <c r="K1908" s="4">
        <v>110746373.7084915</v>
      </c>
      <c r="L1908" s="5">
        <v>2475001</v>
      </c>
      <c r="M1908" s="6">
        <v>44.745991500000002</v>
      </c>
      <c r="N1908" s="7">
        <f>IF(ISNUMBER(_xll.BDP($C1908, "DELTA_MID")),_xll.BDP($C1908, "DELTA_MID")," ")</f>
        <v>1.2935E-2</v>
      </c>
      <c r="O1908" s="7" t="str">
        <f>IF(ISNUMBER(N1908),_xll.BDP($C1908, "OPT_UNDL_TICKER"),"")</f>
        <v>SPX</v>
      </c>
      <c r="P1908" s="8">
        <f>IF(ISNUMBER(N1908),_xll.BDP($C1908, "OPT_UNDL_PX")," ")</f>
        <v>7428.78</v>
      </c>
      <c r="Q1908" s="7">
        <f>IF(ISNUMBER(N1908),+G1908*_xll.BDP($C1908, "PX_POS_MULT_FACTOR")*P1908/K1908," ")</f>
        <v>0.34881192680567258</v>
      </c>
      <c r="R1908" s="8" t="str">
        <f>IF(OR($A1908="TUA",$A1908="TYA"),"",IF(ISNUMBER(_xll.BDP($C1908,"DUR_ADJ_OAS_MID")),_xll.BDP($C1908,"DUR_ADJ_OAS_MID"),IF(ISNUMBER(_xll.BDP($E1908&amp;" ISIN","DUR_ADJ_OAS_MID")),_xll.BDP($E1908&amp;" ISIN","DUR_ADJ_OAS_MID")," ")))</f>
        <v xml:space="preserve"> </v>
      </c>
      <c r="S1908" s="7">
        <f t="shared" si="29"/>
        <v>4.5118822732313751E-3</v>
      </c>
      <c r="T1908" t="s">
        <v>74</v>
      </c>
      <c r="U1908" t="s">
        <v>49</v>
      </c>
      <c r="AG1908" s="6">
        <v>44.745392289999998</v>
      </c>
    </row>
    <row r="1909" spans="1:33" x14ac:dyDescent="0.25">
      <c r="A1909" t="s">
        <v>5826</v>
      </c>
      <c r="B1909" t="s">
        <v>75</v>
      </c>
      <c r="C1909" t="s">
        <v>75</v>
      </c>
      <c r="F1909" t="s">
        <v>76</v>
      </c>
      <c r="G1909" s="1">
        <v>34</v>
      </c>
      <c r="H1909" s="1">
        <v>0.75</v>
      </c>
      <c r="I1909" s="2">
        <v>2550</v>
      </c>
      <c r="J1909" s="3">
        <v>2.3030000000000001E-5</v>
      </c>
      <c r="K1909" s="4">
        <v>110746373.7084915</v>
      </c>
      <c r="L1909" s="5">
        <v>2475001</v>
      </c>
      <c r="M1909" s="6">
        <v>44.745991500000002</v>
      </c>
      <c r="N1909" s="7">
        <f>IF(ISNUMBER(_xll.BDP($C1909, "DELTA_MID")),_xll.BDP($C1909, "DELTA_MID")," ")</f>
        <v>9.4850000000000004E-3</v>
      </c>
      <c r="O1909" s="7" t="str">
        <f>IF(ISNUMBER(N1909),_xll.BDP($C1909, "OPT_UNDL_TICKER"),"")</f>
        <v>SPX</v>
      </c>
      <c r="P1909" s="8">
        <f>IF(ISNUMBER(N1909),_xll.BDP($C1909, "OPT_UNDL_PX")," ")</f>
        <v>7428.78</v>
      </c>
      <c r="Q1909" s="7">
        <f>IF(ISNUMBER(N1909),+G1909*_xll.BDP($C1909, "PX_POS_MULT_FACTOR")*P1909/K1909," ")</f>
        <v>0.22806933675755514</v>
      </c>
      <c r="R1909" s="8" t="str">
        <f>IF(OR($A1909="TUA",$A1909="TYA"),"",IF(ISNUMBER(_xll.BDP($C1909,"DUR_ADJ_OAS_MID")),_xll.BDP($C1909,"DUR_ADJ_OAS_MID"),IF(ISNUMBER(_xll.BDP($E1909&amp;" ISIN","DUR_ADJ_OAS_MID")),_xll.BDP($E1909&amp;" ISIN","DUR_ADJ_OAS_MID")," ")))</f>
        <v xml:space="preserve"> </v>
      </c>
      <c r="S1909" s="7">
        <f t="shared" si="29"/>
        <v>2.1632376591454107E-3</v>
      </c>
      <c r="T1909" t="s">
        <v>76</v>
      </c>
      <c r="U1909" t="s">
        <v>49</v>
      </c>
      <c r="AG1909" s="6">
        <v>44.745392289999998</v>
      </c>
    </row>
    <row r="1910" spans="1:33" x14ac:dyDescent="0.25">
      <c r="A1910" t="s">
        <v>5826</v>
      </c>
      <c r="B1910" t="s">
        <v>5810</v>
      </c>
      <c r="C1910" t="s">
        <v>5810</v>
      </c>
      <c r="F1910" t="s">
        <v>5811</v>
      </c>
      <c r="G1910" s="1">
        <v>-123</v>
      </c>
      <c r="H1910" s="1">
        <v>3.4</v>
      </c>
      <c r="I1910" s="2">
        <v>-41820</v>
      </c>
      <c r="J1910" s="3">
        <v>-3.7762000000000001E-4</v>
      </c>
      <c r="K1910" s="4">
        <v>110746373.7084915</v>
      </c>
      <c r="L1910" s="5">
        <v>2475001</v>
      </c>
      <c r="M1910" s="6">
        <v>44.745991500000002</v>
      </c>
      <c r="N1910" s="7">
        <f>IF(ISNUMBER(_xll.BDP($C1910, "DELTA_MID")),_xll.BDP($C1910, "DELTA_MID")," ")</f>
        <v>-1.3140000000000001E-2</v>
      </c>
      <c r="O1910" s="7" t="str">
        <f>IF(ISNUMBER(N1910),_xll.BDP($C1910, "OPT_UNDL_TICKER"),"")</f>
        <v>SPX</v>
      </c>
      <c r="P1910" s="8">
        <f>IF(ISNUMBER(N1910),_xll.BDP($C1910, "OPT_UNDL_PX")," ")</f>
        <v>7428.78</v>
      </c>
      <c r="Q1910" s="7">
        <f>IF(ISNUMBER(N1910),+G1910*_xll.BDP($C1910, "PX_POS_MULT_FACTOR")*P1910/K1910," ")</f>
        <v>-0.82507436532880241</v>
      </c>
      <c r="R1910" s="8" t="str">
        <f>IF(OR($A1910="TUA",$A1910="TYA"),"",IF(ISNUMBER(_xll.BDP($C1910,"DUR_ADJ_OAS_MID")),_xll.BDP($C1910,"DUR_ADJ_OAS_MID"),IF(ISNUMBER(_xll.BDP($E1910&amp;" ISIN","DUR_ADJ_OAS_MID")),_xll.BDP($E1910&amp;" ISIN","DUR_ADJ_OAS_MID")," ")))</f>
        <v xml:space="preserve"> </v>
      </c>
      <c r="S1910" s="7">
        <f t="shared" si="29"/>
        <v>1.0841477160420464E-2</v>
      </c>
      <c r="T1910" t="s">
        <v>5811</v>
      </c>
      <c r="U1910" t="s">
        <v>49</v>
      </c>
      <c r="AG1910" s="6">
        <v>44.745392289999998</v>
      </c>
    </row>
    <row r="1911" spans="1:33" x14ac:dyDescent="0.25">
      <c r="A1911" t="s">
        <v>5826</v>
      </c>
      <c r="B1911" t="s">
        <v>5812</v>
      </c>
      <c r="C1911" t="s">
        <v>5812</v>
      </c>
      <c r="F1911" t="s">
        <v>5813</v>
      </c>
      <c r="G1911" s="1">
        <v>123</v>
      </c>
      <c r="H1911" s="1">
        <v>5.4</v>
      </c>
      <c r="I1911" s="2">
        <v>66420</v>
      </c>
      <c r="J1911" s="3">
        <v>5.9975999999999996E-4</v>
      </c>
      <c r="K1911" s="4">
        <v>110746373.7084915</v>
      </c>
      <c r="L1911" s="5">
        <v>2475001</v>
      </c>
      <c r="M1911" s="6">
        <v>44.745991500000002</v>
      </c>
      <c r="N1911" s="7">
        <f>IF(ISNUMBER(_xll.BDP($C1911, "DELTA_MID")),_xll.BDP($C1911, "DELTA_MID")," ")</f>
        <v>-2.2452E-2</v>
      </c>
      <c r="O1911" s="7" t="str">
        <f>IF(ISNUMBER(N1911),_xll.BDP($C1911, "OPT_UNDL_TICKER"),"")</f>
        <v>SPX</v>
      </c>
      <c r="P1911" s="8">
        <f>IF(ISNUMBER(N1911),_xll.BDP($C1911, "OPT_UNDL_PX")," ")</f>
        <v>7428.78</v>
      </c>
      <c r="Q1911" s="7">
        <f>IF(ISNUMBER(N1911),+G1911*_xll.BDP($C1911, "PX_POS_MULT_FACTOR")*P1911/K1911," ")</f>
        <v>0.82507436532880241</v>
      </c>
      <c r="R1911" s="8" t="str">
        <f>IF(OR($A1911="TUA",$A1911="TYA"),"",IF(ISNUMBER(_xll.BDP($C1911,"DUR_ADJ_OAS_MID")),_xll.BDP($C1911,"DUR_ADJ_OAS_MID"),IF(ISNUMBER(_xll.BDP($E1911&amp;" ISIN","DUR_ADJ_OAS_MID")),_xll.BDP($E1911&amp;" ISIN","DUR_ADJ_OAS_MID")," ")))</f>
        <v xml:space="preserve"> </v>
      </c>
      <c r="S1911" s="7">
        <f t="shared" si="29"/>
        <v>-1.8524569650362272E-2</v>
      </c>
      <c r="T1911" t="s">
        <v>5813</v>
      </c>
      <c r="U1911" t="s">
        <v>49</v>
      </c>
      <c r="AG1911" s="6">
        <v>44.745392289999998</v>
      </c>
    </row>
    <row r="1912" spans="1:33" x14ac:dyDescent="0.25">
      <c r="A1912" t="s">
        <v>5826</v>
      </c>
      <c r="B1912" t="s">
        <v>77</v>
      </c>
      <c r="C1912" t="s">
        <v>77</v>
      </c>
      <c r="F1912" t="s">
        <v>78</v>
      </c>
      <c r="G1912" s="1">
        <v>54</v>
      </c>
      <c r="H1912" s="1">
        <v>10.35</v>
      </c>
      <c r="I1912" s="2">
        <v>55890</v>
      </c>
      <c r="J1912" s="3">
        <v>5.0467000000000003E-4</v>
      </c>
      <c r="K1912" s="4">
        <v>110746373.7084915</v>
      </c>
      <c r="L1912" s="5">
        <v>2475001</v>
      </c>
      <c r="M1912" s="6">
        <v>44.745991500000002</v>
      </c>
      <c r="N1912" s="7">
        <f>IF(ISNUMBER(_xll.BDP($C1912, "DELTA_MID")),_xll.BDP($C1912, "DELTA_MID")," ")</f>
        <v>7.4618000000000004E-2</v>
      </c>
      <c r="O1912" s="7" t="str">
        <f>IF(ISNUMBER(N1912),_xll.BDP($C1912, "OPT_UNDL_TICKER"),"")</f>
        <v>SPX</v>
      </c>
      <c r="P1912" s="8">
        <f>IF(ISNUMBER(N1912),_xll.BDP($C1912, "OPT_UNDL_PX")," ")</f>
        <v>7428.78</v>
      </c>
      <c r="Q1912" s="7">
        <f>IF(ISNUMBER(N1912),+G1912*_xll.BDP($C1912, "PX_POS_MULT_FACTOR")*P1912/K1912," ")</f>
        <v>0.36222777014435231</v>
      </c>
      <c r="R1912" s="8" t="str">
        <f>IF(OR($A1912="TUA",$A1912="TYA"),"",IF(ISNUMBER(_xll.BDP($C1912,"DUR_ADJ_OAS_MID")),_xll.BDP($C1912,"DUR_ADJ_OAS_MID"),IF(ISNUMBER(_xll.BDP($E1912&amp;" ISIN","DUR_ADJ_OAS_MID")),_xll.BDP($E1912&amp;" ISIN","DUR_ADJ_OAS_MID")," ")))</f>
        <v xml:space="preserve"> </v>
      </c>
      <c r="S1912" s="7">
        <f t="shared" si="29"/>
        <v>2.7028711752631281E-2</v>
      </c>
      <c r="T1912" t="s">
        <v>78</v>
      </c>
      <c r="U1912" t="s">
        <v>49</v>
      </c>
      <c r="AG1912" s="6">
        <v>44.745392289999998</v>
      </c>
    </row>
    <row r="1913" spans="1:33" x14ac:dyDescent="0.25">
      <c r="A1913" t="s">
        <v>5826</v>
      </c>
      <c r="B1913" t="s">
        <v>79</v>
      </c>
      <c r="C1913" t="s">
        <v>79</v>
      </c>
      <c r="F1913" t="s">
        <v>80</v>
      </c>
      <c r="G1913" s="1">
        <v>57</v>
      </c>
      <c r="H1913" s="1">
        <v>8.75</v>
      </c>
      <c r="I1913" s="2">
        <v>49875</v>
      </c>
      <c r="J1913" s="3">
        <v>4.5036000000000002E-4</v>
      </c>
      <c r="K1913" s="4">
        <v>110746373.7084915</v>
      </c>
      <c r="L1913" s="5">
        <v>2475001</v>
      </c>
      <c r="M1913" s="6">
        <v>44.745991500000002</v>
      </c>
      <c r="N1913" s="7">
        <f>IF(ISNUMBER(_xll.BDP($C1913, "DELTA_MID")),_xll.BDP($C1913, "DELTA_MID")," ")</f>
        <v>6.4075999999999994E-2</v>
      </c>
      <c r="O1913" s="7" t="str">
        <f>IF(ISNUMBER(N1913),_xll.BDP($C1913, "OPT_UNDL_TICKER"),"")</f>
        <v>SPX</v>
      </c>
      <c r="P1913" s="8">
        <f>IF(ISNUMBER(N1913),_xll.BDP($C1913, "OPT_UNDL_PX")," ")</f>
        <v>7428.78</v>
      </c>
      <c r="Q1913" s="7">
        <f>IF(ISNUMBER(N1913),+G1913*_xll.BDP($C1913, "PX_POS_MULT_FACTOR")*P1913/K1913," ")</f>
        <v>0.38235153515237186</v>
      </c>
      <c r="R1913" s="8" t="str">
        <f>IF(OR($A1913="TUA",$A1913="TYA"),"",IF(ISNUMBER(_xll.BDP($C1913,"DUR_ADJ_OAS_MID")),_xll.BDP($C1913,"DUR_ADJ_OAS_MID"),IF(ISNUMBER(_xll.BDP($E1913&amp;" ISIN","DUR_ADJ_OAS_MID")),_xll.BDP($E1913&amp;" ISIN","DUR_ADJ_OAS_MID")," ")))</f>
        <v xml:space="preserve"> </v>
      </c>
      <c r="S1913" s="7">
        <f t="shared" si="29"/>
        <v>2.4499556966423378E-2</v>
      </c>
      <c r="T1913" t="s">
        <v>80</v>
      </c>
      <c r="U1913" t="s">
        <v>49</v>
      </c>
      <c r="AG1913" s="6">
        <v>44.745392289999998</v>
      </c>
    </row>
    <row r="1914" spans="1:33" x14ac:dyDescent="0.25">
      <c r="A1914" t="s">
        <v>5826</v>
      </c>
      <c r="B1914" t="s">
        <v>81</v>
      </c>
      <c r="C1914" t="s">
        <v>81</v>
      </c>
      <c r="F1914" t="s">
        <v>82</v>
      </c>
      <c r="G1914" s="1">
        <v>50</v>
      </c>
      <c r="H1914" s="1">
        <v>3.7</v>
      </c>
      <c r="I1914" s="2">
        <v>18500</v>
      </c>
      <c r="J1914" s="3">
        <v>1.6704999999999999E-4</v>
      </c>
      <c r="K1914" s="4">
        <v>110746373.7084915</v>
      </c>
      <c r="L1914" s="5">
        <v>2475001</v>
      </c>
      <c r="M1914" s="6">
        <v>44.745991500000002</v>
      </c>
      <c r="N1914" s="7">
        <f>IF(ISNUMBER(_xll.BDP($C1914, "DELTA_MID")),_xll.BDP($C1914, "DELTA_MID")," ")</f>
        <v>3.0567E-2</v>
      </c>
      <c r="O1914" s="7" t="str">
        <f>IF(ISNUMBER(N1914),_xll.BDP($C1914, "OPT_UNDL_TICKER"),"")</f>
        <v>SPX</v>
      </c>
      <c r="P1914" s="8">
        <f>IF(ISNUMBER(N1914),_xll.BDP($C1914, "OPT_UNDL_PX")," ")</f>
        <v>7428.78</v>
      </c>
      <c r="Q1914" s="7">
        <f>IF(ISNUMBER(N1914),+G1914*_xll.BDP($C1914, "PX_POS_MULT_FACTOR")*P1914/K1914," ")</f>
        <v>0.33539608346699284</v>
      </c>
      <c r="R1914" s="8" t="str">
        <f>IF(OR($A1914="TUA",$A1914="TYA"),"",IF(ISNUMBER(_xll.BDP($C1914,"DUR_ADJ_OAS_MID")),_xll.BDP($C1914,"DUR_ADJ_OAS_MID"),IF(ISNUMBER(_xll.BDP($E1914&amp;" ISIN","DUR_ADJ_OAS_MID")),_xll.BDP($E1914&amp;" ISIN","DUR_ADJ_OAS_MID")," ")))</f>
        <v xml:space="preserve"> </v>
      </c>
      <c r="S1914" s="7">
        <f t="shared" si="29"/>
        <v>1.025205208333557E-2</v>
      </c>
      <c r="T1914" t="s">
        <v>82</v>
      </c>
      <c r="U1914" t="s">
        <v>49</v>
      </c>
      <c r="AG1914" s="6">
        <v>44.745392289999998</v>
      </c>
    </row>
    <row r="1915" spans="1:33" x14ac:dyDescent="0.25">
      <c r="A1915" t="s">
        <v>5826</v>
      </c>
      <c r="B1915" t="s">
        <v>5814</v>
      </c>
      <c r="C1915" t="s">
        <v>5814</v>
      </c>
      <c r="F1915" t="s">
        <v>5815</v>
      </c>
      <c r="G1915" s="1">
        <v>-71</v>
      </c>
      <c r="H1915" s="1">
        <v>12.05</v>
      </c>
      <c r="I1915" s="2">
        <v>-85555</v>
      </c>
      <c r="J1915" s="3">
        <v>-7.7254000000000005E-4</v>
      </c>
      <c r="K1915" s="4">
        <v>110746373.7084915</v>
      </c>
      <c r="L1915" s="5">
        <v>2475001</v>
      </c>
      <c r="M1915" s="6">
        <v>44.745991500000002</v>
      </c>
      <c r="N1915" s="7">
        <f>IF(ISNUMBER(_xll.BDP($C1915, "DELTA_MID")),_xll.BDP($C1915, "DELTA_MID")," ")</f>
        <v>-3.3286999999999997E-2</v>
      </c>
      <c r="O1915" s="7" t="str">
        <f>IF(ISNUMBER(N1915),_xll.BDP($C1915, "OPT_UNDL_TICKER"),"")</f>
        <v>SPX</v>
      </c>
      <c r="P1915" s="8">
        <f>IF(ISNUMBER(N1915),_xll.BDP($C1915, "OPT_UNDL_PX")," ")</f>
        <v>7428.78</v>
      </c>
      <c r="Q1915" s="7">
        <f>IF(ISNUMBER(N1915),+G1915*_xll.BDP($C1915, "PX_POS_MULT_FACTOR")*P1915/K1915," ")</f>
        <v>-0.47626243852312988</v>
      </c>
      <c r="R1915" s="8" t="str">
        <f>IF(OR($A1915="TUA",$A1915="TYA"),"",IF(ISNUMBER(_xll.BDP($C1915,"DUR_ADJ_OAS_MID")),_xll.BDP($C1915,"DUR_ADJ_OAS_MID"),IF(ISNUMBER(_xll.BDP($E1915&amp;" ISIN","DUR_ADJ_OAS_MID")),_xll.BDP($E1915&amp;" ISIN","DUR_ADJ_OAS_MID")," ")))</f>
        <v xml:space="preserve"> </v>
      </c>
      <c r="S1915" s="7">
        <f t="shared" si="29"/>
        <v>1.5853347791119424E-2</v>
      </c>
      <c r="T1915" t="s">
        <v>5815</v>
      </c>
      <c r="U1915" t="s">
        <v>49</v>
      </c>
      <c r="AG1915" s="6">
        <v>44.745392289999998</v>
      </c>
    </row>
    <row r="1916" spans="1:33" x14ac:dyDescent="0.25">
      <c r="A1916" t="s">
        <v>5826</v>
      </c>
      <c r="B1916" t="s">
        <v>5816</v>
      </c>
      <c r="C1916" t="s">
        <v>5816</v>
      </c>
      <c r="F1916" t="s">
        <v>5817</v>
      </c>
      <c r="G1916" s="1">
        <v>71</v>
      </c>
      <c r="H1916" s="1">
        <v>24.45</v>
      </c>
      <c r="I1916" s="2">
        <v>173595</v>
      </c>
      <c r="J1916" s="3">
        <v>1.56752E-3</v>
      </c>
      <c r="K1916" s="4">
        <v>110746373.7084915</v>
      </c>
      <c r="L1916" s="5">
        <v>2475001</v>
      </c>
      <c r="M1916" s="6">
        <v>44.745991500000002</v>
      </c>
      <c r="N1916" s="7">
        <f>IF(ISNUMBER(_xll.BDP($C1916, "DELTA_MID")),_xll.BDP($C1916, "DELTA_MID")," ")</f>
        <v>-7.4092000000000005E-2</v>
      </c>
      <c r="O1916" s="7" t="str">
        <f>IF(ISNUMBER(N1916),_xll.BDP($C1916, "OPT_UNDL_TICKER"),"")</f>
        <v>SPX</v>
      </c>
      <c r="P1916" s="8">
        <f>IF(ISNUMBER(N1916),_xll.BDP($C1916, "OPT_UNDL_PX")," ")</f>
        <v>7428.78</v>
      </c>
      <c r="Q1916" s="7">
        <f>IF(ISNUMBER(N1916),+G1916*_xll.BDP($C1916, "PX_POS_MULT_FACTOR")*P1916/K1916," ")</f>
        <v>0.47626243852312988</v>
      </c>
      <c r="R1916" s="8" t="str">
        <f>IF(OR($A1916="TUA",$A1916="TYA"),"",IF(ISNUMBER(_xll.BDP($C1916,"DUR_ADJ_OAS_MID")),_xll.BDP($C1916,"DUR_ADJ_OAS_MID"),IF(ISNUMBER(_xll.BDP($E1916&amp;" ISIN","DUR_ADJ_OAS_MID")),_xll.BDP($E1916&amp;" ISIN","DUR_ADJ_OAS_MID")," ")))</f>
        <v xml:space="preserve"> </v>
      </c>
      <c r="S1916" s="7">
        <f t="shared" si="29"/>
        <v>-3.528723659505574E-2</v>
      </c>
      <c r="T1916" t="s">
        <v>5817</v>
      </c>
      <c r="U1916" t="s">
        <v>49</v>
      </c>
      <c r="AG1916" s="6">
        <v>44.745392289999998</v>
      </c>
    </row>
    <row r="1917" spans="1:33" x14ac:dyDescent="0.25">
      <c r="A1917" t="s">
        <v>5826</v>
      </c>
      <c r="B1917" t="s">
        <v>83</v>
      </c>
      <c r="C1917" t="s">
        <v>83</v>
      </c>
      <c r="F1917" t="s">
        <v>84</v>
      </c>
      <c r="G1917" s="1">
        <v>54</v>
      </c>
      <c r="H1917" s="1">
        <v>6.75</v>
      </c>
      <c r="I1917" s="2">
        <v>36450</v>
      </c>
      <c r="J1917" s="3">
        <v>3.2913000000000001E-4</v>
      </c>
      <c r="K1917" s="4">
        <v>110746373.7084915</v>
      </c>
      <c r="L1917" s="5">
        <v>2475001</v>
      </c>
      <c r="M1917" s="6">
        <v>44.745991500000002</v>
      </c>
      <c r="N1917" s="7">
        <f>IF(ISNUMBER(_xll.BDP($C1917, "DELTA_MID")),_xll.BDP($C1917, "DELTA_MID")," ")</f>
        <v>4.7132E-2</v>
      </c>
      <c r="O1917" s="7" t="str">
        <f>IF(ISNUMBER(N1917),_xll.BDP($C1917, "OPT_UNDL_TICKER"),"")</f>
        <v>SPX</v>
      </c>
      <c r="P1917" s="8">
        <f>IF(ISNUMBER(N1917),_xll.BDP($C1917, "OPT_UNDL_PX")," ")</f>
        <v>7428.78</v>
      </c>
      <c r="Q1917" s="7">
        <f>IF(ISNUMBER(N1917),+G1917*_xll.BDP($C1917, "PX_POS_MULT_FACTOR")*P1917/K1917," ")</f>
        <v>0.36222777014435231</v>
      </c>
      <c r="R1917" s="8" t="str">
        <f>IF(OR($A1917="TUA",$A1917="TYA"),"",IF(ISNUMBER(_xll.BDP($C1917,"DUR_ADJ_OAS_MID")),_xll.BDP($C1917,"DUR_ADJ_OAS_MID"),IF(ISNUMBER(_xll.BDP($E1917&amp;" ISIN","DUR_ADJ_OAS_MID")),_xll.BDP($E1917&amp;" ISIN","DUR_ADJ_OAS_MID")," ")))</f>
        <v xml:space="preserve"> </v>
      </c>
      <c r="S1917" s="7">
        <f t="shared" si="29"/>
        <v>1.7072519262443613E-2</v>
      </c>
      <c r="T1917" t="s">
        <v>84</v>
      </c>
      <c r="U1917" t="s">
        <v>49</v>
      </c>
      <c r="AG1917" s="6">
        <v>44.745392289999998</v>
      </c>
    </row>
    <row r="1918" spans="1:33" x14ac:dyDescent="0.25">
      <c r="A1918" t="s">
        <v>5826</v>
      </c>
      <c r="B1918" t="s">
        <v>85</v>
      </c>
      <c r="C1918" t="s">
        <v>85</v>
      </c>
      <c r="F1918" t="s">
        <v>86</v>
      </c>
      <c r="G1918" s="1">
        <v>43</v>
      </c>
      <c r="H1918" s="1">
        <v>40.049999999999997</v>
      </c>
      <c r="I1918" s="2">
        <v>172215</v>
      </c>
      <c r="J1918" s="3">
        <v>1.55506E-3</v>
      </c>
      <c r="K1918" s="4">
        <v>110746373.7084915</v>
      </c>
      <c r="L1918" s="5">
        <v>2475001</v>
      </c>
      <c r="M1918" s="6">
        <v>44.745991500000002</v>
      </c>
      <c r="N1918" s="7">
        <f>IF(ISNUMBER(_xll.BDP($C1918, "DELTA_MID")),_xll.BDP($C1918, "DELTA_MID")," ")</f>
        <v>0.179614</v>
      </c>
      <c r="O1918" s="7" t="str">
        <f>IF(ISNUMBER(N1918),_xll.BDP($C1918, "OPT_UNDL_TICKER"),"")</f>
        <v>SPX</v>
      </c>
      <c r="P1918" s="8">
        <f>IF(ISNUMBER(N1918),_xll.BDP($C1918, "OPT_UNDL_PX")," ")</f>
        <v>7428.78</v>
      </c>
      <c r="Q1918" s="7">
        <f>IF(ISNUMBER(N1918),+G1918*_xll.BDP($C1918, "PX_POS_MULT_FACTOR")*P1918/K1918," ")</f>
        <v>0.28844063178161383</v>
      </c>
      <c r="R1918" s="8" t="str">
        <f>IF(OR($A1918="TUA",$A1918="TYA"),"",IF(ISNUMBER(_xll.BDP($C1918,"DUR_ADJ_OAS_MID")),_xll.BDP($C1918,"DUR_ADJ_OAS_MID"),IF(ISNUMBER(_xll.BDP($E1918&amp;" ISIN","DUR_ADJ_OAS_MID")),_xll.BDP($E1918&amp;" ISIN","DUR_ADJ_OAS_MID")," ")))</f>
        <v xml:space="preserve"> </v>
      </c>
      <c r="S1918" s="7">
        <f t="shared" si="29"/>
        <v>5.1807975636822788E-2</v>
      </c>
      <c r="T1918" t="s">
        <v>86</v>
      </c>
      <c r="U1918" t="s">
        <v>49</v>
      </c>
      <c r="AG1918" s="6">
        <v>44.745392289999998</v>
      </c>
    </row>
    <row r="1919" spans="1:33" x14ac:dyDescent="0.25">
      <c r="A1919" t="s">
        <v>5826</v>
      </c>
      <c r="B1919" t="s">
        <v>5818</v>
      </c>
      <c r="C1919" t="s">
        <v>5818</v>
      </c>
      <c r="F1919" t="s">
        <v>5819</v>
      </c>
      <c r="G1919" s="1">
        <v>-74</v>
      </c>
      <c r="H1919" s="1">
        <v>19.55</v>
      </c>
      <c r="I1919" s="2">
        <v>-144670</v>
      </c>
      <c r="J1919" s="3">
        <v>-1.30634E-3</v>
      </c>
      <c r="K1919" s="4">
        <v>110746373.7084915</v>
      </c>
      <c r="L1919" s="5">
        <v>2475001</v>
      </c>
      <c r="M1919" s="6">
        <v>44.745991500000002</v>
      </c>
      <c r="N1919" s="7">
        <f>IF(ISNUMBER(_xll.BDP($C1919, "DELTA_MID")),_xll.BDP($C1919, "DELTA_MID")," ")</f>
        <v>-4.2280999999999999E-2</v>
      </c>
      <c r="O1919" s="7" t="str">
        <f>IF(ISNUMBER(N1919),_xll.BDP($C1919, "OPT_UNDL_TICKER"),"")</f>
        <v>SPX</v>
      </c>
      <c r="P1919" s="8">
        <f>IF(ISNUMBER(N1919),_xll.BDP($C1919, "OPT_UNDL_PX")," ")</f>
        <v>7428.78</v>
      </c>
      <c r="Q1919" s="7">
        <f>IF(ISNUMBER(N1919),+G1919*_xll.BDP($C1919, "PX_POS_MULT_FACTOR")*P1919/K1919," ")</f>
        <v>-0.49638620353114943</v>
      </c>
      <c r="R1919" s="8" t="str">
        <f>IF(OR($A1919="TUA",$A1919="TYA"),"",IF(ISNUMBER(_xll.BDP($C1919,"DUR_ADJ_OAS_MID")),_xll.BDP($C1919,"DUR_ADJ_OAS_MID"),IF(ISNUMBER(_xll.BDP($E1919&amp;" ISIN","DUR_ADJ_OAS_MID")),_xll.BDP($E1919&amp;" ISIN","DUR_ADJ_OAS_MID")," ")))</f>
        <v xml:space="preserve"> </v>
      </c>
      <c r="S1919" s="7">
        <f t="shared" si="29"/>
        <v>2.098770507150053E-2</v>
      </c>
      <c r="T1919" t="s">
        <v>5819</v>
      </c>
      <c r="U1919" t="s">
        <v>49</v>
      </c>
      <c r="AG1919" s="6">
        <v>44.745392289999998</v>
      </c>
    </row>
    <row r="1920" spans="1:33" x14ac:dyDescent="0.25">
      <c r="A1920" t="s">
        <v>5826</v>
      </c>
      <c r="B1920" t="s">
        <v>5820</v>
      </c>
      <c r="C1920" t="s">
        <v>5820</v>
      </c>
      <c r="F1920" t="s">
        <v>5821</v>
      </c>
      <c r="G1920" s="1">
        <v>74</v>
      </c>
      <c r="H1920" s="1">
        <v>35.1</v>
      </c>
      <c r="I1920" s="2">
        <v>259740</v>
      </c>
      <c r="J1920" s="3">
        <v>2.3453900000000001E-3</v>
      </c>
      <c r="K1920" s="4">
        <v>110746373.7084915</v>
      </c>
      <c r="L1920" s="5">
        <v>2475001</v>
      </c>
      <c r="M1920" s="6">
        <v>44.745991500000002</v>
      </c>
      <c r="N1920" s="7">
        <f>IF(ISNUMBER(_xll.BDP($C1920, "DELTA_MID")),_xll.BDP($C1920, "DELTA_MID")," ")</f>
        <v>-8.2522999999999999E-2</v>
      </c>
      <c r="O1920" s="7" t="str">
        <f>IF(ISNUMBER(N1920),_xll.BDP($C1920, "OPT_UNDL_TICKER"),"")</f>
        <v>SPX</v>
      </c>
      <c r="P1920" s="8">
        <f>IF(ISNUMBER(N1920),_xll.BDP($C1920, "OPT_UNDL_PX")," ")</f>
        <v>7428.78</v>
      </c>
      <c r="Q1920" s="7">
        <f>IF(ISNUMBER(N1920),+G1920*_xll.BDP($C1920, "PX_POS_MULT_FACTOR")*P1920/K1920," ")</f>
        <v>0.49638620353114943</v>
      </c>
      <c r="R1920" s="8" t="str">
        <f>IF(OR($A1920="TUA",$A1920="TYA"),"",IF(ISNUMBER(_xll.BDP($C1920,"DUR_ADJ_OAS_MID")),_xll.BDP($C1920,"DUR_ADJ_OAS_MID"),IF(ISNUMBER(_xll.BDP($E1920&amp;" ISIN","DUR_ADJ_OAS_MID")),_xll.BDP($E1920&amp;" ISIN","DUR_ADJ_OAS_MID")," ")))</f>
        <v xml:space="preserve"> </v>
      </c>
      <c r="S1920" s="7">
        <f t="shared" si="29"/>
        <v>-4.0963278674001041E-2</v>
      </c>
      <c r="T1920" t="s">
        <v>5821</v>
      </c>
      <c r="U1920" t="s">
        <v>49</v>
      </c>
      <c r="AG1920" s="6">
        <v>44.745392289999998</v>
      </c>
    </row>
    <row r="1921" spans="1:33" x14ac:dyDescent="0.25">
      <c r="A1921" t="s">
        <v>5826</v>
      </c>
      <c r="B1921" t="s">
        <v>123</v>
      </c>
      <c r="C1921" t="s">
        <v>124</v>
      </c>
      <c r="F1921" t="s">
        <v>125</v>
      </c>
      <c r="G1921" s="1">
        <v>990410</v>
      </c>
      <c r="H1921" s="1">
        <v>25.18</v>
      </c>
      <c r="I1921" s="2">
        <v>24938523.800000001</v>
      </c>
      <c r="J1921" s="3">
        <v>0.22518893000000001</v>
      </c>
      <c r="K1921" s="4">
        <v>110746373.7084915</v>
      </c>
      <c r="L1921" s="5">
        <v>2475001</v>
      </c>
      <c r="M1921" s="6">
        <v>44.745991500000002</v>
      </c>
      <c r="N1921" s="7" t="str">
        <f>IF(ISNUMBER(_xll.BDP($C1921, "DELTA_MID")),_xll.BDP($C1921, "DELTA_MID")," ")</f>
        <v xml:space="preserve"> </v>
      </c>
      <c r="O1921" s="7" t="str">
        <f>IF(ISNUMBER(N1921),_xll.BDP($C1921, "OPT_UNDL_TICKER"),"")</f>
        <v/>
      </c>
      <c r="P1921" s="8" t="str">
        <f>IF(ISNUMBER(N1921),_xll.BDP($C1921, "OPT_UNDL_PX")," ")</f>
        <v xml:space="preserve"> </v>
      </c>
      <c r="Q1921" s="7" t="str">
        <f>IF(ISNUMBER(N1921),+G1921*_xll.BDP($C1921, "PX_POS_MULT_FACTOR")*P1921/K1921," ")</f>
        <v xml:space="preserve"> </v>
      </c>
      <c r="R1921" s="8" t="str">
        <f>IF(OR($A1921="TUA",$A1921="TYA"),"",IF(ISNUMBER(_xll.BDP($C1921,"DUR_ADJ_OAS_MID")),_xll.BDP($C1921,"DUR_ADJ_OAS_MID"),IF(ISNUMBER(_xll.BDP($E1921&amp;" ISIN","DUR_ADJ_OAS_MID")),_xll.BDP($E1921&amp;" ISIN","DUR_ADJ_OAS_MID")," ")))</f>
        <v xml:space="preserve"> </v>
      </c>
      <c r="S1921" s="7" t="str">
        <f t="shared" si="29"/>
        <v xml:space="preserve"> </v>
      </c>
      <c r="T1921" t="s">
        <v>125</v>
      </c>
      <c r="U1921" t="s">
        <v>55</v>
      </c>
      <c r="AG1921" s="6">
        <v>44.745392289999998</v>
      </c>
    </row>
    <row r="1922" spans="1:33" x14ac:dyDescent="0.25">
      <c r="A1922" t="s">
        <v>5826</v>
      </c>
      <c r="B1922" t="s">
        <v>126</v>
      </c>
      <c r="C1922" t="s">
        <v>124</v>
      </c>
      <c r="F1922" t="s">
        <v>127</v>
      </c>
      <c r="G1922" s="1">
        <v>615580</v>
      </c>
      <c r="H1922" s="1">
        <v>25.18</v>
      </c>
      <c r="I1922" s="2">
        <v>15500304.4</v>
      </c>
      <c r="J1922" s="3">
        <v>0.13996406</v>
      </c>
      <c r="K1922" s="4">
        <v>110746373.7084915</v>
      </c>
      <c r="L1922" s="5">
        <v>2475001</v>
      </c>
      <c r="M1922" s="6">
        <v>44.745991500000002</v>
      </c>
      <c r="N1922" s="7" t="str">
        <f>IF(ISNUMBER(_xll.BDP($C1922, "DELTA_MID")),_xll.BDP($C1922, "DELTA_MID")," ")</f>
        <v xml:space="preserve"> </v>
      </c>
      <c r="O1922" s="7" t="str">
        <f>IF(ISNUMBER(N1922),_xll.BDP($C1922, "OPT_UNDL_TICKER"),"")</f>
        <v/>
      </c>
      <c r="P1922" s="8" t="str">
        <f>IF(ISNUMBER(N1922),_xll.BDP($C1922, "OPT_UNDL_PX")," ")</f>
        <v xml:space="preserve"> </v>
      </c>
      <c r="Q1922" s="7" t="str">
        <f>IF(ISNUMBER(N1922),+G1922*_xll.BDP($C1922, "PX_POS_MULT_FACTOR")*P1922/K1922," ")</f>
        <v xml:space="preserve"> </v>
      </c>
      <c r="R1922" s="8" t="str">
        <f>IF(OR($A1922="TUA",$A1922="TYA"),"",IF(ISNUMBER(_xll.BDP($C1922,"DUR_ADJ_OAS_MID")),_xll.BDP($C1922,"DUR_ADJ_OAS_MID"),IF(ISNUMBER(_xll.BDP($E1922&amp;" ISIN","DUR_ADJ_OAS_MID")),_xll.BDP($E1922&amp;" ISIN","DUR_ADJ_OAS_MID")," ")))</f>
        <v xml:space="preserve"> </v>
      </c>
      <c r="S1922" s="7" t="str">
        <f t="shared" si="29"/>
        <v xml:space="preserve"> </v>
      </c>
      <c r="T1922" t="s">
        <v>127</v>
      </c>
      <c r="U1922" t="s">
        <v>55</v>
      </c>
      <c r="AG1922" s="6">
        <v>44.745392289999998</v>
      </c>
    </row>
    <row r="1923" spans="1:33" x14ac:dyDescent="0.25">
      <c r="A1923" t="s">
        <v>5826</v>
      </c>
      <c r="B1923" t="s">
        <v>123</v>
      </c>
      <c r="C1923" t="s">
        <v>128</v>
      </c>
      <c r="F1923" t="s">
        <v>128</v>
      </c>
      <c r="G1923" s="1">
        <v>-25503057.5</v>
      </c>
      <c r="H1923" s="1">
        <v>1</v>
      </c>
      <c r="I1923" s="2">
        <v>-25503057.5</v>
      </c>
      <c r="J1923" s="3">
        <v>-0.23028654000000001</v>
      </c>
      <c r="K1923" s="4">
        <v>110746373.7084915</v>
      </c>
      <c r="L1923" s="5">
        <v>2475001</v>
      </c>
      <c r="M1923" s="6">
        <v>44.745991500000002</v>
      </c>
      <c r="N1923" s="7" t="str">
        <f>IF(ISNUMBER(_xll.BDP($C1923, "DELTA_MID")),_xll.BDP($C1923, "DELTA_MID")," ")</f>
        <v xml:space="preserve"> </v>
      </c>
      <c r="O1923" s="7" t="str">
        <f>IF(ISNUMBER(N1923),_xll.BDP($C1923, "OPT_UNDL_TICKER"),"")</f>
        <v/>
      </c>
      <c r="P1923" s="8" t="str">
        <f>IF(ISNUMBER(N1923),_xll.BDP($C1923, "OPT_UNDL_PX")," ")</f>
        <v xml:space="preserve"> </v>
      </c>
      <c r="Q1923" s="7" t="str">
        <f>IF(ISNUMBER(N1923),+G1923*_xll.BDP($C1923, "PX_POS_MULT_FACTOR")*P1923/K1923," ")</f>
        <v xml:space="preserve"> </v>
      </c>
      <c r="R1923" s="8" t="str">
        <f>IF(OR($A1923="TUA",$A1923="TYA"),"",IF(ISNUMBER(_xll.BDP($C1923,"DUR_ADJ_OAS_MID")),_xll.BDP($C1923,"DUR_ADJ_OAS_MID"),IF(ISNUMBER(_xll.BDP($E1923&amp;" ISIN","DUR_ADJ_OAS_MID")),_xll.BDP($E1923&amp;" ISIN","DUR_ADJ_OAS_MID")," ")))</f>
        <v xml:space="preserve"> </v>
      </c>
      <c r="S1923" s="7" t="str">
        <f t="shared" ref="S1923:S1986" si="30">IF(ISNUMBER(N1923),Q1923*N1923,IF(ISNUMBER(R1923),J1923*R1923," "))</f>
        <v xml:space="preserve"> </v>
      </c>
      <c r="T1923" t="s">
        <v>128</v>
      </c>
      <c r="U1923" t="s">
        <v>55</v>
      </c>
      <c r="AG1923" s="6">
        <v>44.745392289999998</v>
      </c>
    </row>
    <row r="1924" spans="1:33" x14ac:dyDescent="0.25">
      <c r="A1924" t="s">
        <v>5826</v>
      </c>
      <c r="B1924" t="s">
        <v>126</v>
      </c>
      <c r="C1924" t="s">
        <v>137</v>
      </c>
      <c r="F1924" t="s">
        <v>137</v>
      </c>
      <c r="G1924" s="1">
        <v>-15851185</v>
      </c>
      <c r="H1924" s="1">
        <v>1</v>
      </c>
      <c r="I1924" s="2">
        <v>-15851185</v>
      </c>
      <c r="J1924" s="3">
        <v>-0.14313243</v>
      </c>
      <c r="K1924" s="4">
        <v>110746373.7084915</v>
      </c>
      <c r="L1924" s="5">
        <v>2475001</v>
      </c>
      <c r="M1924" s="6">
        <v>44.745991500000002</v>
      </c>
      <c r="N1924" s="7" t="str">
        <f>IF(ISNUMBER(_xll.BDP($C1924, "DELTA_MID")),_xll.BDP($C1924, "DELTA_MID")," ")</f>
        <v xml:space="preserve"> </v>
      </c>
      <c r="O1924" s="7" t="str">
        <f>IF(ISNUMBER(N1924),_xll.BDP($C1924, "OPT_UNDL_TICKER"),"")</f>
        <v/>
      </c>
      <c r="P1924" s="8" t="str">
        <f>IF(ISNUMBER(N1924),_xll.BDP($C1924, "OPT_UNDL_PX")," ")</f>
        <v xml:space="preserve"> </v>
      </c>
      <c r="Q1924" s="7" t="str">
        <f>IF(ISNUMBER(N1924),+G1924*_xll.BDP($C1924, "PX_POS_MULT_FACTOR")*P1924/K1924," ")</f>
        <v xml:space="preserve"> </v>
      </c>
      <c r="R1924" s="8" t="str">
        <f>IF(OR($A1924="TUA",$A1924="TYA"),"",IF(ISNUMBER(_xll.BDP($C1924,"DUR_ADJ_OAS_MID")),_xll.BDP($C1924,"DUR_ADJ_OAS_MID"),IF(ISNUMBER(_xll.BDP($E1924&amp;" ISIN","DUR_ADJ_OAS_MID")),_xll.BDP($E1924&amp;" ISIN","DUR_ADJ_OAS_MID")," ")))</f>
        <v xml:space="preserve"> </v>
      </c>
      <c r="S1924" s="7" t="str">
        <f t="shared" si="30"/>
        <v xml:space="preserve"> </v>
      </c>
      <c r="T1924" t="s">
        <v>137</v>
      </c>
      <c r="U1924" t="s">
        <v>55</v>
      </c>
      <c r="AG1924" s="6">
        <v>44.745392289999998</v>
      </c>
    </row>
    <row r="1925" spans="1:33" x14ac:dyDescent="0.25">
      <c r="A1925" t="s">
        <v>5826</v>
      </c>
      <c r="B1925" t="s">
        <v>146</v>
      </c>
      <c r="C1925" t="s">
        <v>146</v>
      </c>
      <c r="D1925" t="s">
        <v>147</v>
      </c>
      <c r="E1925" t="s">
        <v>148</v>
      </c>
      <c r="F1925" t="s">
        <v>149</v>
      </c>
      <c r="G1925" s="1">
        <v>3600000</v>
      </c>
      <c r="H1925" s="1">
        <v>99.655300999999994</v>
      </c>
      <c r="I1925" s="2">
        <v>3587590.84</v>
      </c>
      <c r="J1925" s="3">
        <v>3.2395090000000001E-2</v>
      </c>
      <c r="K1925" s="4">
        <v>110746373.7084915</v>
      </c>
      <c r="L1925" s="5">
        <v>2475001</v>
      </c>
      <c r="M1925" s="6">
        <v>44.745991500000002</v>
      </c>
      <c r="N1925" s="7" t="str">
        <f>IF(ISNUMBER(_xll.BDP($C1925, "DELTA_MID")),_xll.BDP($C1925, "DELTA_MID")," ")</f>
        <v xml:space="preserve"> </v>
      </c>
      <c r="O1925" s="7" t="str">
        <f>IF(ISNUMBER(N1925),_xll.BDP($C1925, "OPT_UNDL_TICKER"),"")</f>
        <v/>
      </c>
      <c r="P1925" s="8" t="str">
        <f>IF(ISNUMBER(N1925),_xll.BDP($C1925, "OPT_UNDL_PX")," ")</f>
        <v xml:space="preserve"> </v>
      </c>
      <c r="Q1925" s="7" t="str">
        <f>IF(ISNUMBER(N1925),+G1925*_xll.BDP($C1925, "PX_POS_MULT_FACTOR")*P1925/K1925," ")</f>
        <v xml:space="preserve"> </v>
      </c>
      <c r="R1925" s="8">
        <f>IF(OR($A1925="TUA",$A1925="TYA"),"",IF(ISNUMBER(_xll.BDP($C1925,"DUR_ADJ_OAS_MID")),_xll.BDP($C1925,"DUR_ADJ_OAS_MID"),IF(ISNUMBER(_xll.BDP($E1925&amp;" ISIN","DUR_ADJ_OAS_MID")),_xll.BDP($E1925&amp;" ISIN","DUR_ADJ_OAS_MID")," ")))</f>
        <v>9.0065009520163816E-2</v>
      </c>
      <c r="S1925" s="7">
        <f t="shared" si="30"/>
        <v>2.9176640892565639E-3</v>
      </c>
      <c r="T1925" t="s">
        <v>149</v>
      </c>
      <c r="U1925" t="s">
        <v>150</v>
      </c>
      <c r="AG1925" s="6">
        <v>44.745392289999998</v>
      </c>
    </row>
    <row r="1926" spans="1:33" x14ac:dyDescent="0.25">
      <c r="A1926" t="s">
        <v>5826</v>
      </c>
      <c r="B1926" t="s">
        <v>151</v>
      </c>
      <c r="C1926" t="s">
        <v>151</v>
      </c>
      <c r="D1926" t="s">
        <v>152</v>
      </c>
      <c r="E1926" t="s">
        <v>153</v>
      </c>
      <c r="F1926" t="s">
        <v>154</v>
      </c>
      <c r="G1926" s="1">
        <v>605000</v>
      </c>
      <c r="H1926" s="1">
        <v>99.188944000000006</v>
      </c>
      <c r="I1926" s="2">
        <v>600093.11</v>
      </c>
      <c r="J1926" s="3">
        <v>5.4187000000000003E-3</v>
      </c>
      <c r="K1926" s="4">
        <v>110746373.7084915</v>
      </c>
      <c r="L1926" s="5">
        <v>2475001</v>
      </c>
      <c r="M1926" s="6">
        <v>44.745991500000002</v>
      </c>
      <c r="N1926" s="7" t="str">
        <f>IF(ISNUMBER(_xll.BDP($C1926, "DELTA_MID")),_xll.BDP($C1926, "DELTA_MID")," ")</f>
        <v xml:space="preserve"> </v>
      </c>
      <c r="O1926" s="7" t="str">
        <f>IF(ISNUMBER(N1926),_xll.BDP($C1926, "OPT_UNDL_TICKER"),"")</f>
        <v/>
      </c>
      <c r="P1926" s="8" t="str">
        <f>IF(ISNUMBER(N1926),_xll.BDP($C1926, "OPT_UNDL_PX")," ")</f>
        <v xml:space="preserve"> </v>
      </c>
      <c r="Q1926" s="7" t="str">
        <f>IF(ISNUMBER(N1926),+G1926*_xll.BDP($C1926, "PX_POS_MULT_FACTOR")*P1926/K1926," ")</f>
        <v xml:space="preserve"> </v>
      </c>
      <c r="R1926" s="8">
        <f>IF(OR($A1926="TUA",$A1926="TYA"),"",IF(ISNUMBER(_xll.BDP($C1926,"DUR_ADJ_OAS_MID")),_xll.BDP($C1926,"DUR_ADJ_OAS_MID"),IF(ISNUMBER(_xll.BDP($E1926&amp;" ISIN","DUR_ADJ_OAS_MID")),_xll.BDP($E1926&amp;" ISIN","DUR_ADJ_OAS_MID")," ")))</f>
        <v>0.20915940787481171</v>
      </c>
      <c r="S1926" s="7">
        <f t="shared" si="30"/>
        <v>1.1333720834512423E-3</v>
      </c>
      <c r="T1926" t="s">
        <v>154</v>
      </c>
      <c r="U1926" t="s">
        <v>150</v>
      </c>
      <c r="AG1926" s="6">
        <v>44.745392289999998</v>
      </c>
    </row>
    <row r="1927" spans="1:33" x14ac:dyDescent="0.25">
      <c r="A1927" t="s">
        <v>5826</v>
      </c>
      <c r="B1927" t="s">
        <v>155</v>
      </c>
      <c r="C1927" t="s">
        <v>155</v>
      </c>
      <c r="D1927" t="s">
        <v>156</v>
      </c>
      <c r="E1927" t="s">
        <v>157</v>
      </c>
      <c r="F1927" t="s">
        <v>158</v>
      </c>
      <c r="G1927" s="1">
        <v>1350000</v>
      </c>
      <c r="H1927" s="1">
        <v>98.650801000000001</v>
      </c>
      <c r="I1927" s="2">
        <v>1331785.81</v>
      </c>
      <c r="J1927" s="3">
        <v>1.202571E-2</v>
      </c>
      <c r="K1927" s="4">
        <v>110746373.7084915</v>
      </c>
      <c r="L1927" s="5">
        <v>2475001</v>
      </c>
      <c r="M1927" s="6">
        <v>44.745991500000002</v>
      </c>
      <c r="N1927" s="7" t="str">
        <f>IF(ISNUMBER(_xll.BDP($C1927, "DELTA_MID")),_xll.BDP($C1927, "DELTA_MID")," ")</f>
        <v xml:space="preserve"> </v>
      </c>
      <c r="O1927" s="7" t="str">
        <f>IF(ISNUMBER(N1927),_xll.BDP($C1927, "OPT_UNDL_TICKER"),"")</f>
        <v/>
      </c>
      <c r="P1927" s="8" t="str">
        <f>IF(ISNUMBER(N1927),_xll.BDP($C1927, "OPT_UNDL_PX")," ")</f>
        <v xml:space="preserve"> </v>
      </c>
      <c r="Q1927" s="7" t="str">
        <f>IF(ISNUMBER(N1927),+G1927*_xll.BDP($C1927, "PX_POS_MULT_FACTOR")*P1927/K1927," ")</f>
        <v xml:space="preserve"> </v>
      </c>
      <c r="R1927" s="8">
        <f>IF(OR($A1927="TUA",$A1927="TYA"),"",IF(ISNUMBER(_xll.BDP($C1927,"DUR_ADJ_OAS_MID")),_xll.BDP($C1927,"DUR_ADJ_OAS_MID"),IF(ISNUMBER(_xll.BDP($E1927&amp;" ISIN","DUR_ADJ_OAS_MID")),_xll.BDP($E1927&amp;" ISIN","DUR_ADJ_OAS_MID")," ")))</f>
        <v>0.34048207797224739</v>
      </c>
      <c r="S1927" s="7">
        <f t="shared" si="30"/>
        <v>4.094538729891635E-3</v>
      </c>
      <c r="T1927" t="s">
        <v>158</v>
      </c>
      <c r="U1927" t="s">
        <v>150</v>
      </c>
      <c r="AG1927" s="6">
        <v>44.745392289999998</v>
      </c>
    </row>
    <row r="1928" spans="1:33" x14ac:dyDescent="0.25">
      <c r="A1928" t="s">
        <v>5826</v>
      </c>
      <c r="B1928" t="s">
        <v>63</v>
      </c>
      <c r="C1928" t="s">
        <v>63</v>
      </c>
      <c r="G1928" s="1">
        <v>644752.00849150005</v>
      </c>
      <c r="H1928" s="1">
        <v>1</v>
      </c>
      <c r="I1928" s="2">
        <v>644752.00849150005</v>
      </c>
      <c r="J1928" s="3">
        <v>5.8219600000000002E-3</v>
      </c>
      <c r="K1928" s="4">
        <v>110746373.7084915</v>
      </c>
      <c r="L1928" s="5">
        <v>2475001</v>
      </c>
      <c r="M1928" s="6">
        <v>44.745991500000002</v>
      </c>
      <c r="N1928" s="7" t="str">
        <f>IF(ISNUMBER(_xll.BDP($C1928, "DELTA_MID")),_xll.BDP($C1928, "DELTA_MID")," ")</f>
        <v xml:space="preserve"> </v>
      </c>
      <c r="O1928" s="7" t="str">
        <f>IF(ISNUMBER(N1928),_xll.BDP($C1928, "OPT_UNDL_TICKER"),"")</f>
        <v/>
      </c>
      <c r="P1928" s="8" t="str">
        <f>IF(ISNUMBER(N1928),_xll.BDP($C1928, "OPT_UNDL_PX")," ")</f>
        <v xml:space="preserve"> </v>
      </c>
      <c r="Q1928" s="7" t="str">
        <f>IF(ISNUMBER(N1928),+G1928*_xll.BDP($C1928, "PX_POS_MULT_FACTOR")*P1928/K1928," ")</f>
        <v xml:space="preserve"> </v>
      </c>
      <c r="R1928" s="8" t="str">
        <f>IF(OR($A1928="TUA",$A1928="TYA"),"",IF(ISNUMBER(_xll.BDP($C1928,"DUR_ADJ_OAS_MID")),_xll.BDP($C1928,"DUR_ADJ_OAS_MID"),IF(ISNUMBER(_xll.BDP($E1928&amp;" ISIN","DUR_ADJ_OAS_MID")),_xll.BDP($E1928&amp;" ISIN","DUR_ADJ_OAS_MID")," ")))</f>
        <v xml:space="preserve"> </v>
      </c>
      <c r="S1928" s="7" t="str">
        <f t="shared" si="30"/>
        <v xml:space="preserve"> </v>
      </c>
      <c r="T1928" t="s">
        <v>63</v>
      </c>
      <c r="U1928" t="s">
        <v>63</v>
      </c>
      <c r="AG1928" s="6">
        <v>44.745392289999998</v>
      </c>
    </row>
    <row r="1929" spans="1:33" x14ac:dyDescent="0.25">
      <c r="N1929" s="7" t="str">
        <f>IF(ISNUMBER(_xll.BDP($C1929, "DELTA_MID")),_xll.BDP($C1929, "DELTA_MID")," ")</f>
        <v xml:space="preserve"> </v>
      </c>
      <c r="O1929" s="7" t="str">
        <f>IF(ISNUMBER(N1929),_xll.BDP($C1929, "OPT_UNDL_TICKER"),"")</f>
        <v/>
      </c>
      <c r="P1929" s="8" t="str">
        <f>IF(ISNUMBER(N1929),_xll.BDP($C1929, "OPT_UNDL_PX")," ")</f>
        <v xml:space="preserve"> </v>
      </c>
      <c r="Q1929" s="7" t="str">
        <f>IF(ISNUMBER(N1929),+G1929*_xll.BDP($C1929, "PX_POS_MULT_FACTOR")*P1929/K1929," ")</f>
        <v xml:space="preserve"> </v>
      </c>
      <c r="R1929" s="8" t="str">
        <f>IF(OR($A1929="TUA",$A1929="TYA"),"",IF(ISNUMBER(_xll.BDP($C1929,"DUR_ADJ_OAS_MID")),_xll.BDP($C1929,"DUR_ADJ_OAS_MID"),IF(ISNUMBER(_xll.BDP($E1929&amp;" ISIN","DUR_ADJ_OAS_MID")),_xll.BDP($E1929&amp;" ISIN","DUR_ADJ_OAS_MID")," ")))</f>
        <v xml:space="preserve"> </v>
      </c>
      <c r="S1929" s="7" t="str">
        <f t="shared" si="30"/>
        <v xml:space="preserve"> </v>
      </c>
    </row>
    <row r="1930" spans="1:33" x14ac:dyDescent="0.25">
      <c r="A1930" t="s">
        <v>5827</v>
      </c>
      <c r="B1930" t="s">
        <v>5828</v>
      </c>
      <c r="C1930" t="s">
        <v>5829</v>
      </c>
      <c r="D1930" t="s">
        <v>5830</v>
      </c>
      <c r="E1930" t="s">
        <v>5831</v>
      </c>
      <c r="F1930" t="s">
        <v>5832</v>
      </c>
      <c r="G1930" s="1">
        <v>276333</v>
      </c>
      <c r="H1930" s="1">
        <v>6.02</v>
      </c>
      <c r="I1930" s="2">
        <v>1663524.66</v>
      </c>
      <c r="J1930" s="3">
        <v>2.180909E-2</v>
      </c>
      <c r="K1930" s="4">
        <v>76281518.119135499</v>
      </c>
      <c r="L1930" s="5">
        <v>4290001</v>
      </c>
      <c r="M1930" s="6">
        <v>17.781235509999998</v>
      </c>
      <c r="N1930" s="7" t="str">
        <f>IF(ISNUMBER(_xll.BDP($C1930, "DELTA_MID")),_xll.BDP($C1930, "DELTA_MID")," ")</f>
        <v xml:space="preserve"> </v>
      </c>
      <c r="O1930" s="7" t="str">
        <f>IF(ISNUMBER(N1930),_xll.BDP($C1930, "OPT_UNDL_TICKER"),"")</f>
        <v/>
      </c>
      <c r="P1930" s="8" t="str">
        <f>IF(ISNUMBER(N1930),_xll.BDP($C1930, "OPT_UNDL_PX")," ")</f>
        <v xml:space="preserve"> </v>
      </c>
      <c r="Q1930" s="7" t="str">
        <f>IF(ISNUMBER(N1930),+G1930*_xll.BDP($C1930, "PX_POS_MULT_FACTOR")*P1930/K1930," ")</f>
        <v xml:space="preserve"> </v>
      </c>
      <c r="R1930" s="8" t="str">
        <f>IF(OR($A1930="TUA",$A1930="TYA"),"",IF(ISNUMBER(_xll.BDP($C1930,"DUR_ADJ_OAS_MID")),_xll.BDP($C1930,"DUR_ADJ_OAS_MID"),IF(ISNUMBER(_xll.BDP($E1930&amp;" ISIN","DUR_ADJ_OAS_MID")),_xll.BDP($E1930&amp;" ISIN","DUR_ADJ_OAS_MID")," ")))</f>
        <v xml:space="preserve"> </v>
      </c>
      <c r="S1930" s="7" t="str">
        <f t="shared" si="30"/>
        <v xml:space="preserve"> </v>
      </c>
      <c r="T1930" t="s">
        <v>5832</v>
      </c>
      <c r="U1930" t="s">
        <v>1397</v>
      </c>
      <c r="AG1930" s="6">
        <v>17.78010493</v>
      </c>
    </row>
    <row r="1931" spans="1:33" x14ac:dyDescent="0.25">
      <c r="A1931" t="s">
        <v>5827</v>
      </c>
      <c r="B1931" t="s">
        <v>5833</v>
      </c>
      <c r="C1931" t="s">
        <v>5834</v>
      </c>
      <c r="D1931" t="s">
        <v>5835</v>
      </c>
      <c r="E1931" t="s">
        <v>5836</v>
      </c>
      <c r="F1931" t="s">
        <v>5837</v>
      </c>
      <c r="G1931" s="1">
        <v>1432105</v>
      </c>
      <c r="H1931" s="1">
        <v>6.18</v>
      </c>
      <c r="I1931" s="2">
        <v>8850408.9000000004</v>
      </c>
      <c r="J1931" s="3">
        <v>0.11603036</v>
      </c>
      <c r="K1931" s="4">
        <v>76281518.119135499</v>
      </c>
      <c r="L1931" s="5">
        <v>4290001</v>
      </c>
      <c r="M1931" s="6">
        <v>17.781235509999998</v>
      </c>
      <c r="N1931" s="7" t="str">
        <f>IF(ISNUMBER(_xll.BDP($C1931, "DELTA_MID")),_xll.BDP($C1931, "DELTA_MID")," ")</f>
        <v xml:space="preserve"> </v>
      </c>
      <c r="O1931" s="7" t="str">
        <f>IF(ISNUMBER(N1931),_xll.BDP($C1931, "OPT_UNDL_TICKER"),"")</f>
        <v/>
      </c>
      <c r="P1931" s="8" t="str">
        <f>IF(ISNUMBER(N1931),_xll.BDP($C1931, "OPT_UNDL_PX")," ")</f>
        <v xml:space="preserve"> </v>
      </c>
      <c r="Q1931" s="7" t="str">
        <f>IF(ISNUMBER(N1931),+G1931*_xll.BDP($C1931, "PX_POS_MULT_FACTOR")*P1931/K1931," ")</f>
        <v xml:space="preserve"> </v>
      </c>
      <c r="R1931" s="8" t="str">
        <f>IF(OR($A1931="TUA",$A1931="TYA"),"",IF(ISNUMBER(_xll.BDP($C1931,"DUR_ADJ_OAS_MID")),_xll.BDP($C1931,"DUR_ADJ_OAS_MID"),IF(ISNUMBER(_xll.BDP($E1931&amp;" ISIN","DUR_ADJ_OAS_MID")),_xll.BDP($E1931&amp;" ISIN","DUR_ADJ_OAS_MID")," ")))</f>
        <v xml:space="preserve"> </v>
      </c>
      <c r="S1931" s="7" t="str">
        <f t="shared" si="30"/>
        <v xml:space="preserve"> </v>
      </c>
      <c r="T1931" t="s">
        <v>5837</v>
      </c>
      <c r="U1931" t="s">
        <v>1397</v>
      </c>
      <c r="AG1931" s="6">
        <v>17.78010493</v>
      </c>
    </row>
    <row r="1932" spans="1:33" x14ac:dyDescent="0.25">
      <c r="A1932" t="s">
        <v>5827</v>
      </c>
      <c r="B1932" t="s">
        <v>5838</v>
      </c>
      <c r="C1932" t="s">
        <v>5838</v>
      </c>
      <c r="D1932" t="s">
        <v>5839</v>
      </c>
      <c r="F1932" t="s">
        <v>5840</v>
      </c>
      <c r="G1932" s="1">
        <v>145609</v>
      </c>
      <c r="H1932" s="1">
        <v>2.93</v>
      </c>
      <c r="I1932" s="2">
        <v>426634.37</v>
      </c>
      <c r="J1932" s="3">
        <v>5.5932500000000001E-3</v>
      </c>
      <c r="K1932" s="4">
        <v>76281518.119135499</v>
      </c>
      <c r="L1932" s="5">
        <v>4290001</v>
      </c>
      <c r="M1932" s="6">
        <v>17.781235509999998</v>
      </c>
      <c r="N1932" s="7" t="str">
        <f>IF(ISNUMBER(_xll.BDP($C1932, "DELTA_MID")),_xll.BDP($C1932, "DELTA_MID")," ")</f>
        <v xml:space="preserve"> </v>
      </c>
      <c r="O1932" s="7" t="str">
        <f>IF(ISNUMBER(N1932),_xll.BDP($C1932, "OPT_UNDL_TICKER"),"")</f>
        <v/>
      </c>
      <c r="P1932" s="8" t="str">
        <f>IF(ISNUMBER(N1932),_xll.BDP($C1932, "OPT_UNDL_PX")," ")</f>
        <v xml:space="preserve"> </v>
      </c>
      <c r="Q1932" s="7" t="str">
        <f>IF(ISNUMBER(N1932),+G1932*_xll.BDP($C1932, "PX_POS_MULT_FACTOR")*P1932/K1932," ")</f>
        <v xml:space="preserve"> </v>
      </c>
      <c r="R1932" s="8" t="str">
        <f>IF(OR($A1932="TUA",$A1932="TYA"),"",IF(ISNUMBER(_xll.BDP($C1932,"DUR_ADJ_OAS_MID")),_xll.BDP($C1932,"DUR_ADJ_OAS_MID"),IF(ISNUMBER(_xll.BDP($E1932&amp;" ISIN","DUR_ADJ_OAS_MID")),_xll.BDP($E1932&amp;" ISIN","DUR_ADJ_OAS_MID")," ")))</f>
        <v xml:space="preserve"> </v>
      </c>
      <c r="S1932" s="7" t="str">
        <f t="shared" si="30"/>
        <v xml:space="preserve"> </v>
      </c>
      <c r="T1932" t="s">
        <v>5840</v>
      </c>
      <c r="U1932" t="s">
        <v>1397</v>
      </c>
      <c r="AG1932" s="6">
        <v>17.78010493</v>
      </c>
    </row>
    <row r="1933" spans="1:33" x14ac:dyDescent="0.25">
      <c r="A1933" t="s">
        <v>5827</v>
      </c>
      <c r="B1933" t="s">
        <v>5841</v>
      </c>
      <c r="C1933" t="s">
        <v>5842</v>
      </c>
      <c r="D1933" t="s">
        <v>5843</v>
      </c>
      <c r="E1933" t="s">
        <v>5844</v>
      </c>
      <c r="F1933" t="s">
        <v>5845</v>
      </c>
      <c r="G1933" s="1">
        <v>278723</v>
      </c>
      <c r="H1933" s="1">
        <v>3.76</v>
      </c>
      <c r="I1933" s="2">
        <v>1047998.48</v>
      </c>
      <c r="J1933" s="3">
        <v>1.373944E-2</v>
      </c>
      <c r="K1933" s="4">
        <v>76281518.119135499</v>
      </c>
      <c r="L1933" s="5">
        <v>4290001</v>
      </c>
      <c r="M1933" s="6">
        <v>17.781235509999998</v>
      </c>
      <c r="N1933" s="7" t="str">
        <f>IF(ISNUMBER(_xll.BDP($C1933, "DELTA_MID")),_xll.BDP($C1933, "DELTA_MID")," ")</f>
        <v xml:space="preserve"> </v>
      </c>
      <c r="O1933" s="7" t="str">
        <f>IF(ISNUMBER(N1933),_xll.BDP($C1933, "OPT_UNDL_TICKER"),"")</f>
        <v/>
      </c>
      <c r="P1933" s="8" t="str">
        <f>IF(ISNUMBER(N1933),_xll.BDP($C1933, "OPT_UNDL_PX")," ")</f>
        <v xml:space="preserve"> </v>
      </c>
      <c r="Q1933" s="7" t="str">
        <f>IF(ISNUMBER(N1933),+G1933*_xll.BDP($C1933, "PX_POS_MULT_FACTOR")*P1933/K1933," ")</f>
        <v xml:space="preserve"> </v>
      </c>
      <c r="R1933" s="8" t="str">
        <f>IF(OR($A1933="TUA",$A1933="TYA"),"",IF(ISNUMBER(_xll.BDP($C1933,"DUR_ADJ_OAS_MID")),_xll.BDP($C1933,"DUR_ADJ_OAS_MID"),IF(ISNUMBER(_xll.BDP($E1933&amp;" ISIN","DUR_ADJ_OAS_MID")),_xll.BDP($E1933&amp;" ISIN","DUR_ADJ_OAS_MID")," ")))</f>
        <v xml:space="preserve"> </v>
      </c>
      <c r="S1933" s="7" t="str">
        <f t="shared" si="30"/>
        <v xml:space="preserve"> </v>
      </c>
      <c r="T1933" t="s">
        <v>5845</v>
      </c>
      <c r="U1933" t="s">
        <v>1397</v>
      </c>
      <c r="AG1933" s="6">
        <v>17.78010493</v>
      </c>
    </row>
    <row r="1934" spans="1:33" x14ac:dyDescent="0.25">
      <c r="A1934" t="s">
        <v>5827</v>
      </c>
      <c r="B1934" t="s">
        <v>5846</v>
      </c>
      <c r="C1934" t="s">
        <v>5847</v>
      </c>
      <c r="D1934" t="s">
        <v>5848</v>
      </c>
      <c r="E1934" t="s">
        <v>5849</v>
      </c>
      <c r="F1934" t="s">
        <v>5850</v>
      </c>
      <c r="G1934" s="1">
        <v>101355</v>
      </c>
      <c r="H1934" s="1">
        <v>10.53</v>
      </c>
      <c r="I1934" s="2">
        <v>1067268.1499999999</v>
      </c>
      <c r="J1934" s="3">
        <v>1.3992070000000001E-2</v>
      </c>
      <c r="K1934" s="4">
        <v>76281518.119135499</v>
      </c>
      <c r="L1934" s="5">
        <v>4290001</v>
      </c>
      <c r="M1934" s="6">
        <v>17.781235509999998</v>
      </c>
      <c r="N1934" s="7" t="str">
        <f>IF(ISNUMBER(_xll.BDP($C1934, "DELTA_MID")),_xll.BDP($C1934, "DELTA_MID")," ")</f>
        <v xml:space="preserve"> </v>
      </c>
      <c r="O1934" s="7" t="str">
        <f>IF(ISNUMBER(N1934),_xll.BDP($C1934, "OPT_UNDL_TICKER"),"")</f>
        <v/>
      </c>
      <c r="P1934" s="8" t="str">
        <f>IF(ISNUMBER(N1934),_xll.BDP($C1934, "OPT_UNDL_PX")," ")</f>
        <v xml:space="preserve"> </v>
      </c>
      <c r="Q1934" s="7" t="str">
        <f>IF(ISNUMBER(N1934),+G1934*_xll.BDP($C1934, "PX_POS_MULT_FACTOR")*P1934/K1934," ")</f>
        <v xml:space="preserve"> </v>
      </c>
      <c r="R1934" s="8" t="str">
        <f>IF(OR($A1934="TUA",$A1934="TYA"),"",IF(ISNUMBER(_xll.BDP($C1934,"DUR_ADJ_OAS_MID")),_xll.BDP($C1934,"DUR_ADJ_OAS_MID"),IF(ISNUMBER(_xll.BDP($E1934&amp;" ISIN","DUR_ADJ_OAS_MID")),_xll.BDP($E1934&amp;" ISIN","DUR_ADJ_OAS_MID")," ")))</f>
        <v xml:space="preserve"> </v>
      </c>
      <c r="S1934" s="7" t="str">
        <f t="shared" si="30"/>
        <v xml:space="preserve"> </v>
      </c>
      <c r="T1934" t="s">
        <v>5850</v>
      </c>
      <c r="U1934" t="s">
        <v>1397</v>
      </c>
      <c r="AG1934" s="6">
        <v>17.78010493</v>
      </c>
    </row>
    <row r="1935" spans="1:33" x14ac:dyDescent="0.25">
      <c r="A1935" t="s">
        <v>5827</v>
      </c>
      <c r="B1935" t="s">
        <v>5851</v>
      </c>
      <c r="C1935" t="s">
        <v>5852</v>
      </c>
      <c r="D1935" t="s">
        <v>5853</v>
      </c>
      <c r="E1935" t="s">
        <v>5854</v>
      </c>
      <c r="F1935" t="s">
        <v>5855</v>
      </c>
      <c r="G1935" s="1">
        <v>53134</v>
      </c>
      <c r="H1935" s="1">
        <v>35.58</v>
      </c>
      <c r="I1935" s="2">
        <v>1890507.72</v>
      </c>
      <c r="J1935" s="3">
        <v>2.4784879999999999E-2</v>
      </c>
      <c r="K1935" s="4">
        <v>76281518.119135499</v>
      </c>
      <c r="L1935" s="5">
        <v>4290001</v>
      </c>
      <c r="M1935" s="6">
        <v>17.781235509999998</v>
      </c>
      <c r="N1935" s="7" t="str">
        <f>IF(ISNUMBER(_xll.BDP($C1935, "DELTA_MID")),_xll.BDP($C1935, "DELTA_MID")," ")</f>
        <v xml:space="preserve"> </v>
      </c>
      <c r="O1935" s="7" t="str">
        <f>IF(ISNUMBER(N1935),_xll.BDP($C1935, "OPT_UNDL_TICKER"),"")</f>
        <v/>
      </c>
      <c r="P1935" s="8" t="str">
        <f>IF(ISNUMBER(N1935),_xll.BDP($C1935, "OPT_UNDL_PX")," ")</f>
        <v xml:space="preserve"> </v>
      </c>
      <c r="Q1935" s="7" t="str">
        <f>IF(ISNUMBER(N1935),+G1935*_xll.BDP($C1935, "PX_POS_MULT_FACTOR")*P1935/K1935," ")</f>
        <v xml:space="preserve"> </v>
      </c>
      <c r="R1935" s="8" t="str">
        <f>IF(OR($A1935="TUA",$A1935="TYA"),"",IF(ISNUMBER(_xll.BDP($C1935,"DUR_ADJ_OAS_MID")),_xll.BDP($C1935,"DUR_ADJ_OAS_MID"),IF(ISNUMBER(_xll.BDP($E1935&amp;" ISIN","DUR_ADJ_OAS_MID")),_xll.BDP($E1935&amp;" ISIN","DUR_ADJ_OAS_MID")," ")))</f>
        <v xml:space="preserve"> </v>
      </c>
      <c r="S1935" s="7" t="str">
        <f t="shared" si="30"/>
        <v xml:space="preserve"> </v>
      </c>
      <c r="T1935" t="s">
        <v>5855</v>
      </c>
      <c r="U1935" t="s">
        <v>1397</v>
      </c>
      <c r="AG1935" s="6">
        <v>17.78010493</v>
      </c>
    </row>
    <row r="1936" spans="1:33" x14ac:dyDescent="0.25">
      <c r="A1936" t="s">
        <v>5827</v>
      </c>
      <c r="B1936" t="s">
        <v>5856</v>
      </c>
      <c r="C1936" t="s">
        <v>5857</v>
      </c>
      <c r="D1936" t="s">
        <v>5858</v>
      </c>
      <c r="E1936" t="s">
        <v>5859</v>
      </c>
      <c r="F1936" t="s">
        <v>5860</v>
      </c>
      <c r="G1936" s="1">
        <v>114281</v>
      </c>
      <c r="H1936" s="1">
        <v>10.85</v>
      </c>
      <c r="I1936" s="2">
        <v>1239948.8500000001</v>
      </c>
      <c r="J1936" s="3">
        <v>1.625594E-2</v>
      </c>
      <c r="K1936" s="4">
        <v>76281518.119135499</v>
      </c>
      <c r="L1936" s="5">
        <v>4290001</v>
      </c>
      <c r="M1936" s="6">
        <v>17.781235509999998</v>
      </c>
      <c r="N1936" s="7" t="str">
        <f>IF(ISNUMBER(_xll.BDP($C1936, "DELTA_MID")),_xll.BDP($C1936, "DELTA_MID")," ")</f>
        <v xml:space="preserve"> </v>
      </c>
      <c r="O1936" s="7" t="str">
        <f>IF(ISNUMBER(N1936),_xll.BDP($C1936, "OPT_UNDL_TICKER"),"")</f>
        <v/>
      </c>
      <c r="P1936" s="8" t="str">
        <f>IF(ISNUMBER(N1936),_xll.BDP($C1936, "OPT_UNDL_PX")," ")</f>
        <v xml:space="preserve"> </v>
      </c>
      <c r="Q1936" s="7" t="str">
        <f>IF(ISNUMBER(N1936),+G1936*_xll.BDP($C1936, "PX_POS_MULT_FACTOR")*P1936/K1936," ")</f>
        <v xml:space="preserve"> </v>
      </c>
      <c r="R1936" s="8" t="str">
        <f>IF(OR($A1936="TUA",$A1936="TYA"),"",IF(ISNUMBER(_xll.BDP($C1936,"DUR_ADJ_OAS_MID")),_xll.BDP($C1936,"DUR_ADJ_OAS_MID"),IF(ISNUMBER(_xll.BDP($E1936&amp;" ISIN","DUR_ADJ_OAS_MID")),_xll.BDP($E1936&amp;" ISIN","DUR_ADJ_OAS_MID")," ")))</f>
        <v xml:space="preserve"> </v>
      </c>
      <c r="S1936" s="7" t="str">
        <f t="shared" si="30"/>
        <v xml:space="preserve"> </v>
      </c>
      <c r="T1936" t="s">
        <v>5860</v>
      </c>
      <c r="U1936" t="s">
        <v>1397</v>
      </c>
      <c r="AG1936" s="6">
        <v>17.78010493</v>
      </c>
    </row>
    <row r="1937" spans="1:33" x14ac:dyDescent="0.25">
      <c r="A1937" t="s">
        <v>5827</v>
      </c>
      <c r="B1937" t="s">
        <v>5861</v>
      </c>
      <c r="C1937" t="s">
        <v>5862</v>
      </c>
      <c r="D1937" t="s">
        <v>5863</v>
      </c>
      <c r="E1937" t="s">
        <v>5864</v>
      </c>
      <c r="F1937" t="s">
        <v>5865</v>
      </c>
      <c r="G1937" s="1">
        <v>26434</v>
      </c>
      <c r="H1937" s="1">
        <v>94.19</v>
      </c>
      <c r="I1937" s="2">
        <v>2489818.46</v>
      </c>
      <c r="J1937" s="3">
        <v>3.2641940000000001E-2</v>
      </c>
      <c r="K1937" s="4">
        <v>76281518.119135499</v>
      </c>
      <c r="L1937" s="5">
        <v>4290001</v>
      </c>
      <c r="M1937" s="6">
        <v>17.781235509999998</v>
      </c>
      <c r="N1937" s="7" t="str">
        <f>IF(ISNUMBER(_xll.BDP($C1937, "DELTA_MID")),_xll.BDP($C1937, "DELTA_MID")," ")</f>
        <v xml:space="preserve"> </v>
      </c>
      <c r="O1937" s="7" t="str">
        <f>IF(ISNUMBER(N1937),_xll.BDP($C1937, "OPT_UNDL_TICKER"),"")</f>
        <v/>
      </c>
      <c r="P1937" s="8" t="str">
        <f>IF(ISNUMBER(N1937),_xll.BDP($C1937, "OPT_UNDL_PX")," ")</f>
        <v xml:space="preserve"> </v>
      </c>
      <c r="Q1937" s="7" t="str">
        <f>IF(ISNUMBER(N1937),+G1937*_xll.BDP($C1937, "PX_POS_MULT_FACTOR")*P1937/K1937," ")</f>
        <v xml:space="preserve"> </v>
      </c>
      <c r="R1937" s="8" t="str">
        <f>IF(OR($A1937="TUA",$A1937="TYA"),"",IF(ISNUMBER(_xll.BDP($C1937,"DUR_ADJ_OAS_MID")),_xll.BDP($C1937,"DUR_ADJ_OAS_MID"),IF(ISNUMBER(_xll.BDP($E1937&amp;" ISIN","DUR_ADJ_OAS_MID")),_xll.BDP($E1937&amp;" ISIN","DUR_ADJ_OAS_MID")," ")))</f>
        <v xml:space="preserve"> </v>
      </c>
      <c r="S1937" s="7" t="str">
        <f t="shared" si="30"/>
        <v xml:space="preserve"> </v>
      </c>
      <c r="T1937" t="s">
        <v>5865</v>
      </c>
      <c r="U1937" t="s">
        <v>1397</v>
      </c>
      <c r="AG1937" s="6">
        <v>17.78010493</v>
      </c>
    </row>
    <row r="1938" spans="1:33" x14ac:dyDescent="0.25">
      <c r="A1938" t="s">
        <v>5827</v>
      </c>
      <c r="B1938" t="s">
        <v>2609</v>
      </c>
      <c r="C1938" t="s">
        <v>2610</v>
      </c>
      <c r="D1938" t="s">
        <v>2611</v>
      </c>
      <c r="E1938" t="s">
        <v>2612</v>
      </c>
      <c r="F1938" t="s">
        <v>2613</v>
      </c>
      <c r="G1938" s="1">
        <v>261126</v>
      </c>
      <c r="H1938" s="1">
        <v>11.55</v>
      </c>
      <c r="I1938" s="2">
        <v>3016005.3</v>
      </c>
      <c r="J1938" s="3">
        <v>3.954034E-2</v>
      </c>
      <c r="K1938" s="4">
        <v>76281518.119135499</v>
      </c>
      <c r="L1938" s="5">
        <v>4290001</v>
      </c>
      <c r="M1938" s="6">
        <v>17.781235509999998</v>
      </c>
      <c r="N1938" s="7" t="str">
        <f>IF(ISNUMBER(_xll.BDP($C1938, "DELTA_MID")),_xll.BDP($C1938, "DELTA_MID")," ")</f>
        <v xml:space="preserve"> </v>
      </c>
      <c r="O1938" s="7" t="str">
        <f>IF(ISNUMBER(N1938),_xll.BDP($C1938, "OPT_UNDL_TICKER"),"")</f>
        <v/>
      </c>
      <c r="P1938" s="8" t="str">
        <f>IF(ISNUMBER(N1938),_xll.BDP($C1938, "OPT_UNDL_PX")," ")</f>
        <v xml:space="preserve"> </v>
      </c>
      <c r="Q1938" s="7" t="str">
        <f>IF(ISNUMBER(N1938),+G1938*_xll.BDP($C1938, "PX_POS_MULT_FACTOR")*P1938/K1938," ")</f>
        <v xml:space="preserve"> </v>
      </c>
      <c r="R1938" s="8" t="str">
        <f>IF(OR($A1938="TUA",$A1938="TYA"),"",IF(ISNUMBER(_xll.BDP($C1938,"DUR_ADJ_OAS_MID")),_xll.BDP($C1938,"DUR_ADJ_OAS_MID"),IF(ISNUMBER(_xll.BDP($E1938&amp;" ISIN","DUR_ADJ_OAS_MID")),_xll.BDP($E1938&amp;" ISIN","DUR_ADJ_OAS_MID")," ")))</f>
        <v xml:space="preserve"> </v>
      </c>
      <c r="S1938" s="7" t="str">
        <f t="shared" si="30"/>
        <v xml:space="preserve"> </v>
      </c>
      <c r="T1938" t="s">
        <v>2613</v>
      </c>
      <c r="U1938" t="s">
        <v>1397</v>
      </c>
      <c r="AG1938" s="6">
        <v>17.78010493</v>
      </c>
    </row>
    <row r="1939" spans="1:33" x14ac:dyDescent="0.25">
      <c r="A1939" t="s">
        <v>5827</v>
      </c>
      <c r="B1939" t="s">
        <v>5866</v>
      </c>
      <c r="C1939" t="s">
        <v>5867</v>
      </c>
      <c r="D1939" t="s">
        <v>5868</v>
      </c>
      <c r="E1939" t="s">
        <v>5869</v>
      </c>
      <c r="F1939" t="s">
        <v>5870</v>
      </c>
      <c r="G1939" s="1">
        <v>90000</v>
      </c>
      <c r="H1939" s="1">
        <v>0.01</v>
      </c>
      <c r="I1939" s="2">
        <v>900</v>
      </c>
      <c r="J1939" s="3">
        <v>1.1800000000000001E-5</v>
      </c>
      <c r="K1939" s="4">
        <v>76281518.119135499</v>
      </c>
      <c r="L1939" s="5">
        <v>4290001</v>
      </c>
      <c r="M1939" s="6">
        <v>17.781235509999998</v>
      </c>
      <c r="N1939" s="7" t="str">
        <f>IF(ISNUMBER(_xll.BDP($C1939, "DELTA_MID")),_xll.BDP($C1939, "DELTA_MID")," ")</f>
        <v xml:space="preserve"> </v>
      </c>
      <c r="O1939" s="7" t="str">
        <f>IF(ISNUMBER(N1939),_xll.BDP($C1939, "OPT_UNDL_TICKER"),"")</f>
        <v/>
      </c>
      <c r="P1939" s="8" t="str">
        <f>IF(ISNUMBER(N1939),_xll.BDP($C1939, "OPT_UNDL_PX")," ")</f>
        <v xml:space="preserve"> </v>
      </c>
      <c r="Q1939" s="7" t="str">
        <f>IF(ISNUMBER(N1939),+G1939*_xll.BDP($C1939, "PX_POS_MULT_FACTOR")*P1939/K1939," ")</f>
        <v xml:space="preserve"> </v>
      </c>
      <c r="R1939" s="8" t="str">
        <f>IF(OR($A1939="TUA",$A1939="TYA"),"",IF(ISNUMBER(_xll.BDP($C1939,"DUR_ADJ_OAS_MID")),_xll.BDP($C1939,"DUR_ADJ_OAS_MID"),IF(ISNUMBER(_xll.BDP($E1939&amp;" ISIN","DUR_ADJ_OAS_MID")),_xll.BDP($E1939&amp;" ISIN","DUR_ADJ_OAS_MID")," ")))</f>
        <v xml:space="preserve"> </v>
      </c>
      <c r="S1939" s="7" t="str">
        <f t="shared" si="30"/>
        <v xml:space="preserve"> </v>
      </c>
      <c r="T1939" t="s">
        <v>5870</v>
      </c>
      <c r="U1939" t="s">
        <v>1397</v>
      </c>
      <c r="AG1939" s="6">
        <v>17.78010493</v>
      </c>
    </row>
    <row r="1940" spans="1:33" x14ac:dyDescent="0.25">
      <c r="A1940" t="s">
        <v>5827</v>
      </c>
      <c r="B1940" t="s">
        <v>4849</v>
      </c>
      <c r="C1940" t="s">
        <v>4850</v>
      </c>
      <c r="D1940" t="s">
        <v>4851</v>
      </c>
      <c r="E1940" t="s">
        <v>4852</v>
      </c>
      <c r="F1940" t="s">
        <v>4853</v>
      </c>
      <c r="G1940" s="1">
        <v>38598</v>
      </c>
      <c r="H1940" s="1">
        <v>11.96</v>
      </c>
      <c r="I1940" s="2">
        <v>461632.08</v>
      </c>
      <c r="J1940" s="3">
        <v>6.0520699999999997E-3</v>
      </c>
      <c r="K1940" s="4">
        <v>76281518.119135499</v>
      </c>
      <c r="L1940" s="5">
        <v>4290001</v>
      </c>
      <c r="M1940" s="6">
        <v>17.781235509999998</v>
      </c>
      <c r="N1940" s="7" t="str">
        <f>IF(ISNUMBER(_xll.BDP($C1940, "DELTA_MID")),_xll.BDP($C1940, "DELTA_MID")," ")</f>
        <v xml:space="preserve"> </v>
      </c>
      <c r="O1940" s="7" t="str">
        <f>IF(ISNUMBER(N1940),_xll.BDP($C1940, "OPT_UNDL_TICKER"),"")</f>
        <v/>
      </c>
      <c r="P1940" s="8" t="str">
        <f>IF(ISNUMBER(N1940),_xll.BDP($C1940, "OPT_UNDL_PX")," ")</f>
        <v xml:space="preserve"> </v>
      </c>
      <c r="Q1940" s="7" t="str">
        <f>IF(ISNUMBER(N1940),+G1940*_xll.BDP($C1940, "PX_POS_MULT_FACTOR")*P1940/K1940," ")</f>
        <v xml:space="preserve"> </v>
      </c>
      <c r="R1940" s="8" t="str">
        <f>IF(OR($A1940="TUA",$A1940="TYA"),"",IF(ISNUMBER(_xll.BDP($C1940,"DUR_ADJ_OAS_MID")),_xll.BDP($C1940,"DUR_ADJ_OAS_MID"),IF(ISNUMBER(_xll.BDP($E1940&amp;" ISIN","DUR_ADJ_OAS_MID")),_xll.BDP($E1940&amp;" ISIN","DUR_ADJ_OAS_MID")," ")))</f>
        <v xml:space="preserve"> </v>
      </c>
      <c r="S1940" s="7" t="str">
        <f t="shared" si="30"/>
        <v xml:space="preserve"> </v>
      </c>
      <c r="T1940" t="s">
        <v>4853</v>
      </c>
      <c r="U1940" t="s">
        <v>1397</v>
      </c>
      <c r="AG1940" s="6">
        <v>17.78010493</v>
      </c>
    </row>
    <row r="1941" spans="1:33" x14ac:dyDescent="0.25">
      <c r="A1941" t="s">
        <v>5827</v>
      </c>
      <c r="B1941" t="s">
        <v>5871</v>
      </c>
      <c r="C1941" t="s">
        <v>5872</v>
      </c>
      <c r="D1941" t="s">
        <v>5873</v>
      </c>
      <c r="E1941" t="s">
        <v>5874</v>
      </c>
      <c r="F1941" t="s">
        <v>5875</v>
      </c>
      <c r="G1941" s="1">
        <v>30725</v>
      </c>
      <c r="H1941" s="1">
        <v>13.34</v>
      </c>
      <c r="I1941" s="2">
        <v>409871.5</v>
      </c>
      <c r="J1941" s="3">
        <v>5.3734799999999999E-3</v>
      </c>
      <c r="K1941" s="4">
        <v>76281518.119135499</v>
      </c>
      <c r="L1941" s="5">
        <v>4290001</v>
      </c>
      <c r="M1941" s="6">
        <v>17.781235509999998</v>
      </c>
      <c r="N1941" s="7" t="str">
        <f>IF(ISNUMBER(_xll.BDP($C1941, "DELTA_MID")),_xll.BDP($C1941, "DELTA_MID")," ")</f>
        <v xml:space="preserve"> </v>
      </c>
      <c r="O1941" s="7" t="str">
        <f>IF(ISNUMBER(N1941),_xll.BDP($C1941, "OPT_UNDL_TICKER"),"")</f>
        <v/>
      </c>
      <c r="P1941" s="8" t="str">
        <f>IF(ISNUMBER(N1941),_xll.BDP($C1941, "OPT_UNDL_PX")," ")</f>
        <v xml:space="preserve"> </v>
      </c>
      <c r="Q1941" s="7" t="str">
        <f>IF(ISNUMBER(N1941),+G1941*_xll.BDP($C1941, "PX_POS_MULT_FACTOR")*P1941/K1941," ")</f>
        <v xml:space="preserve"> </v>
      </c>
      <c r="R1941" s="8" t="str">
        <f>IF(OR($A1941="TUA",$A1941="TYA"),"",IF(ISNUMBER(_xll.BDP($C1941,"DUR_ADJ_OAS_MID")),_xll.BDP($C1941,"DUR_ADJ_OAS_MID"),IF(ISNUMBER(_xll.BDP($E1941&amp;" ISIN","DUR_ADJ_OAS_MID")),_xll.BDP($E1941&amp;" ISIN","DUR_ADJ_OAS_MID")," ")))</f>
        <v xml:space="preserve"> </v>
      </c>
      <c r="S1941" s="7" t="str">
        <f t="shared" si="30"/>
        <v xml:space="preserve"> </v>
      </c>
      <c r="T1941" t="s">
        <v>5875</v>
      </c>
      <c r="U1941" t="s">
        <v>1397</v>
      </c>
      <c r="AG1941" s="6">
        <v>17.78010493</v>
      </c>
    </row>
    <row r="1942" spans="1:33" x14ac:dyDescent="0.25">
      <c r="A1942" t="s">
        <v>5827</v>
      </c>
      <c r="B1942" t="s">
        <v>5876</v>
      </c>
      <c r="C1942" t="s">
        <v>5877</v>
      </c>
      <c r="D1942" t="s">
        <v>5878</v>
      </c>
      <c r="E1942" t="s">
        <v>5879</v>
      </c>
      <c r="F1942" t="s">
        <v>5880</v>
      </c>
      <c r="G1942" s="1">
        <v>313483</v>
      </c>
      <c r="H1942" s="1">
        <v>4.6399999999999997</v>
      </c>
      <c r="I1942" s="2">
        <v>1454561.12</v>
      </c>
      <c r="J1942" s="3">
        <v>1.9069539999999999E-2</v>
      </c>
      <c r="K1942" s="4">
        <v>76281518.119135499</v>
      </c>
      <c r="L1942" s="5">
        <v>4290001</v>
      </c>
      <c r="M1942" s="6">
        <v>17.781235509999998</v>
      </c>
      <c r="N1942" s="7" t="str">
        <f>IF(ISNUMBER(_xll.BDP($C1942, "DELTA_MID")),_xll.BDP($C1942, "DELTA_MID")," ")</f>
        <v xml:space="preserve"> </v>
      </c>
      <c r="O1942" s="7" t="str">
        <f>IF(ISNUMBER(N1942),_xll.BDP($C1942, "OPT_UNDL_TICKER"),"")</f>
        <v/>
      </c>
      <c r="P1942" s="8" t="str">
        <f>IF(ISNUMBER(N1942),_xll.BDP($C1942, "OPT_UNDL_PX")," ")</f>
        <v xml:space="preserve"> </v>
      </c>
      <c r="Q1942" s="7" t="str">
        <f>IF(ISNUMBER(N1942),+G1942*_xll.BDP($C1942, "PX_POS_MULT_FACTOR")*P1942/K1942," ")</f>
        <v xml:space="preserve"> </v>
      </c>
      <c r="R1942" s="8" t="str">
        <f>IF(OR($A1942="TUA",$A1942="TYA"),"",IF(ISNUMBER(_xll.BDP($C1942,"DUR_ADJ_OAS_MID")),_xll.BDP($C1942,"DUR_ADJ_OAS_MID"),IF(ISNUMBER(_xll.BDP($E1942&amp;" ISIN","DUR_ADJ_OAS_MID")),_xll.BDP($E1942&amp;" ISIN","DUR_ADJ_OAS_MID")," ")))</f>
        <v xml:space="preserve"> </v>
      </c>
      <c r="S1942" s="7" t="str">
        <f t="shared" si="30"/>
        <v xml:space="preserve"> </v>
      </c>
      <c r="T1942" t="s">
        <v>5880</v>
      </c>
      <c r="U1942" t="s">
        <v>1397</v>
      </c>
      <c r="AG1942" s="6">
        <v>17.78010493</v>
      </c>
    </row>
    <row r="1943" spans="1:33" x14ac:dyDescent="0.25">
      <c r="A1943" t="s">
        <v>5827</v>
      </c>
      <c r="B1943" t="s">
        <v>5881</v>
      </c>
      <c r="C1943" t="s">
        <v>5882</v>
      </c>
      <c r="D1943" t="s">
        <v>5883</v>
      </c>
      <c r="E1943" t="s">
        <v>5884</v>
      </c>
      <c r="F1943" t="s">
        <v>5885</v>
      </c>
      <c r="G1943" s="1">
        <v>182603</v>
      </c>
      <c r="H1943" s="1">
        <v>7.49</v>
      </c>
      <c r="I1943" s="2">
        <v>1367696.47</v>
      </c>
      <c r="J1943" s="3">
        <v>1.7930729999999999E-2</v>
      </c>
      <c r="K1943" s="4">
        <v>76281518.119135499</v>
      </c>
      <c r="L1943" s="5">
        <v>4290001</v>
      </c>
      <c r="M1943" s="6">
        <v>17.781235509999998</v>
      </c>
      <c r="N1943" s="7" t="str">
        <f>IF(ISNUMBER(_xll.BDP($C1943, "DELTA_MID")),_xll.BDP($C1943, "DELTA_MID")," ")</f>
        <v xml:space="preserve"> </v>
      </c>
      <c r="O1943" s="7" t="str">
        <f>IF(ISNUMBER(N1943),_xll.BDP($C1943, "OPT_UNDL_TICKER"),"")</f>
        <v/>
      </c>
      <c r="P1943" s="8" t="str">
        <f>IF(ISNUMBER(N1943),_xll.BDP($C1943, "OPT_UNDL_PX")," ")</f>
        <v xml:space="preserve"> </v>
      </c>
      <c r="Q1943" s="7" t="str">
        <f>IF(ISNUMBER(N1943),+G1943*_xll.BDP($C1943, "PX_POS_MULT_FACTOR")*P1943/K1943," ")</f>
        <v xml:space="preserve"> </v>
      </c>
      <c r="R1943" s="8" t="str">
        <f>IF(OR($A1943="TUA",$A1943="TYA"),"",IF(ISNUMBER(_xll.BDP($C1943,"DUR_ADJ_OAS_MID")),_xll.BDP($C1943,"DUR_ADJ_OAS_MID"),IF(ISNUMBER(_xll.BDP($E1943&amp;" ISIN","DUR_ADJ_OAS_MID")),_xll.BDP($E1943&amp;" ISIN","DUR_ADJ_OAS_MID")," ")))</f>
        <v xml:space="preserve"> </v>
      </c>
      <c r="S1943" s="7" t="str">
        <f t="shared" si="30"/>
        <v xml:space="preserve"> </v>
      </c>
      <c r="T1943" t="s">
        <v>5885</v>
      </c>
      <c r="U1943" t="s">
        <v>1397</v>
      </c>
      <c r="AG1943" s="6">
        <v>17.78010493</v>
      </c>
    </row>
    <row r="1944" spans="1:33" x14ac:dyDescent="0.25">
      <c r="A1944" t="s">
        <v>5827</v>
      </c>
      <c r="B1944" t="s">
        <v>5886</v>
      </c>
      <c r="C1944" t="s">
        <v>5887</v>
      </c>
      <c r="D1944" t="s">
        <v>5888</v>
      </c>
      <c r="E1944" t="s">
        <v>5889</v>
      </c>
      <c r="F1944" t="s">
        <v>5890</v>
      </c>
      <c r="G1944" s="1">
        <v>149279</v>
      </c>
      <c r="H1944" s="1">
        <v>6.97</v>
      </c>
      <c r="I1944" s="2">
        <v>1040474.63</v>
      </c>
      <c r="J1944" s="3">
        <v>1.36408E-2</v>
      </c>
      <c r="K1944" s="4">
        <v>76281518.119135499</v>
      </c>
      <c r="L1944" s="5">
        <v>4290001</v>
      </c>
      <c r="M1944" s="6">
        <v>17.781235509999998</v>
      </c>
      <c r="N1944" s="7" t="str">
        <f>IF(ISNUMBER(_xll.BDP($C1944, "DELTA_MID")),_xll.BDP($C1944, "DELTA_MID")," ")</f>
        <v xml:space="preserve"> </v>
      </c>
      <c r="O1944" s="7" t="str">
        <f>IF(ISNUMBER(N1944),_xll.BDP($C1944, "OPT_UNDL_TICKER"),"")</f>
        <v/>
      </c>
      <c r="P1944" s="8" t="str">
        <f>IF(ISNUMBER(N1944),_xll.BDP($C1944, "OPT_UNDL_PX")," ")</f>
        <v xml:space="preserve"> </v>
      </c>
      <c r="Q1944" s="7" t="str">
        <f>IF(ISNUMBER(N1944),+G1944*_xll.BDP($C1944, "PX_POS_MULT_FACTOR")*P1944/K1944," ")</f>
        <v xml:space="preserve"> </v>
      </c>
      <c r="R1944" s="8" t="str">
        <f>IF(OR($A1944="TUA",$A1944="TYA"),"",IF(ISNUMBER(_xll.BDP($C1944,"DUR_ADJ_OAS_MID")),_xll.BDP($C1944,"DUR_ADJ_OAS_MID"),IF(ISNUMBER(_xll.BDP($E1944&amp;" ISIN","DUR_ADJ_OAS_MID")),_xll.BDP($E1944&amp;" ISIN","DUR_ADJ_OAS_MID")," ")))</f>
        <v xml:space="preserve"> </v>
      </c>
      <c r="S1944" s="7" t="str">
        <f t="shared" si="30"/>
        <v xml:space="preserve"> </v>
      </c>
      <c r="T1944" t="s">
        <v>5890</v>
      </c>
      <c r="U1944" t="s">
        <v>1397</v>
      </c>
      <c r="AG1944" s="6">
        <v>17.78010493</v>
      </c>
    </row>
    <row r="1945" spans="1:33" x14ac:dyDescent="0.25">
      <c r="A1945" t="s">
        <v>5827</v>
      </c>
      <c r="B1945" t="s">
        <v>5891</v>
      </c>
      <c r="C1945" t="s">
        <v>5892</v>
      </c>
      <c r="D1945" t="s">
        <v>5893</v>
      </c>
      <c r="E1945" t="s">
        <v>5894</v>
      </c>
      <c r="F1945" t="s">
        <v>5895</v>
      </c>
      <c r="G1945" s="1">
        <v>3349379</v>
      </c>
      <c r="H1945" s="1">
        <v>1.07</v>
      </c>
      <c r="I1945" s="2">
        <v>3583835.53</v>
      </c>
      <c r="J1945" s="3">
        <v>4.6984690000000003E-2</v>
      </c>
      <c r="K1945" s="4">
        <v>76281518.119135499</v>
      </c>
      <c r="L1945" s="5">
        <v>4290001</v>
      </c>
      <c r="M1945" s="6">
        <v>17.781235509999998</v>
      </c>
      <c r="N1945" s="7" t="str">
        <f>IF(ISNUMBER(_xll.BDP($C1945, "DELTA_MID")),_xll.BDP($C1945, "DELTA_MID")," ")</f>
        <v xml:space="preserve"> </v>
      </c>
      <c r="O1945" s="7" t="str">
        <f>IF(ISNUMBER(N1945),_xll.BDP($C1945, "OPT_UNDL_TICKER"),"")</f>
        <v/>
      </c>
      <c r="P1945" s="8" t="str">
        <f>IF(ISNUMBER(N1945),_xll.BDP($C1945, "OPT_UNDL_PX")," ")</f>
        <v xml:space="preserve"> </v>
      </c>
      <c r="Q1945" s="7" t="str">
        <f>IF(ISNUMBER(N1945),+G1945*_xll.BDP($C1945, "PX_POS_MULT_FACTOR")*P1945/K1945," ")</f>
        <v xml:space="preserve"> </v>
      </c>
      <c r="R1945" s="8" t="str">
        <f>IF(OR($A1945="TUA",$A1945="TYA"),"",IF(ISNUMBER(_xll.BDP($C1945,"DUR_ADJ_OAS_MID")),_xll.BDP($C1945,"DUR_ADJ_OAS_MID"),IF(ISNUMBER(_xll.BDP($E1945&amp;" ISIN","DUR_ADJ_OAS_MID")),_xll.BDP($E1945&amp;" ISIN","DUR_ADJ_OAS_MID")," ")))</f>
        <v xml:space="preserve"> </v>
      </c>
      <c r="S1945" s="7" t="str">
        <f t="shared" si="30"/>
        <v xml:space="preserve"> </v>
      </c>
      <c r="T1945" t="s">
        <v>5895</v>
      </c>
      <c r="U1945" t="s">
        <v>1397</v>
      </c>
      <c r="AG1945" s="6">
        <v>17.78010493</v>
      </c>
    </row>
    <row r="1946" spans="1:33" x14ac:dyDescent="0.25">
      <c r="A1946" t="s">
        <v>5827</v>
      </c>
      <c r="B1946" t="s">
        <v>5896</v>
      </c>
      <c r="C1946" t="s">
        <v>5897</v>
      </c>
      <c r="D1946" t="s">
        <v>5898</v>
      </c>
      <c r="E1946" t="s">
        <v>5899</v>
      </c>
      <c r="F1946" t="s">
        <v>5900</v>
      </c>
      <c r="G1946" s="1">
        <v>219387</v>
      </c>
      <c r="H1946" s="1">
        <v>3.86</v>
      </c>
      <c r="I1946" s="2">
        <v>846833.82</v>
      </c>
      <c r="J1946" s="3">
        <v>1.110213E-2</v>
      </c>
      <c r="K1946" s="4">
        <v>76281518.119135499</v>
      </c>
      <c r="L1946" s="5">
        <v>4290001</v>
      </c>
      <c r="M1946" s="6">
        <v>17.781235509999998</v>
      </c>
      <c r="N1946" s="7" t="str">
        <f>IF(ISNUMBER(_xll.BDP($C1946, "DELTA_MID")),_xll.BDP($C1946, "DELTA_MID")," ")</f>
        <v xml:space="preserve"> </v>
      </c>
      <c r="O1946" s="7" t="str">
        <f>IF(ISNUMBER(N1946),_xll.BDP($C1946, "OPT_UNDL_TICKER"),"")</f>
        <v/>
      </c>
      <c r="P1946" s="8" t="str">
        <f>IF(ISNUMBER(N1946),_xll.BDP($C1946, "OPT_UNDL_PX")," ")</f>
        <v xml:space="preserve"> </v>
      </c>
      <c r="Q1946" s="7" t="str">
        <f>IF(ISNUMBER(N1946),+G1946*_xll.BDP($C1946, "PX_POS_MULT_FACTOR")*P1946/K1946," ")</f>
        <v xml:space="preserve"> </v>
      </c>
      <c r="R1946" s="8" t="str">
        <f>IF(OR($A1946="TUA",$A1946="TYA"),"",IF(ISNUMBER(_xll.BDP($C1946,"DUR_ADJ_OAS_MID")),_xll.BDP($C1946,"DUR_ADJ_OAS_MID"),IF(ISNUMBER(_xll.BDP($E1946&amp;" ISIN","DUR_ADJ_OAS_MID")),_xll.BDP($E1946&amp;" ISIN","DUR_ADJ_OAS_MID")," ")))</f>
        <v xml:space="preserve"> </v>
      </c>
      <c r="S1946" s="7" t="str">
        <f t="shared" si="30"/>
        <v xml:space="preserve"> </v>
      </c>
      <c r="T1946" t="s">
        <v>5900</v>
      </c>
      <c r="U1946" t="s">
        <v>1397</v>
      </c>
      <c r="AG1946" s="6">
        <v>17.78010493</v>
      </c>
    </row>
    <row r="1947" spans="1:33" x14ac:dyDescent="0.25">
      <c r="A1947" t="s">
        <v>5827</v>
      </c>
      <c r="B1947" t="s">
        <v>5901</v>
      </c>
      <c r="C1947" t="s">
        <v>5902</v>
      </c>
      <c r="D1947" t="s">
        <v>5903</v>
      </c>
      <c r="E1947" t="s">
        <v>5904</v>
      </c>
      <c r="F1947" t="s">
        <v>5905</v>
      </c>
      <c r="G1947" s="1">
        <v>81051</v>
      </c>
      <c r="H1947" s="1">
        <v>8.4499999999999993</v>
      </c>
      <c r="I1947" s="2">
        <v>684880.95</v>
      </c>
      <c r="J1947" s="3">
        <v>8.9788999999999997E-3</v>
      </c>
      <c r="K1947" s="4">
        <v>76281518.119135499</v>
      </c>
      <c r="L1947" s="5">
        <v>4290001</v>
      </c>
      <c r="M1947" s="6">
        <v>17.781235509999998</v>
      </c>
      <c r="N1947" s="7" t="str">
        <f>IF(ISNUMBER(_xll.BDP($C1947, "DELTA_MID")),_xll.BDP($C1947, "DELTA_MID")," ")</f>
        <v xml:space="preserve"> </v>
      </c>
      <c r="O1947" s="7" t="str">
        <f>IF(ISNUMBER(N1947),_xll.BDP($C1947, "OPT_UNDL_TICKER"),"")</f>
        <v/>
      </c>
      <c r="P1947" s="8" t="str">
        <f>IF(ISNUMBER(N1947),_xll.BDP($C1947, "OPT_UNDL_PX")," ")</f>
        <v xml:space="preserve"> </v>
      </c>
      <c r="Q1947" s="7" t="str">
        <f>IF(ISNUMBER(N1947),+G1947*_xll.BDP($C1947, "PX_POS_MULT_FACTOR")*P1947/K1947," ")</f>
        <v xml:space="preserve"> </v>
      </c>
      <c r="R1947" s="8" t="str">
        <f>IF(OR($A1947="TUA",$A1947="TYA"),"",IF(ISNUMBER(_xll.BDP($C1947,"DUR_ADJ_OAS_MID")),_xll.BDP($C1947,"DUR_ADJ_OAS_MID"),IF(ISNUMBER(_xll.BDP($E1947&amp;" ISIN","DUR_ADJ_OAS_MID")),_xll.BDP($E1947&amp;" ISIN","DUR_ADJ_OAS_MID")," ")))</f>
        <v xml:space="preserve"> </v>
      </c>
      <c r="S1947" s="7" t="str">
        <f t="shared" si="30"/>
        <v xml:space="preserve"> </v>
      </c>
      <c r="T1947" t="s">
        <v>5905</v>
      </c>
      <c r="U1947" t="s">
        <v>1397</v>
      </c>
      <c r="AG1947" s="6">
        <v>17.78010493</v>
      </c>
    </row>
    <row r="1948" spans="1:33" x14ac:dyDescent="0.25">
      <c r="A1948" t="s">
        <v>5827</v>
      </c>
      <c r="B1948" t="s">
        <v>5906</v>
      </c>
      <c r="C1948" t="s">
        <v>5907</v>
      </c>
      <c r="D1948" t="s">
        <v>5908</v>
      </c>
      <c r="E1948" t="s">
        <v>5909</v>
      </c>
      <c r="F1948" t="s">
        <v>5910</v>
      </c>
      <c r="G1948" s="1">
        <v>1272360</v>
      </c>
      <c r="H1948" s="1">
        <v>26.27</v>
      </c>
      <c r="I1948" s="2">
        <v>33424897.199999999</v>
      </c>
      <c r="J1948" s="3">
        <v>0.43820605000000001</v>
      </c>
      <c r="K1948" s="4">
        <v>76281518.119135499</v>
      </c>
      <c r="L1948" s="5">
        <v>4290001</v>
      </c>
      <c r="M1948" s="6">
        <v>17.781235509999998</v>
      </c>
      <c r="N1948" s="7" t="str">
        <f>IF(ISNUMBER(_xll.BDP($C1948, "DELTA_MID")),_xll.BDP($C1948, "DELTA_MID")," ")</f>
        <v xml:space="preserve"> </v>
      </c>
      <c r="O1948" s="7" t="str">
        <f>IF(ISNUMBER(N1948),_xll.BDP($C1948, "OPT_UNDL_TICKER"),"")</f>
        <v/>
      </c>
      <c r="P1948" s="8" t="str">
        <f>IF(ISNUMBER(N1948),_xll.BDP($C1948, "OPT_UNDL_PX")," ")</f>
        <v xml:space="preserve"> </v>
      </c>
      <c r="Q1948" s="7" t="str">
        <f>IF(ISNUMBER(N1948),+G1948*_xll.BDP($C1948, "PX_POS_MULT_FACTOR")*P1948/K1948," ")</f>
        <v xml:space="preserve"> </v>
      </c>
      <c r="R1948" s="8" t="str">
        <f>IF(OR($A1948="TUA",$A1948="TYA"),"",IF(ISNUMBER(_xll.BDP($C1948,"DUR_ADJ_OAS_MID")),_xll.BDP($C1948,"DUR_ADJ_OAS_MID"),IF(ISNUMBER(_xll.BDP($E1948&amp;" ISIN","DUR_ADJ_OAS_MID")),_xll.BDP($E1948&amp;" ISIN","DUR_ADJ_OAS_MID")," ")))</f>
        <v xml:space="preserve"> </v>
      </c>
      <c r="S1948" s="7" t="str">
        <f t="shared" si="30"/>
        <v xml:space="preserve"> </v>
      </c>
      <c r="T1948" t="s">
        <v>5910</v>
      </c>
      <c r="U1948" t="s">
        <v>1397</v>
      </c>
      <c r="AG1948" s="6">
        <v>17.78010493</v>
      </c>
    </row>
    <row r="1949" spans="1:33" x14ac:dyDescent="0.25">
      <c r="A1949" t="s">
        <v>5827</v>
      </c>
      <c r="B1949" t="s">
        <v>5911</v>
      </c>
      <c r="C1949" t="s">
        <v>5912</v>
      </c>
      <c r="D1949" t="s">
        <v>5913</v>
      </c>
      <c r="E1949" t="s">
        <v>5914</v>
      </c>
      <c r="F1949" t="s">
        <v>5915</v>
      </c>
      <c r="G1949" s="1">
        <v>434333</v>
      </c>
      <c r="H1949" s="1">
        <v>2.02</v>
      </c>
      <c r="I1949" s="2">
        <v>877352.66</v>
      </c>
      <c r="J1949" s="3">
        <v>1.150224E-2</v>
      </c>
      <c r="K1949" s="4">
        <v>76281518.119135499</v>
      </c>
      <c r="L1949" s="5">
        <v>4290001</v>
      </c>
      <c r="M1949" s="6">
        <v>17.781235509999998</v>
      </c>
      <c r="N1949" s="7" t="str">
        <f>IF(ISNUMBER(_xll.BDP($C1949, "DELTA_MID")),_xll.BDP($C1949, "DELTA_MID")," ")</f>
        <v xml:space="preserve"> </v>
      </c>
      <c r="O1949" s="7" t="str">
        <f>IF(ISNUMBER(N1949),_xll.BDP($C1949, "OPT_UNDL_TICKER"),"")</f>
        <v/>
      </c>
      <c r="P1949" s="8" t="str">
        <f>IF(ISNUMBER(N1949),_xll.BDP($C1949, "OPT_UNDL_PX")," ")</f>
        <v xml:space="preserve"> </v>
      </c>
      <c r="Q1949" s="7" t="str">
        <f>IF(ISNUMBER(N1949),+G1949*_xll.BDP($C1949, "PX_POS_MULT_FACTOR")*P1949/K1949," ")</f>
        <v xml:space="preserve"> </v>
      </c>
      <c r="R1949" s="8" t="str">
        <f>IF(OR($A1949="TUA",$A1949="TYA"),"",IF(ISNUMBER(_xll.BDP($C1949,"DUR_ADJ_OAS_MID")),_xll.BDP($C1949,"DUR_ADJ_OAS_MID"),IF(ISNUMBER(_xll.BDP($E1949&amp;" ISIN","DUR_ADJ_OAS_MID")),_xll.BDP($E1949&amp;" ISIN","DUR_ADJ_OAS_MID")," ")))</f>
        <v xml:space="preserve"> </v>
      </c>
      <c r="S1949" s="7" t="str">
        <f t="shared" si="30"/>
        <v xml:space="preserve"> </v>
      </c>
      <c r="T1949" t="s">
        <v>5915</v>
      </c>
      <c r="U1949" t="s">
        <v>1397</v>
      </c>
      <c r="AG1949" s="6">
        <v>17.78010493</v>
      </c>
    </row>
    <row r="1950" spans="1:33" x14ac:dyDescent="0.25">
      <c r="A1950" t="s">
        <v>5827</v>
      </c>
      <c r="B1950" t="s">
        <v>5916</v>
      </c>
      <c r="C1950" t="s">
        <v>5917</v>
      </c>
      <c r="D1950" t="s">
        <v>5918</v>
      </c>
      <c r="E1950" t="s">
        <v>5919</v>
      </c>
      <c r="F1950" t="s">
        <v>5920</v>
      </c>
      <c r="G1950" s="1">
        <v>249267</v>
      </c>
      <c r="H1950" s="1">
        <v>11.66</v>
      </c>
      <c r="I1950" s="2">
        <v>2906453.22</v>
      </c>
      <c r="J1950" s="3">
        <v>3.810409E-2</v>
      </c>
      <c r="K1950" s="4">
        <v>76281518.119135499</v>
      </c>
      <c r="L1950" s="5">
        <v>4290001</v>
      </c>
      <c r="M1950" s="6">
        <v>17.781235509999998</v>
      </c>
      <c r="N1950" s="7" t="str">
        <f>IF(ISNUMBER(_xll.BDP($C1950, "DELTA_MID")),_xll.BDP($C1950, "DELTA_MID")," ")</f>
        <v xml:space="preserve"> </v>
      </c>
      <c r="O1950" s="7" t="str">
        <f>IF(ISNUMBER(N1950),_xll.BDP($C1950, "OPT_UNDL_TICKER"),"")</f>
        <v/>
      </c>
      <c r="P1950" s="8" t="str">
        <f>IF(ISNUMBER(N1950),_xll.BDP($C1950, "OPT_UNDL_PX")," ")</f>
        <v xml:space="preserve"> </v>
      </c>
      <c r="Q1950" s="7" t="str">
        <f>IF(ISNUMBER(N1950),+G1950*_xll.BDP($C1950, "PX_POS_MULT_FACTOR")*P1950/K1950," ")</f>
        <v xml:space="preserve"> </v>
      </c>
      <c r="R1950" s="8" t="str">
        <f>IF(OR($A1950="TUA",$A1950="TYA"),"",IF(ISNUMBER(_xll.BDP($C1950,"DUR_ADJ_OAS_MID")),_xll.BDP($C1950,"DUR_ADJ_OAS_MID"),IF(ISNUMBER(_xll.BDP($E1950&amp;" ISIN","DUR_ADJ_OAS_MID")),_xll.BDP($E1950&amp;" ISIN","DUR_ADJ_OAS_MID")," ")))</f>
        <v xml:space="preserve"> </v>
      </c>
      <c r="S1950" s="7" t="str">
        <f t="shared" si="30"/>
        <v xml:space="preserve"> </v>
      </c>
      <c r="T1950" t="s">
        <v>5920</v>
      </c>
      <c r="U1950" t="s">
        <v>1397</v>
      </c>
      <c r="AG1950" s="6">
        <v>17.78010493</v>
      </c>
    </row>
    <row r="1951" spans="1:33" x14ac:dyDescent="0.25">
      <c r="A1951" t="s">
        <v>5827</v>
      </c>
      <c r="B1951" t="s">
        <v>5921</v>
      </c>
      <c r="C1951" t="s">
        <v>5922</v>
      </c>
      <c r="D1951" t="s">
        <v>5923</v>
      </c>
      <c r="E1951" t="s">
        <v>5924</v>
      </c>
      <c r="F1951" t="s">
        <v>5925</v>
      </c>
      <c r="G1951" s="1">
        <v>104849</v>
      </c>
      <c r="H1951" s="1">
        <v>3.45</v>
      </c>
      <c r="I1951" s="2">
        <v>361729.05</v>
      </c>
      <c r="J1951" s="3">
        <v>4.7423300000000003E-3</v>
      </c>
      <c r="K1951" s="4">
        <v>76281518.119135499</v>
      </c>
      <c r="L1951" s="5">
        <v>4290001</v>
      </c>
      <c r="M1951" s="6">
        <v>17.781235509999998</v>
      </c>
      <c r="N1951" s="7" t="str">
        <f>IF(ISNUMBER(_xll.BDP($C1951, "DELTA_MID")),_xll.BDP($C1951, "DELTA_MID")," ")</f>
        <v xml:space="preserve"> </v>
      </c>
      <c r="O1951" s="7" t="str">
        <f>IF(ISNUMBER(N1951),_xll.BDP($C1951, "OPT_UNDL_TICKER"),"")</f>
        <v/>
      </c>
      <c r="P1951" s="8" t="str">
        <f>IF(ISNUMBER(N1951),_xll.BDP($C1951, "OPT_UNDL_PX")," ")</f>
        <v xml:space="preserve"> </v>
      </c>
      <c r="Q1951" s="7" t="str">
        <f>IF(ISNUMBER(N1951),+G1951*_xll.BDP($C1951, "PX_POS_MULT_FACTOR")*P1951/K1951," ")</f>
        <v xml:space="preserve"> </v>
      </c>
      <c r="R1951" s="8" t="str">
        <f>IF(OR($A1951="TUA",$A1951="TYA"),"",IF(ISNUMBER(_xll.BDP($C1951,"DUR_ADJ_OAS_MID")),_xll.BDP($C1951,"DUR_ADJ_OAS_MID"),IF(ISNUMBER(_xll.BDP($E1951&amp;" ISIN","DUR_ADJ_OAS_MID")),_xll.BDP($E1951&amp;" ISIN","DUR_ADJ_OAS_MID")," ")))</f>
        <v xml:space="preserve"> </v>
      </c>
      <c r="S1951" s="7" t="str">
        <f t="shared" si="30"/>
        <v xml:space="preserve"> </v>
      </c>
      <c r="T1951" t="s">
        <v>5925</v>
      </c>
      <c r="U1951" t="s">
        <v>1397</v>
      </c>
      <c r="AG1951" s="6">
        <v>17.78010493</v>
      </c>
    </row>
    <row r="1952" spans="1:33" x14ac:dyDescent="0.25">
      <c r="A1952" t="s">
        <v>5827</v>
      </c>
      <c r="B1952" t="s">
        <v>5926</v>
      </c>
      <c r="C1952" t="s">
        <v>5927</v>
      </c>
      <c r="D1952" t="s">
        <v>5928</v>
      </c>
      <c r="E1952" t="s">
        <v>5929</v>
      </c>
      <c r="F1952" t="s">
        <v>5930</v>
      </c>
      <c r="G1952" s="1">
        <v>62113</v>
      </c>
      <c r="H1952" s="1">
        <v>6.4</v>
      </c>
      <c r="I1952" s="2">
        <v>397523.20000000001</v>
      </c>
      <c r="J1952" s="3">
        <v>5.2116000000000003E-3</v>
      </c>
      <c r="K1952" s="4">
        <v>76281518.119135499</v>
      </c>
      <c r="L1952" s="5">
        <v>4290001</v>
      </c>
      <c r="M1952" s="6">
        <v>17.781235509999998</v>
      </c>
      <c r="N1952" s="7" t="str">
        <f>IF(ISNUMBER(_xll.BDP($C1952, "DELTA_MID")),_xll.BDP($C1952, "DELTA_MID")," ")</f>
        <v xml:space="preserve"> </v>
      </c>
      <c r="O1952" s="7" t="str">
        <f>IF(ISNUMBER(N1952),_xll.BDP($C1952, "OPT_UNDL_TICKER"),"")</f>
        <v/>
      </c>
      <c r="P1952" s="8" t="str">
        <f>IF(ISNUMBER(N1952),_xll.BDP($C1952, "OPT_UNDL_PX")," ")</f>
        <v xml:space="preserve"> </v>
      </c>
      <c r="Q1952" s="7" t="str">
        <f>IF(ISNUMBER(N1952),+G1952*_xll.BDP($C1952, "PX_POS_MULT_FACTOR")*P1952/K1952," ")</f>
        <v xml:space="preserve"> </v>
      </c>
      <c r="R1952" s="8" t="str">
        <f>IF(OR($A1952="TUA",$A1952="TYA"),"",IF(ISNUMBER(_xll.BDP($C1952,"DUR_ADJ_OAS_MID")),_xll.BDP($C1952,"DUR_ADJ_OAS_MID"),IF(ISNUMBER(_xll.BDP($E1952&amp;" ISIN","DUR_ADJ_OAS_MID")),_xll.BDP($E1952&amp;" ISIN","DUR_ADJ_OAS_MID")," ")))</f>
        <v xml:space="preserve"> </v>
      </c>
      <c r="S1952" s="7" t="str">
        <f t="shared" si="30"/>
        <v xml:space="preserve"> </v>
      </c>
      <c r="T1952" t="s">
        <v>5930</v>
      </c>
      <c r="U1952" t="s">
        <v>1397</v>
      </c>
      <c r="AG1952" s="6">
        <v>17.78010493</v>
      </c>
    </row>
    <row r="1953" spans="1:33" x14ac:dyDescent="0.25">
      <c r="A1953" t="s">
        <v>5827</v>
      </c>
      <c r="B1953" t="s">
        <v>5931</v>
      </c>
      <c r="D1953" t="s">
        <v>5932</v>
      </c>
      <c r="E1953" t="s">
        <v>5933</v>
      </c>
      <c r="F1953" t="s">
        <v>5934</v>
      </c>
      <c r="G1953" s="1">
        <v>25000</v>
      </c>
      <c r="H1953" s="1">
        <v>0.08</v>
      </c>
      <c r="I1953" s="2">
        <v>2000</v>
      </c>
      <c r="J1953" s="3">
        <v>2.622E-5</v>
      </c>
      <c r="K1953" s="4">
        <v>76281518.119135499</v>
      </c>
      <c r="L1953" s="5">
        <v>4290001</v>
      </c>
      <c r="M1953" s="6">
        <v>17.781235509999998</v>
      </c>
      <c r="N1953" s="7" t="str">
        <f>IF(ISNUMBER(_xll.BDP($C1953, "DELTA_MID")),_xll.BDP($C1953, "DELTA_MID")," ")</f>
        <v xml:space="preserve"> </v>
      </c>
      <c r="O1953" s="7" t="str">
        <f>IF(ISNUMBER(N1953),_xll.BDP($C1953, "OPT_UNDL_TICKER"),"")</f>
        <v/>
      </c>
      <c r="P1953" s="8" t="str">
        <f>IF(ISNUMBER(N1953),_xll.BDP($C1953, "OPT_UNDL_PX")," ")</f>
        <v xml:space="preserve"> </v>
      </c>
      <c r="Q1953" s="7" t="str">
        <f>IF(ISNUMBER(N1953),+G1953*_xll.BDP($C1953, "PX_POS_MULT_FACTOR")*P1953/K1953," ")</f>
        <v xml:space="preserve"> </v>
      </c>
      <c r="R1953" s="8" t="str">
        <f>IF(OR($A1953="TUA",$A1953="TYA"),"",IF(ISNUMBER(_xll.BDP($C1953,"DUR_ADJ_OAS_MID")),_xll.BDP($C1953,"DUR_ADJ_OAS_MID"),IF(ISNUMBER(_xll.BDP($E1953&amp;" ISIN","DUR_ADJ_OAS_MID")),_xll.BDP($E1953&amp;" ISIN","DUR_ADJ_OAS_MID")," ")))</f>
        <v xml:space="preserve"> </v>
      </c>
      <c r="S1953" s="7" t="str">
        <f t="shared" si="30"/>
        <v xml:space="preserve"> </v>
      </c>
      <c r="T1953" t="s">
        <v>5934</v>
      </c>
      <c r="U1953" t="s">
        <v>1397</v>
      </c>
      <c r="AG1953" s="6">
        <v>17.78010493</v>
      </c>
    </row>
    <row r="1954" spans="1:33" x14ac:dyDescent="0.25">
      <c r="A1954" t="s">
        <v>5827</v>
      </c>
      <c r="B1954" t="s">
        <v>5935</v>
      </c>
      <c r="F1954" t="s">
        <v>5936</v>
      </c>
      <c r="G1954" s="1">
        <v>34895</v>
      </c>
      <c r="H1954" s="1">
        <v>9.9999999999999995E-7</v>
      </c>
      <c r="I1954" s="2">
        <v>0.03</v>
      </c>
      <c r="J1954" s="3">
        <v>0</v>
      </c>
      <c r="K1954" s="4">
        <v>76281518.119135499</v>
      </c>
      <c r="L1954" s="5">
        <v>4290001</v>
      </c>
      <c r="M1954" s="6">
        <v>17.781235509999998</v>
      </c>
      <c r="N1954" s="7" t="str">
        <f>IF(ISNUMBER(_xll.BDP($C1954, "DELTA_MID")),_xll.BDP($C1954, "DELTA_MID")," ")</f>
        <v xml:space="preserve"> </v>
      </c>
      <c r="O1954" s="7" t="str">
        <f>IF(ISNUMBER(N1954),_xll.BDP($C1954, "OPT_UNDL_TICKER"),"")</f>
        <v/>
      </c>
      <c r="P1954" s="8" t="str">
        <f>IF(ISNUMBER(N1954),_xll.BDP($C1954, "OPT_UNDL_PX")," ")</f>
        <v xml:space="preserve"> </v>
      </c>
      <c r="Q1954" s="7" t="str">
        <f>IF(ISNUMBER(N1954),+G1954*_xll.BDP($C1954, "PX_POS_MULT_FACTOR")*P1954/K1954," ")</f>
        <v xml:space="preserve"> </v>
      </c>
      <c r="R1954" s="8" t="str">
        <f>IF(OR($A1954="TUA",$A1954="TYA"),"",IF(ISNUMBER(_xll.BDP($C1954,"DUR_ADJ_OAS_MID")),_xll.BDP($C1954,"DUR_ADJ_OAS_MID"),IF(ISNUMBER(_xll.BDP($E1954&amp;" ISIN","DUR_ADJ_OAS_MID")),_xll.BDP($E1954&amp;" ISIN","DUR_ADJ_OAS_MID")," ")))</f>
        <v xml:space="preserve"> </v>
      </c>
      <c r="S1954" s="7" t="str">
        <f t="shared" si="30"/>
        <v xml:space="preserve"> </v>
      </c>
      <c r="T1954" t="s">
        <v>5936</v>
      </c>
      <c r="U1954" t="s">
        <v>5937</v>
      </c>
      <c r="AG1954" s="6">
        <v>17.78010493</v>
      </c>
    </row>
    <row r="1955" spans="1:33" x14ac:dyDescent="0.25">
      <c r="A1955" t="s">
        <v>5827</v>
      </c>
      <c r="B1955" t="s">
        <v>5938</v>
      </c>
      <c r="F1955" t="s">
        <v>5939</v>
      </c>
      <c r="G1955" s="1">
        <v>34895</v>
      </c>
      <c r="H1955" s="1">
        <v>9.9999999999999995E-7</v>
      </c>
      <c r="I1955" s="2">
        <v>0.03</v>
      </c>
      <c r="J1955" s="3">
        <v>0</v>
      </c>
      <c r="K1955" s="4">
        <v>76281518.119135499</v>
      </c>
      <c r="L1955" s="5">
        <v>4290001</v>
      </c>
      <c r="M1955" s="6">
        <v>17.781235509999998</v>
      </c>
      <c r="N1955" s="7" t="str">
        <f>IF(ISNUMBER(_xll.BDP($C1955, "DELTA_MID")),_xll.BDP($C1955, "DELTA_MID")," ")</f>
        <v xml:space="preserve"> </v>
      </c>
      <c r="O1955" s="7" t="str">
        <f>IF(ISNUMBER(N1955),_xll.BDP($C1955, "OPT_UNDL_TICKER"),"")</f>
        <v/>
      </c>
      <c r="P1955" s="8" t="str">
        <f>IF(ISNUMBER(N1955),_xll.BDP($C1955, "OPT_UNDL_PX")," ")</f>
        <v xml:space="preserve"> </v>
      </c>
      <c r="Q1955" s="7" t="str">
        <f>IF(ISNUMBER(N1955),+G1955*_xll.BDP($C1955, "PX_POS_MULT_FACTOR")*P1955/K1955," ")</f>
        <v xml:space="preserve"> </v>
      </c>
      <c r="R1955" s="8" t="str">
        <f>IF(OR($A1955="TUA",$A1955="TYA"),"",IF(ISNUMBER(_xll.BDP($C1955,"DUR_ADJ_OAS_MID")),_xll.BDP($C1955,"DUR_ADJ_OAS_MID"),IF(ISNUMBER(_xll.BDP($E1955&amp;" ISIN","DUR_ADJ_OAS_MID")),_xll.BDP($E1955&amp;" ISIN","DUR_ADJ_OAS_MID")," ")))</f>
        <v xml:space="preserve"> </v>
      </c>
      <c r="S1955" s="7" t="str">
        <f t="shared" si="30"/>
        <v xml:space="preserve"> </v>
      </c>
      <c r="T1955" t="s">
        <v>5939</v>
      </c>
      <c r="U1955" t="s">
        <v>5937</v>
      </c>
      <c r="AG1955" s="6">
        <v>17.78010493</v>
      </c>
    </row>
    <row r="1956" spans="1:33" x14ac:dyDescent="0.25">
      <c r="A1956" t="s">
        <v>5827</v>
      </c>
      <c r="B1956" t="s">
        <v>5940</v>
      </c>
      <c r="F1956" t="s">
        <v>5941</v>
      </c>
      <c r="G1956" s="1">
        <v>1842974</v>
      </c>
      <c r="H1956" s="1">
        <v>9.9999999999999995E-7</v>
      </c>
      <c r="I1956" s="2">
        <v>1.84</v>
      </c>
      <c r="J1956" s="3">
        <v>2E-8</v>
      </c>
      <c r="K1956" s="4">
        <v>76281518.119135499</v>
      </c>
      <c r="L1956" s="5">
        <v>4290001</v>
      </c>
      <c r="M1956" s="6">
        <v>17.781235509999998</v>
      </c>
      <c r="N1956" s="7" t="str">
        <f>IF(ISNUMBER(_xll.BDP($C1956, "DELTA_MID")),_xll.BDP($C1956, "DELTA_MID")," ")</f>
        <v xml:space="preserve"> </v>
      </c>
      <c r="O1956" s="7" t="str">
        <f>IF(ISNUMBER(N1956),_xll.BDP($C1956, "OPT_UNDL_TICKER"),"")</f>
        <v/>
      </c>
      <c r="P1956" s="8" t="str">
        <f>IF(ISNUMBER(N1956),_xll.BDP($C1956, "OPT_UNDL_PX")," ")</f>
        <v xml:space="preserve"> </v>
      </c>
      <c r="Q1956" s="7" t="str">
        <f>IF(ISNUMBER(N1956),+G1956*_xll.BDP($C1956, "PX_POS_MULT_FACTOR")*P1956/K1956," ")</f>
        <v xml:space="preserve"> </v>
      </c>
      <c r="R1956" s="8" t="str">
        <f>IF(OR($A1956="TUA",$A1956="TYA"),"",IF(ISNUMBER(_xll.BDP($C1956,"DUR_ADJ_OAS_MID")),_xll.BDP($C1956,"DUR_ADJ_OAS_MID"),IF(ISNUMBER(_xll.BDP($E1956&amp;" ISIN","DUR_ADJ_OAS_MID")),_xll.BDP($E1956&amp;" ISIN","DUR_ADJ_OAS_MID")," ")))</f>
        <v xml:space="preserve"> </v>
      </c>
      <c r="S1956" s="7" t="str">
        <f t="shared" si="30"/>
        <v xml:space="preserve"> </v>
      </c>
      <c r="T1956" t="s">
        <v>5941</v>
      </c>
      <c r="U1956" t="s">
        <v>5937</v>
      </c>
      <c r="AG1956" s="6">
        <v>17.78010493</v>
      </c>
    </row>
    <row r="1957" spans="1:33" x14ac:dyDescent="0.25">
      <c r="A1957" t="s">
        <v>5827</v>
      </c>
      <c r="B1957" t="s">
        <v>5942</v>
      </c>
      <c r="D1957" t="s">
        <v>5943</v>
      </c>
      <c r="E1957" t="s">
        <v>5944</v>
      </c>
      <c r="F1957" t="s">
        <v>5945</v>
      </c>
      <c r="G1957" s="1">
        <v>966667</v>
      </c>
      <c r="H1957" s="1">
        <v>3.18</v>
      </c>
      <c r="I1957" s="2">
        <v>3074001.06</v>
      </c>
      <c r="J1957" s="3">
        <v>4.0300669999999997E-2</v>
      </c>
      <c r="K1957" s="4">
        <v>76281518.119135499</v>
      </c>
      <c r="L1957" s="5">
        <v>4290001</v>
      </c>
      <c r="M1957" s="6">
        <v>17.781235509999998</v>
      </c>
      <c r="N1957" s="7" t="str">
        <f>IF(ISNUMBER(_xll.BDP($C1957, "DELTA_MID")),_xll.BDP($C1957, "DELTA_MID")," ")</f>
        <v xml:space="preserve"> </v>
      </c>
      <c r="O1957" s="7" t="str">
        <f>IF(ISNUMBER(N1957),_xll.BDP($C1957, "OPT_UNDL_TICKER"),"")</f>
        <v/>
      </c>
      <c r="P1957" s="8" t="str">
        <f>IF(ISNUMBER(N1957),_xll.BDP($C1957, "OPT_UNDL_PX")," ")</f>
        <v xml:space="preserve"> </v>
      </c>
      <c r="Q1957" s="7" t="str">
        <f>IF(ISNUMBER(N1957),+G1957*_xll.BDP($C1957, "PX_POS_MULT_FACTOR")*P1957/K1957," ")</f>
        <v xml:space="preserve"> </v>
      </c>
      <c r="R1957" s="8" t="str">
        <f>IF(OR($A1957="TUA",$A1957="TYA"),"",IF(ISNUMBER(_xll.BDP($C1957,"DUR_ADJ_OAS_MID")),_xll.BDP($C1957,"DUR_ADJ_OAS_MID"),IF(ISNUMBER(_xll.BDP($E1957&amp;" ISIN","DUR_ADJ_OAS_MID")),_xll.BDP($E1957&amp;" ISIN","DUR_ADJ_OAS_MID")," ")))</f>
        <v xml:space="preserve"> </v>
      </c>
      <c r="S1957" s="7" t="str">
        <f t="shared" si="30"/>
        <v xml:space="preserve"> </v>
      </c>
      <c r="T1957" t="s">
        <v>5945</v>
      </c>
      <c r="U1957" t="s">
        <v>5937</v>
      </c>
      <c r="AG1957" s="6">
        <v>17.78010493</v>
      </c>
    </row>
    <row r="1958" spans="1:33" x14ac:dyDescent="0.25">
      <c r="A1958" t="s">
        <v>5827</v>
      </c>
      <c r="B1958" t="s">
        <v>5946</v>
      </c>
      <c r="F1958" t="s">
        <v>5947</v>
      </c>
      <c r="G1958" s="1">
        <v>247593</v>
      </c>
      <c r="H1958" s="1">
        <v>2.67</v>
      </c>
      <c r="I1958" s="2">
        <v>661073.31000000006</v>
      </c>
      <c r="J1958" s="3">
        <v>8.6667800000000007E-3</v>
      </c>
      <c r="K1958" s="4">
        <v>76281518.119135499</v>
      </c>
      <c r="L1958" s="5">
        <v>4290001</v>
      </c>
      <c r="M1958" s="6">
        <v>17.781235509999998</v>
      </c>
      <c r="N1958" s="7" t="str">
        <f>IF(ISNUMBER(_xll.BDP($C1958, "DELTA_MID")),_xll.BDP($C1958, "DELTA_MID")," ")</f>
        <v xml:space="preserve"> </v>
      </c>
      <c r="O1958" s="7" t="str">
        <f>IF(ISNUMBER(N1958),_xll.BDP($C1958, "OPT_UNDL_TICKER"),"")</f>
        <v/>
      </c>
      <c r="P1958" s="8" t="str">
        <f>IF(ISNUMBER(N1958),_xll.BDP($C1958, "OPT_UNDL_PX")," ")</f>
        <v xml:space="preserve"> </v>
      </c>
      <c r="Q1958" s="7" t="str">
        <f>IF(ISNUMBER(N1958),+G1958*_xll.BDP($C1958, "PX_POS_MULT_FACTOR")*P1958/K1958," ")</f>
        <v xml:space="preserve"> </v>
      </c>
      <c r="R1958" s="8" t="str">
        <f>IF(OR($A1958="TUA",$A1958="TYA"),"",IF(ISNUMBER(_xll.BDP($C1958,"DUR_ADJ_OAS_MID")),_xll.BDP($C1958,"DUR_ADJ_OAS_MID"),IF(ISNUMBER(_xll.BDP($E1958&amp;" ISIN","DUR_ADJ_OAS_MID")),_xll.BDP($E1958&amp;" ISIN","DUR_ADJ_OAS_MID")," ")))</f>
        <v xml:space="preserve"> </v>
      </c>
      <c r="S1958" s="7" t="str">
        <f t="shared" si="30"/>
        <v xml:space="preserve"> </v>
      </c>
      <c r="T1958" t="s">
        <v>5947</v>
      </c>
      <c r="U1958" t="s">
        <v>5937</v>
      </c>
      <c r="AG1958" s="6">
        <v>17.78010493</v>
      </c>
    </row>
    <row r="1959" spans="1:33" x14ac:dyDescent="0.25">
      <c r="A1959" t="s">
        <v>5827</v>
      </c>
      <c r="B1959" t="s">
        <v>5948</v>
      </c>
      <c r="F1959" t="s">
        <v>5949</v>
      </c>
      <c r="G1959" s="1">
        <v>79075</v>
      </c>
      <c r="H1959" s="1">
        <v>9.9999999999999995E-7</v>
      </c>
      <c r="I1959" s="2">
        <v>0.08</v>
      </c>
      <c r="J1959" s="3">
        <v>0</v>
      </c>
      <c r="K1959" s="4">
        <v>76281518.119135499</v>
      </c>
      <c r="L1959" s="5">
        <v>4290001</v>
      </c>
      <c r="M1959" s="6">
        <v>17.781235509999998</v>
      </c>
      <c r="N1959" s="7" t="str">
        <f>IF(ISNUMBER(_xll.BDP($C1959, "DELTA_MID")),_xll.BDP($C1959, "DELTA_MID")," ")</f>
        <v xml:space="preserve"> </v>
      </c>
      <c r="O1959" s="7" t="str">
        <f>IF(ISNUMBER(N1959),_xll.BDP($C1959, "OPT_UNDL_TICKER"),"")</f>
        <v/>
      </c>
      <c r="P1959" s="8" t="str">
        <f>IF(ISNUMBER(N1959),_xll.BDP($C1959, "OPT_UNDL_PX")," ")</f>
        <v xml:space="preserve"> </v>
      </c>
      <c r="Q1959" s="7" t="str">
        <f>IF(ISNUMBER(N1959),+G1959*_xll.BDP($C1959, "PX_POS_MULT_FACTOR")*P1959/K1959," ")</f>
        <v xml:space="preserve"> </v>
      </c>
      <c r="R1959" s="8" t="str">
        <f>IF(OR($A1959="TUA",$A1959="TYA"),"",IF(ISNUMBER(_xll.BDP($C1959,"DUR_ADJ_OAS_MID")),_xll.BDP($C1959,"DUR_ADJ_OAS_MID"),IF(ISNUMBER(_xll.BDP($E1959&amp;" ISIN","DUR_ADJ_OAS_MID")),_xll.BDP($E1959&amp;" ISIN","DUR_ADJ_OAS_MID")," ")))</f>
        <v xml:space="preserve"> </v>
      </c>
      <c r="S1959" s="7" t="str">
        <f t="shared" si="30"/>
        <v xml:space="preserve"> </v>
      </c>
      <c r="T1959" t="s">
        <v>5949</v>
      </c>
      <c r="U1959" t="s">
        <v>5937</v>
      </c>
      <c r="AG1959" s="6">
        <v>17.78010493</v>
      </c>
    </row>
    <row r="1960" spans="1:33" x14ac:dyDescent="0.25">
      <c r="A1960" t="s">
        <v>5827</v>
      </c>
      <c r="B1960" t="s">
        <v>5950</v>
      </c>
      <c r="F1960" t="s">
        <v>5951</v>
      </c>
      <c r="G1960" s="1">
        <v>609053</v>
      </c>
      <c r="H1960" s="1">
        <v>9.9999999999999995E-7</v>
      </c>
      <c r="I1960" s="2">
        <v>0.61</v>
      </c>
      <c r="J1960" s="3">
        <v>1E-8</v>
      </c>
      <c r="K1960" s="4">
        <v>76281518.119135499</v>
      </c>
      <c r="L1960" s="5">
        <v>4290001</v>
      </c>
      <c r="M1960" s="6">
        <v>17.781235509999998</v>
      </c>
      <c r="N1960" s="7" t="str">
        <f>IF(ISNUMBER(_xll.BDP($C1960, "DELTA_MID")),_xll.BDP($C1960, "DELTA_MID")," ")</f>
        <v xml:space="preserve"> </v>
      </c>
      <c r="O1960" s="7" t="str">
        <f>IF(ISNUMBER(N1960),_xll.BDP($C1960, "OPT_UNDL_TICKER"),"")</f>
        <v/>
      </c>
      <c r="P1960" s="8" t="str">
        <f>IF(ISNUMBER(N1960),_xll.BDP($C1960, "OPT_UNDL_PX")," ")</f>
        <v xml:space="preserve"> </v>
      </c>
      <c r="Q1960" s="7" t="str">
        <f>IF(ISNUMBER(N1960),+G1960*_xll.BDP($C1960, "PX_POS_MULT_FACTOR")*P1960/K1960," ")</f>
        <v xml:space="preserve"> </v>
      </c>
      <c r="R1960" s="8" t="str">
        <f>IF(OR($A1960="TUA",$A1960="TYA"),"",IF(ISNUMBER(_xll.BDP($C1960,"DUR_ADJ_OAS_MID")),_xll.BDP($C1960,"DUR_ADJ_OAS_MID"),IF(ISNUMBER(_xll.BDP($E1960&amp;" ISIN","DUR_ADJ_OAS_MID")),_xll.BDP($E1960&amp;" ISIN","DUR_ADJ_OAS_MID")," ")))</f>
        <v xml:space="preserve"> </v>
      </c>
      <c r="S1960" s="7" t="str">
        <f t="shared" si="30"/>
        <v xml:space="preserve"> </v>
      </c>
      <c r="T1960" t="s">
        <v>5951</v>
      </c>
      <c r="U1960" t="s">
        <v>5937</v>
      </c>
      <c r="AG1960" s="6">
        <v>17.78010493</v>
      </c>
    </row>
    <row r="1961" spans="1:33" x14ac:dyDescent="0.25">
      <c r="A1961" t="s">
        <v>5827</v>
      </c>
      <c r="B1961" t="s">
        <v>5952</v>
      </c>
      <c r="F1961" t="s">
        <v>5953</v>
      </c>
      <c r="G1961" s="1">
        <v>34895</v>
      </c>
      <c r="H1961" s="1">
        <v>9.9999999999999995E-7</v>
      </c>
      <c r="I1961" s="2">
        <v>0.03</v>
      </c>
      <c r="J1961" s="3">
        <v>0</v>
      </c>
      <c r="K1961" s="4">
        <v>76281518.119135499</v>
      </c>
      <c r="L1961" s="5">
        <v>4290001</v>
      </c>
      <c r="M1961" s="6">
        <v>17.781235509999998</v>
      </c>
      <c r="N1961" s="7" t="str">
        <f>IF(ISNUMBER(_xll.BDP($C1961, "DELTA_MID")),_xll.BDP($C1961, "DELTA_MID")," ")</f>
        <v xml:space="preserve"> </v>
      </c>
      <c r="O1961" s="7" t="str">
        <f>IF(ISNUMBER(N1961),_xll.BDP($C1961, "OPT_UNDL_TICKER"),"")</f>
        <v/>
      </c>
      <c r="P1961" s="8" t="str">
        <f>IF(ISNUMBER(N1961),_xll.BDP($C1961, "OPT_UNDL_PX")," ")</f>
        <v xml:space="preserve"> </v>
      </c>
      <c r="Q1961" s="7" t="str">
        <f>IF(ISNUMBER(N1961),+G1961*_xll.BDP($C1961, "PX_POS_MULT_FACTOR")*P1961/K1961," ")</f>
        <v xml:space="preserve"> </v>
      </c>
      <c r="R1961" s="8" t="str">
        <f>IF(OR($A1961="TUA",$A1961="TYA"),"",IF(ISNUMBER(_xll.BDP($C1961,"DUR_ADJ_OAS_MID")),_xll.BDP($C1961,"DUR_ADJ_OAS_MID"),IF(ISNUMBER(_xll.BDP($E1961&amp;" ISIN","DUR_ADJ_OAS_MID")),_xll.BDP($E1961&amp;" ISIN","DUR_ADJ_OAS_MID")," ")))</f>
        <v xml:space="preserve"> </v>
      </c>
      <c r="S1961" s="7" t="str">
        <f t="shared" si="30"/>
        <v xml:space="preserve"> </v>
      </c>
      <c r="T1961" t="s">
        <v>5953</v>
      </c>
      <c r="U1961" t="s">
        <v>5937</v>
      </c>
      <c r="AG1961" s="6">
        <v>17.78010493</v>
      </c>
    </row>
    <row r="1962" spans="1:33" x14ac:dyDescent="0.25">
      <c r="A1962" t="s">
        <v>5827</v>
      </c>
      <c r="B1962" t="s">
        <v>5954</v>
      </c>
      <c r="F1962" t="s">
        <v>5955</v>
      </c>
      <c r="G1962" s="1">
        <v>560000</v>
      </c>
      <c r="H1962" s="1">
        <v>9.9999999999999995E-7</v>
      </c>
      <c r="I1962" s="2">
        <v>0.56000000000000005</v>
      </c>
      <c r="J1962" s="3">
        <v>1E-8</v>
      </c>
      <c r="K1962" s="4">
        <v>76281518.119135499</v>
      </c>
      <c r="L1962" s="5">
        <v>4290001</v>
      </c>
      <c r="M1962" s="6">
        <v>17.781235509999998</v>
      </c>
      <c r="N1962" s="7" t="str">
        <f>IF(ISNUMBER(_xll.BDP($C1962, "DELTA_MID")),_xll.BDP($C1962, "DELTA_MID")," ")</f>
        <v xml:space="preserve"> </v>
      </c>
      <c r="O1962" s="7" t="str">
        <f>IF(ISNUMBER(N1962),_xll.BDP($C1962, "OPT_UNDL_TICKER"),"")</f>
        <v/>
      </c>
      <c r="P1962" s="8" t="str">
        <f>IF(ISNUMBER(N1962),_xll.BDP($C1962, "OPT_UNDL_PX")," ")</f>
        <v xml:space="preserve"> </v>
      </c>
      <c r="Q1962" s="7" t="str">
        <f>IF(ISNUMBER(N1962),+G1962*_xll.BDP($C1962, "PX_POS_MULT_FACTOR")*P1962/K1962," ")</f>
        <v xml:space="preserve"> </v>
      </c>
      <c r="R1962" s="8" t="str">
        <f>IF(OR($A1962="TUA",$A1962="TYA"),"",IF(ISNUMBER(_xll.BDP($C1962,"DUR_ADJ_OAS_MID")),_xll.BDP($C1962,"DUR_ADJ_OAS_MID"),IF(ISNUMBER(_xll.BDP($E1962&amp;" ISIN","DUR_ADJ_OAS_MID")),_xll.BDP($E1962&amp;" ISIN","DUR_ADJ_OAS_MID")," ")))</f>
        <v xml:space="preserve"> </v>
      </c>
      <c r="S1962" s="7" t="str">
        <f t="shared" si="30"/>
        <v xml:space="preserve"> </v>
      </c>
      <c r="T1962" t="s">
        <v>5955</v>
      </c>
      <c r="U1962" t="s">
        <v>5937</v>
      </c>
      <c r="AG1962" s="6">
        <v>17.78010493</v>
      </c>
    </row>
    <row r="1963" spans="1:33" x14ac:dyDescent="0.25">
      <c r="A1963" t="s">
        <v>5827</v>
      </c>
      <c r="B1963" t="s">
        <v>5956</v>
      </c>
      <c r="F1963" t="s">
        <v>5957</v>
      </c>
      <c r="G1963" s="1">
        <v>34895</v>
      </c>
      <c r="H1963" s="1">
        <v>9.9999999999999995E-7</v>
      </c>
      <c r="I1963" s="2">
        <v>0.03</v>
      </c>
      <c r="J1963" s="3">
        <v>0</v>
      </c>
      <c r="K1963" s="4">
        <v>76281518.119135499</v>
      </c>
      <c r="L1963" s="5">
        <v>4290001</v>
      </c>
      <c r="M1963" s="6">
        <v>17.781235509999998</v>
      </c>
      <c r="N1963" s="7" t="str">
        <f>IF(ISNUMBER(_xll.BDP($C1963, "DELTA_MID")),_xll.BDP($C1963, "DELTA_MID")," ")</f>
        <v xml:space="preserve"> </v>
      </c>
      <c r="O1963" s="7" t="str">
        <f>IF(ISNUMBER(N1963),_xll.BDP($C1963, "OPT_UNDL_TICKER"),"")</f>
        <v/>
      </c>
      <c r="P1963" s="8" t="str">
        <f>IF(ISNUMBER(N1963),_xll.BDP($C1963, "OPT_UNDL_PX")," ")</f>
        <v xml:space="preserve"> </v>
      </c>
      <c r="Q1963" s="7" t="str">
        <f>IF(ISNUMBER(N1963),+G1963*_xll.BDP($C1963, "PX_POS_MULT_FACTOR")*P1963/K1963," ")</f>
        <v xml:space="preserve"> </v>
      </c>
      <c r="R1963" s="8" t="str">
        <f>IF(OR($A1963="TUA",$A1963="TYA"),"",IF(ISNUMBER(_xll.BDP($C1963,"DUR_ADJ_OAS_MID")),_xll.BDP($C1963,"DUR_ADJ_OAS_MID"),IF(ISNUMBER(_xll.BDP($E1963&amp;" ISIN","DUR_ADJ_OAS_MID")),_xll.BDP($E1963&amp;" ISIN","DUR_ADJ_OAS_MID")," ")))</f>
        <v xml:space="preserve"> </v>
      </c>
      <c r="S1963" s="7" t="str">
        <f t="shared" si="30"/>
        <v xml:space="preserve"> </v>
      </c>
      <c r="T1963" t="s">
        <v>5957</v>
      </c>
      <c r="U1963" t="s">
        <v>5937</v>
      </c>
      <c r="AG1963" s="6">
        <v>17.78010493</v>
      </c>
    </row>
    <row r="1964" spans="1:33" x14ac:dyDescent="0.25">
      <c r="A1964" t="s">
        <v>5827</v>
      </c>
      <c r="B1964" t="s">
        <v>5958</v>
      </c>
      <c r="C1964" t="s">
        <v>5958</v>
      </c>
      <c r="D1964" t="s">
        <v>5959</v>
      </c>
      <c r="E1964" t="s">
        <v>5960</v>
      </c>
      <c r="F1964" t="s">
        <v>5961</v>
      </c>
      <c r="G1964" s="1">
        <v>1000000</v>
      </c>
      <c r="H1964" s="1">
        <v>89.251154999999997</v>
      </c>
      <c r="I1964" s="2">
        <v>892511.55</v>
      </c>
      <c r="J1964" s="3">
        <v>1.170098E-2</v>
      </c>
      <c r="K1964" s="4">
        <v>76281518.119135499</v>
      </c>
      <c r="L1964" s="5">
        <v>4290001</v>
      </c>
      <c r="M1964" s="6">
        <v>17.781235509999998</v>
      </c>
      <c r="N1964" s="7" t="str">
        <f>IF(ISNUMBER(_xll.BDP($C1964, "DELTA_MID")),_xll.BDP($C1964, "DELTA_MID")," ")</f>
        <v xml:space="preserve"> </v>
      </c>
      <c r="O1964" s="7" t="str">
        <f>IF(ISNUMBER(N1964),_xll.BDP($C1964, "OPT_UNDL_TICKER"),"")</f>
        <v/>
      </c>
      <c r="P1964" s="8" t="str">
        <f>IF(ISNUMBER(N1964),_xll.BDP($C1964, "OPT_UNDL_PX")," ")</f>
        <v xml:space="preserve"> </v>
      </c>
      <c r="Q1964" s="7" t="str">
        <f>IF(ISNUMBER(N1964),+G1964*_xll.BDP($C1964, "PX_POS_MULT_FACTOR")*P1964/K1964," ")</f>
        <v xml:space="preserve"> </v>
      </c>
      <c r="R1964" s="8">
        <f>IF(OR($A1964="TUA",$A1964="TYA"),"",IF(ISNUMBER(_xll.BDP($C1964,"DUR_ADJ_OAS_MID")),_xll.BDP($C1964,"DUR_ADJ_OAS_MID"),IF(ISNUMBER(_xll.BDP($E1964&amp;" ISIN","DUR_ADJ_OAS_MID")),_xll.BDP($E1964&amp;" ISIN","DUR_ADJ_OAS_MID")," ")))</f>
        <v>0.28741964665404379</v>
      </c>
      <c r="S1964" s="7">
        <f t="shared" si="30"/>
        <v>3.3630915371060332E-3</v>
      </c>
      <c r="T1964" t="s">
        <v>5961</v>
      </c>
      <c r="U1964" t="s">
        <v>1470</v>
      </c>
      <c r="AG1964" s="6">
        <v>17.78010493</v>
      </c>
    </row>
    <row r="1965" spans="1:33" x14ac:dyDescent="0.25">
      <c r="A1965" t="s">
        <v>5827</v>
      </c>
      <c r="B1965" t="s">
        <v>63</v>
      </c>
      <c r="C1965" t="s">
        <v>63</v>
      </c>
      <c r="G1965" s="1">
        <v>2141172.6691355002</v>
      </c>
      <c r="H1965" s="1">
        <v>1</v>
      </c>
      <c r="I1965" s="2">
        <v>2141172.6691355002</v>
      </c>
      <c r="J1965" s="3">
        <v>2.8071140000000001E-2</v>
      </c>
      <c r="K1965" s="4">
        <v>76281518.119135499</v>
      </c>
      <c r="L1965" s="5">
        <v>4290001</v>
      </c>
      <c r="M1965" s="6">
        <v>17.781235509999998</v>
      </c>
      <c r="N1965" s="7" t="str">
        <f>IF(ISNUMBER(_xll.BDP($C1965, "DELTA_MID")),_xll.BDP($C1965, "DELTA_MID")," ")</f>
        <v xml:space="preserve"> </v>
      </c>
      <c r="O1965" s="7" t="str">
        <f>IF(ISNUMBER(N1965),_xll.BDP($C1965, "OPT_UNDL_TICKER"),"")</f>
        <v/>
      </c>
      <c r="P1965" s="8" t="str">
        <f>IF(ISNUMBER(N1965),_xll.BDP($C1965, "OPT_UNDL_PX")," ")</f>
        <v xml:space="preserve"> </v>
      </c>
      <c r="Q1965" s="7" t="str">
        <f>IF(ISNUMBER(N1965),+G1965*_xll.BDP($C1965, "PX_POS_MULT_FACTOR")*P1965/K1965," ")</f>
        <v xml:space="preserve"> </v>
      </c>
      <c r="R1965" s="8" t="str">
        <f>IF(OR($A1965="TUA",$A1965="TYA"),"",IF(ISNUMBER(_xll.BDP($C1965,"DUR_ADJ_OAS_MID")),_xll.BDP($C1965,"DUR_ADJ_OAS_MID"),IF(ISNUMBER(_xll.BDP($E1965&amp;" ISIN","DUR_ADJ_OAS_MID")),_xll.BDP($E1965&amp;" ISIN","DUR_ADJ_OAS_MID")," ")))</f>
        <v xml:space="preserve"> </v>
      </c>
      <c r="S1965" s="7" t="str">
        <f t="shared" si="30"/>
        <v xml:space="preserve"> </v>
      </c>
      <c r="T1965" t="s">
        <v>63</v>
      </c>
      <c r="U1965" t="s">
        <v>63</v>
      </c>
      <c r="AG1965" s="6">
        <v>17.78010493</v>
      </c>
    </row>
    <row r="1966" spans="1:33" x14ac:dyDescent="0.25">
      <c r="N1966" s="7" t="str">
        <f>IF(ISNUMBER(_xll.BDP($C1966, "DELTA_MID")),_xll.BDP($C1966, "DELTA_MID")," ")</f>
        <v xml:space="preserve"> </v>
      </c>
      <c r="O1966" s="7" t="str">
        <f>IF(ISNUMBER(N1966),_xll.BDP($C1966, "OPT_UNDL_TICKER"),"")</f>
        <v/>
      </c>
      <c r="P1966" s="8" t="str">
        <f>IF(ISNUMBER(N1966),_xll.BDP($C1966, "OPT_UNDL_PX")," ")</f>
        <v xml:space="preserve"> </v>
      </c>
      <c r="Q1966" s="7" t="str">
        <f>IF(ISNUMBER(N1966),+G1966*_xll.BDP($C1966, "PX_POS_MULT_FACTOR")*P1966/K1966," ")</f>
        <v xml:space="preserve"> </v>
      </c>
      <c r="R1966" s="8" t="str">
        <f>IF(OR($A1966="TUA",$A1966="TYA"),"",IF(ISNUMBER(_xll.BDP($C1966,"DUR_ADJ_OAS_MID")),_xll.BDP($C1966,"DUR_ADJ_OAS_MID"),IF(ISNUMBER(_xll.BDP($E1966&amp;" ISIN","DUR_ADJ_OAS_MID")),_xll.BDP($E1966&amp;" ISIN","DUR_ADJ_OAS_MID")," ")))</f>
        <v xml:space="preserve"> </v>
      </c>
      <c r="S1966" s="7" t="str">
        <f t="shared" si="30"/>
        <v xml:space="preserve"> </v>
      </c>
    </row>
    <row r="1967" spans="1:33" x14ac:dyDescent="0.25">
      <c r="A1967" t="s">
        <v>5962</v>
      </c>
      <c r="B1967" t="s">
        <v>5963</v>
      </c>
      <c r="C1967" t="s">
        <v>35</v>
      </c>
      <c r="D1967" t="s">
        <v>5964</v>
      </c>
      <c r="E1967" t="s">
        <v>5965</v>
      </c>
      <c r="F1967" t="s">
        <v>5966</v>
      </c>
      <c r="G1967" s="1">
        <v>2109127</v>
      </c>
      <c r="H1967" s="1">
        <v>19.885000000000002</v>
      </c>
      <c r="I1967" s="2">
        <v>41939990.399999999</v>
      </c>
      <c r="J1967" s="3">
        <v>8.1012420000000002E-2</v>
      </c>
      <c r="K1967" s="4">
        <v>517709663.98771513</v>
      </c>
      <c r="L1967" s="5">
        <v>33250001</v>
      </c>
      <c r="M1967" s="6">
        <v>15.57021499</v>
      </c>
      <c r="N1967" s="7" t="str">
        <f>IF(ISNUMBER(_xll.BDP($C1967, "DELTA_MID")),_xll.BDP($C1967, "DELTA_MID")," ")</f>
        <v xml:space="preserve"> </v>
      </c>
      <c r="O1967" s="7" t="str">
        <f>IF(ISNUMBER(N1967),_xll.BDP($C1967, "OPT_UNDL_TICKER"),"")</f>
        <v/>
      </c>
      <c r="P1967" s="8" t="str">
        <f>IF(ISNUMBER(N1967),_xll.BDP($C1967, "OPT_UNDL_PX")," ")</f>
        <v xml:space="preserve"> </v>
      </c>
      <c r="Q1967" s="7" t="str">
        <f>IF(ISNUMBER(N1967),+G1967*_xll.BDP($C1967, "PX_POS_MULT_FACTOR")*P1967/K1967," ")</f>
        <v xml:space="preserve"> </v>
      </c>
      <c r="R1967" s="8" t="str">
        <f>IF(OR($A1967="TUA",$A1967="TYA"),"",IF(ISNUMBER(_xll.BDP($C1967,"DUR_ADJ_OAS_MID")),_xll.BDP($C1967,"DUR_ADJ_OAS_MID"),IF(ISNUMBER(_xll.BDP($E1967&amp;" ISIN","DUR_ADJ_OAS_MID")),_xll.BDP($E1967&amp;" ISIN","DUR_ADJ_OAS_MID")," ")))</f>
        <v xml:space="preserve"> </v>
      </c>
      <c r="S1967" s="7" t="str">
        <f t="shared" si="30"/>
        <v xml:space="preserve"> </v>
      </c>
      <c r="T1967" t="s">
        <v>5966</v>
      </c>
      <c r="U1967" t="s">
        <v>41</v>
      </c>
      <c r="AG1967" s="6">
        <v>15.56987299</v>
      </c>
    </row>
    <row r="1968" spans="1:33" x14ac:dyDescent="0.25">
      <c r="A1968" t="s">
        <v>5962</v>
      </c>
      <c r="B1968" t="s">
        <v>5967</v>
      </c>
      <c r="C1968" t="s">
        <v>64</v>
      </c>
      <c r="D1968" t="s">
        <v>5968</v>
      </c>
      <c r="E1968" t="s">
        <v>5969</v>
      </c>
      <c r="F1968" t="s">
        <v>5970</v>
      </c>
      <c r="G1968" s="1">
        <v>1700000</v>
      </c>
      <c r="H1968" s="1">
        <v>23.34</v>
      </c>
      <c r="I1968" s="2">
        <v>39678000</v>
      </c>
      <c r="J1968" s="3">
        <v>7.6643100000000006E-2</v>
      </c>
      <c r="K1968" s="4">
        <v>517709663.98771513</v>
      </c>
      <c r="L1968" s="5">
        <v>33250001</v>
      </c>
      <c r="M1968" s="6">
        <v>15.57021499</v>
      </c>
      <c r="N1968" s="7" t="str">
        <f>IF(ISNUMBER(_xll.BDP($C1968, "DELTA_MID")),_xll.BDP($C1968, "DELTA_MID")," ")</f>
        <v xml:space="preserve"> </v>
      </c>
      <c r="O1968" s="7" t="str">
        <f>IF(ISNUMBER(N1968),_xll.BDP($C1968, "OPT_UNDL_TICKER"),"")</f>
        <v/>
      </c>
      <c r="P1968" s="8" t="str">
        <f>IF(ISNUMBER(N1968),_xll.BDP($C1968, "OPT_UNDL_PX")," ")</f>
        <v xml:space="preserve"> </v>
      </c>
      <c r="Q1968" s="7" t="str">
        <f>IF(ISNUMBER(N1968),+G1968*_xll.BDP($C1968, "PX_POS_MULT_FACTOR")*P1968/K1968," ")</f>
        <v xml:space="preserve"> </v>
      </c>
      <c r="R1968" s="8" t="str">
        <f>IF(OR($A1968="TUA",$A1968="TYA"),"",IF(ISNUMBER(_xll.BDP($C1968,"DUR_ADJ_OAS_MID")),_xll.BDP($C1968,"DUR_ADJ_OAS_MID"),IF(ISNUMBER(_xll.BDP($E1968&amp;" ISIN","DUR_ADJ_OAS_MID")),_xll.BDP($E1968&amp;" ISIN","DUR_ADJ_OAS_MID")," ")))</f>
        <v xml:space="preserve"> </v>
      </c>
      <c r="S1968" s="7" t="str">
        <f t="shared" si="30"/>
        <v xml:space="preserve"> </v>
      </c>
      <c r="T1968" t="s">
        <v>5970</v>
      </c>
      <c r="U1968" t="s">
        <v>41</v>
      </c>
      <c r="AG1968" s="6">
        <v>15.56987299</v>
      </c>
    </row>
    <row r="1969" spans="1:33" x14ac:dyDescent="0.25">
      <c r="A1969" t="s">
        <v>5962</v>
      </c>
      <c r="B1969" t="s">
        <v>4975</v>
      </c>
      <c r="C1969" t="s">
        <v>1634</v>
      </c>
      <c r="D1969" t="s">
        <v>4976</v>
      </c>
      <c r="E1969" t="s">
        <v>4977</v>
      </c>
      <c r="F1969" t="s">
        <v>4978</v>
      </c>
      <c r="G1969" s="1">
        <v>1400000</v>
      </c>
      <c r="H1969" s="1">
        <v>26.37</v>
      </c>
      <c r="I1969" s="2">
        <v>36918000</v>
      </c>
      <c r="J1969" s="3">
        <v>7.1311810000000003E-2</v>
      </c>
      <c r="K1969" s="4">
        <v>517709663.98771513</v>
      </c>
      <c r="L1969" s="5">
        <v>33250001</v>
      </c>
      <c r="M1969" s="6">
        <v>15.57021499</v>
      </c>
      <c r="N1969" s="7" t="str">
        <f>IF(ISNUMBER(_xll.BDP($C1969, "DELTA_MID")),_xll.BDP($C1969, "DELTA_MID")," ")</f>
        <v xml:space="preserve"> </v>
      </c>
      <c r="O1969" s="7" t="str">
        <f>IF(ISNUMBER(N1969),_xll.BDP($C1969, "OPT_UNDL_TICKER"),"")</f>
        <v/>
      </c>
      <c r="P1969" s="8" t="str">
        <f>IF(ISNUMBER(N1969),_xll.BDP($C1969, "OPT_UNDL_PX")," ")</f>
        <v xml:space="preserve"> </v>
      </c>
      <c r="Q1969" s="7" t="str">
        <f>IF(ISNUMBER(N1969),+G1969*_xll.BDP($C1969, "PX_POS_MULT_FACTOR")*P1969/K1969," ")</f>
        <v xml:space="preserve"> </v>
      </c>
      <c r="R1969" s="8" t="str">
        <f>IF(OR($A1969="TUA",$A1969="TYA"),"",IF(ISNUMBER(_xll.BDP($C1969,"DUR_ADJ_OAS_MID")),_xll.BDP($C1969,"DUR_ADJ_OAS_MID"),IF(ISNUMBER(_xll.BDP($E1969&amp;" ISIN","DUR_ADJ_OAS_MID")),_xll.BDP($E1969&amp;" ISIN","DUR_ADJ_OAS_MID")," ")))</f>
        <v xml:space="preserve"> </v>
      </c>
      <c r="S1969" s="7" t="str">
        <f t="shared" si="30"/>
        <v xml:space="preserve"> </v>
      </c>
      <c r="T1969" t="s">
        <v>4978</v>
      </c>
      <c r="U1969" t="s">
        <v>41</v>
      </c>
      <c r="AG1969" s="6">
        <v>15.56987299</v>
      </c>
    </row>
    <row r="1970" spans="1:33" x14ac:dyDescent="0.25">
      <c r="A1970" t="s">
        <v>5962</v>
      </c>
      <c r="B1970" t="s">
        <v>5971</v>
      </c>
      <c r="C1970" t="s">
        <v>2388</v>
      </c>
      <c r="D1970" t="s">
        <v>5972</v>
      </c>
      <c r="E1970" t="s">
        <v>5973</v>
      </c>
      <c r="F1970" t="s">
        <v>5974</v>
      </c>
      <c r="G1970" s="1">
        <v>91464</v>
      </c>
      <c r="H1970" s="1">
        <v>34.061999999999998</v>
      </c>
      <c r="I1970" s="2">
        <v>3115446.77</v>
      </c>
      <c r="J1970" s="3">
        <v>6.0178799999999998E-3</v>
      </c>
      <c r="K1970" s="4">
        <v>517709663.98771513</v>
      </c>
      <c r="L1970" s="5">
        <v>33250001</v>
      </c>
      <c r="M1970" s="6">
        <v>15.57021499</v>
      </c>
      <c r="N1970" s="7" t="str">
        <f>IF(ISNUMBER(_xll.BDP($C1970, "DELTA_MID")),_xll.BDP($C1970, "DELTA_MID")," ")</f>
        <v xml:space="preserve"> </v>
      </c>
      <c r="O1970" s="7" t="str">
        <f>IF(ISNUMBER(N1970),_xll.BDP($C1970, "OPT_UNDL_TICKER"),"")</f>
        <v/>
      </c>
      <c r="P1970" s="8" t="str">
        <f>IF(ISNUMBER(N1970),_xll.BDP($C1970, "OPT_UNDL_PX")," ")</f>
        <v xml:space="preserve"> </v>
      </c>
      <c r="Q1970" s="7" t="str">
        <f>IF(ISNUMBER(N1970),+G1970*_xll.BDP($C1970, "PX_POS_MULT_FACTOR")*P1970/K1970," ")</f>
        <v xml:space="preserve"> </v>
      </c>
      <c r="R1970" s="8" t="str">
        <f>IF(OR($A1970="TUA",$A1970="TYA"),"",IF(ISNUMBER(_xll.BDP($C1970,"DUR_ADJ_OAS_MID")),_xll.BDP($C1970,"DUR_ADJ_OAS_MID"),IF(ISNUMBER(_xll.BDP($E1970&amp;" ISIN","DUR_ADJ_OAS_MID")),_xll.BDP($E1970&amp;" ISIN","DUR_ADJ_OAS_MID")," ")))</f>
        <v xml:space="preserve"> </v>
      </c>
      <c r="S1970" s="7" t="str">
        <f t="shared" si="30"/>
        <v xml:space="preserve"> </v>
      </c>
      <c r="T1970" t="s">
        <v>5974</v>
      </c>
      <c r="U1970" t="s">
        <v>41</v>
      </c>
      <c r="AG1970" s="6">
        <v>15.56987299</v>
      </c>
    </row>
    <row r="1971" spans="1:33" x14ac:dyDescent="0.25">
      <c r="A1971" t="s">
        <v>5962</v>
      </c>
      <c r="B1971" t="s">
        <v>5975</v>
      </c>
      <c r="C1971" t="s">
        <v>3222</v>
      </c>
      <c r="D1971" t="s">
        <v>5976</v>
      </c>
      <c r="E1971" t="s">
        <v>5977</v>
      </c>
      <c r="F1971" t="s">
        <v>5978</v>
      </c>
      <c r="G1971" s="1">
        <v>1553376</v>
      </c>
      <c r="H1971" s="1">
        <v>24.585899999999999</v>
      </c>
      <c r="I1971" s="2">
        <v>38191147</v>
      </c>
      <c r="J1971" s="3">
        <v>7.3771050000000005E-2</v>
      </c>
      <c r="K1971" s="4">
        <v>517709663.98771513</v>
      </c>
      <c r="L1971" s="5">
        <v>33250001</v>
      </c>
      <c r="M1971" s="6">
        <v>15.57021499</v>
      </c>
      <c r="N1971" s="7" t="str">
        <f>IF(ISNUMBER(_xll.BDP($C1971, "DELTA_MID")),_xll.BDP($C1971, "DELTA_MID")," ")</f>
        <v xml:space="preserve"> </v>
      </c>
      <c r="O1971" s="7" t="str">
        <f>IF(ISNUMBER(N1971),_xll.BDP($C1971, "OPT_UNDL_TICKER"),"")</f>
        <v/>
      </c>
      <c r="P1971" s="8" t="str">
        <f>IF(ISNUMBER(N1971),_xll.BDP($C1971, "OPT_UNDL_PX")," ")</f>
        <v xml:space="preserve"> </v>
      </c>
      <c r="Q1971" s="7" t="str">
        <f>IF(ISNUMBER(N1971),+G1971*_xll.BDP($C1971, "PX_POS_MULT_FACTOR")*P1971/K1971," ")</f>
        <v xml:space="preserve"> </v>
      </c>
      <c r="R1971" s="8" t="str">
        <f>IF(OR($A1971="TUA",$A1971="TYA"),"",IF(ISNUMBER(_xll.BDP($C1971,"DUR_ADJ_OAS_MID")),_xll.BDP($C1971,"DUR_ADJ_OAS_MID"),IF(ISNUMBER(_xll.BDP($E1971&amp;" ISIN","DUR_ADJ_OAS_MID")),_xll.BDP($E1971&amp;" ISIN","DUR_ADJ_OAS_MID")," ")))</f>
        <v xml:space="preserve"> </v>
      </c>
      <c r="S1971" s="7" t="str">
        <f t="shared" si="30"/>
        <v xml:space="preserve"> </v>
      </c>
      <c r="T1971" t="s">
        <v>5978</v>
      </c>
      <c r="U1971" t="s">
        <v>41</v>
      </c>
      <c r="AG1971" s="6">
        <v>15.56987299</v>
      </c>
    </row>
    <row r="1972" spans="1:33" x14ac:dyDescent="0.25">
      <c r="A1972" t="s">
        <v>5962</v>
      </c>
      <c r="B1972" t="s">
        <v>5979</v>
      </c>
      <c r="C1972" t="s">
        <v>3398</v>
      </c>
      <c r="D1972" t="s">
        <v>5980</v>
      </c>
      <c r="E1972" t="s">
        <v>5981</v>
      </c>
      <c r="F1972" t="s">
        <v>5982</v>
      </c>
      <c r="G1972" s="1">
        <v>822303</v>
      </c>
      <c r="H1972" s="1">
        <v>34.526000000000003</v>
      </c>
      <c r="I1972" s="2">
        <v>28390833.379999999</v>
      </c>
      <c r="J1972" s="3">
        <v>5.48405E-2</v>
      </c>
      <c r="K1972" s="4">
        <v>517709663.98771513</v>
      </c>
      <c r="L1972" s="5">
        <v>33250001</v>
      </c>
      <c r="M1972" s="6">
        <v>15.57021499</v>
      </c>
      <c r="N1972" s="7" t="str">
        <f>IF(ISNUMBER(_xll.BDP($C1972, "DELTA_MID")),_xll.BDP($C1972, "DELTA_MID")," ")</f>
        <v xml:space="preserve"> </v>
      </c>
      <c r="O1972" s="7" t="str">
        <f>IF(ISNUMBER(N1972),_xll.BDP($C1972, "OPT_UNDL_TICKER"),"")</f>
        <v/>
      </c>
      <c r="P1972" s="8" t="str">
        <f>IF(ISNUMBER(N1972),_xll.BDP($C1972, "OPT_UNDL_PX")," ")</f>
        <v xml:space="preserve"> </v>
      </c>
      <c r="Q1972" s="7" t="str">
        <f>IF(ISNUMBER(N1972),+G1972*_xll.BDP($C1972, "PX_POS_MULT_FACTOR")*P1972/K1972," ")</f>
        <v xml:space="preserve"> </v>
      </c>
      <c r="R1972" s="8" t="str">
        <f>IF(OR($A1972="TUA",$A1972="TYA"),"",IF(ISNUMBER(_xll.BDP($C1972,"DUR_ADJ_OAS_MID")),_xll.BDP($C1972,"DUR_ADJ_OAS_MID"),IF(ISNUMBER(_xll.BDP($E1972&amp;" ISIN","DUR_ADJ_OAS_MID")),_xll.BDP($E1972&amp;" ISIN","DUR_ADJ_OAS_MID")," ")))</f>
        <v xml:space="preserve"> </v>
      </c>
      <c r="S1972" s="7" t="str">
        <f t="shared" si="30"/>
        <v xml:space="preserve"> </v>
      </c>
      <c r="T1972" t="s">
        <v>5982</v>
      </c>
      <c r="U1972" t="s">
        <v>41</v>
      </c>
      <c r="AG1972" s="6">
        <v>15.56987299</v>
      </c>
    </row>
    <row r="1973" spans="1:33" x14ac:dyDescent="0.25">
      <c r="A1973" t="s">
        <v>5962</v>
      </c>
      <c r="B1973" t="s">
        <v>5983</v>
      </c>
      <c r="C1973" t="s">
        <v>4970</v>
      </c>
      <c r="D1973" t="s">
        <v>5984</v>
      </c>
      <c r="E1973" t="s">
        <v>5985</v>
      </c>
      <c r="F1973" t="s">
        <v>5986</v>
      </c>
      <c r="G1973" s="1">
        <v>3777620</v>
      </c>
      <c r="H1973" s="1">
        <v>9.3179999999999996</v>
      </c>
      <c r="I1973" s="2">
        <v>35199863.159999996</v>
      </c>
      <c r="J1973" s="3">
        <v>6.7993010000000006E-2</v>
      </c>
      <c r="K1973" s="4">
        <v>517709663.98771513</v>
      </c>
      <c r="L1973" s="5">
        <v>33250001</v>
      </c>
      <c r="M1973" s="6">
        <v>15.57021499</v>
      </c>
      <c r="N1973" s="7" t="str">
        <f>IF(ISNUMBER(_xll.BDP($C1973, "DELTA_MID")),_xll.BDP($C1973, "DELTA_MID")," ")</f>
        <v xml:space="preserve"> </v>
      </c>
      <c r="O1973" s="7" t="str">
        <f>IF(ISNUMBER(N1973),_xll.BDP($C1973, "OPT_UNDL_TICKER"),"")</f>
        <v/>
      </c>
      <c r="P1973" s="8" t="str">
        <f>IF(ISNUMBER(N1973),_xll.BDP($C1973, "OPT_UNDL_PX")," ")</f>
        <v xml:space="preserve"> </v>
      </c>
      <c r="Q1973" s="7" t="str">
        <f>IF(ISNUMBER(N1973),+G1973*_xll.BDP($C1973, "PX_POS_MULT_FACTOR")*P1973/K1973," ")</f>
        <v xml:space="preserve"> </v>
      </c>
      <c r="R1973" s="8" t="str">
        <f>IF(OR($A1973="TUA",$A1973="TYA"),"",IF(ISNUMBER(_xll.BDP($C1973,"DUR_ADJ_OAS_MID")),_xll.BDP($C1973,"DUR_ADJ_OAS_MID"),IF(ISNUMBER(_xll.BDP($E1973&amp;" ISIN","DUR_ADJ_OAS_MID")),_xll.BDP($E1973&amp;" ISIN","DUR_ADJ_OAS_MID")," ")))</f>
        <v xml:space="preserve"> </v>
      </c>
      <c r="S1973" s="7" t="str">
        <f t="shared" si="30"/>
        <v xml:space="preserve"> </v>
      </c>
      <c r="T1973" t="s">
        <v>5986</v>
      </c>
      <c r="U1973" t="s">
        <v>41</v>
      </c>
      <c r="AG1973" s="6">
        <v>15.56987299</v>
      </c>
    </row>
    <row r="1974" spans="1:33" x14ac:dyDescent="0.25">
      <c r="A1974" t="s">
        <v>5962</v>
      </c>
      <c r="B1974" t="s">
        <v>1635</v>
      </c>
      <c r="C1974" t="s">
        <v>1636</v>
      </c>
      <c r="D1974" t="s">
        <v>1637</v>
      </c>
      <c r="E1974" t="s">
        <v>1638</v>
      </c>
      <c r="F1974" t="s">
        <v>1639</v>
      </c>
      <c r="G1974" s="1">
        <v>609812</v>
      </c>
      <c r="H1974" s="1">
        <v>48.58</v>
      </c>
      <c r="I1974" s="2">
        <v>29624666.960000001</v>
      </c>
      <c r="J1974" s="3">
        <v>5.722381E-2</v>
      </c>
      <c r="K1974" s="4">
        <v>517709663.98771513</v>
      </c>
      <c r="L1974" s="5">
        <v>33250001</v>
      </c>
      <c r="M1974" s="6">
        <v>15.57021499</v>
      </c>
      <c r="N1974" s="7" t="str">
        <f>IF(ISNUMBER(_xll.BDP($C1974, "DELTA_MID")),_xll.BDP($C1974, "DELTA_MID")," ")</f>
        <v xml:space="preserve"> </v>
      </c>
      <c r="O1974" s="7" t="str">
        <f>IF(ISNUMBER(N1974),_xll.BDP($C1974, "OPT_UNDL_TICKER"),"")</f>
        <v/>
      </c>
      <c r="P1974" s="8" t="str">
        <f>IF(ISNUMBER(N1974),_xll.BDP($C1974, "OPT_UNDL_PX")," ")</f>
        <v xml:space="preserve"> </v>
      </c>
      <c r="Q1974" s="7" t="str">
        <f>IF(ISNUMBER(N1974),+G1974*_xll.BDP($C1974, "PX_POS_MULT_FACTOR")*P1974/K1974," ")</f>
        <v xml:space="preserve"> </v>
      </c>
      <c r="R1974" s="8" t="str">
        <f>IF(OR($A1974="TUA",$A1974="TYA"),"",IF(ISNUMBER(_xll.BDP($C1974,"DUR_ADJ_OAS_MID")),_xll.BDP($C1974,"DUR_ADJ_OAS_MID"),IF(ISNUMBER(_xll.BDP($E1974&amp;" ISIN","DUR_ADJ_OAS_MID")),_xll.BDP($E1974&amp;" ISIN","DUR_ADJ_OAS_MID")," ")))</f>
        <v xml:space="preserve"> </v>
      </c>
      <c r="S1974" s="7" t="str">
        <f t="shared" si="30"/>
        <v xml:space="preserve"> </v>
      </c>
      <c r="T1974" t="s">
        <v>1639</v>
      </c>
      <c r="U1974" t="s">
        <v>41</v>
      </c>
      <c r="AG1974" s="6">
        <v>15.56987299</v>
      </c>
    </row>
    <row r="1975" spans="1:33" x14ac:dyDescent="0.25">
      <c r="A1975" t="s">
        <v>5962</v>
      </c>
      <c r="B1975" t="s">
        <v>5987</v>
      </c>
      <c r="C1975" t="s">
        <v>5988</v>
      </c>
      <c r="D1975" t="s">
        <v>5989</v>
      </c>
      <c r="E1975" t="s">
        <v>5990</v>
      </c>
      <c r="F1975" t="s">
        <v>5991</v>
      </c>
      <c r="G1975" s="1">
        <v>624406</v>
      </c>
      <c r="H1975" s="1">
        <v>24.13</v>
      </c>
      <c r="I1975" s="2">
        <v>15066916.779999999</v>
      </c>
      <c r="J1975" s="3">
        <v>2.910366E-2</v>
      </c>
      <c r="K1975" s="4">
        <v>517709663.98771513</v>
      </c>
      <c r="L1975" s="5">
        <v>33250001</v>
      </c>
      <c r="M1975" s="6">
        <v>15.57021499</v>
      </c>
      <c r="N1975" s="7" t="str">
        <f>IF(ISNUMBER(_xll.BDP($C1975, "DELTA_MID")),_xll.BDP($C1975, "DELTA_MID")," ")</f>
        <v xml:space="preserve"> </v>
      </c>
      <c r="O1975" s="7" t="str">
        <f>IF(ISNUMBER(N1975),_xll.BDP($C1975, "OPT_UNDL_TICKER"),"")</f>
        <v/>
      </c>
      <c r="P1975" s="8" t="str">
        <f>IF(ISNUMBER(N1975),_xll.BDP($C1975, "OPT_UNDL_PX")," ")</f>
        <v xml:space="preserve"> </v>
      </c>
      <c r="Q1975" s="7" t="str">
        <f>IF(ISNUMBER(N1975),+G1975*_xll.BDP($C1975, "PX_POS_MULT_FACTOR")*P1975/K1975," ")</f>
        <v xml:space="preserve"> </v>
      </c>
      <c r="R1975" s="8" t="str">
        <f>IF(OR($A1975="TUA",$A1975="TYA"),"",IF(ISNUMBER(_xll.BDP($C1975,"DUR_ADJ_OAS_MID")),_xll.BDP($C1975,"DUR_ADJ_OAS_MID"),IF(ISNUMBER(_xll.BDP($E1975&amp;" ISIN","DUR_ADJ_OAS_MID")),_xll.BDP($E1975&amp;" ISIN","DUR_ADJ_OAS_MID")," ")))</f>
        <v xml:space="preserve"> </v>
      </c>
      <c r="S1975" s="7" t="str">
        <f t="shared" si="30"/>
        <v xml:space="preserve"> </v>
      </c>
      <c r="T1975" t="s">
        <v>5991</v>
      </c>
      <c r="U1975" t="s">
        <v>41</v>
      </c>
      <c r="AG1975" s="6">
        <v>15.56987299</v>
      </c>
    </row>
    <row r="1976" spans="1:33" x14ac:dyDescent="0.25">
      <c r="A1976" t="s">
        <v>5962</v>
      </c>
      <c r="B1976" t="s">
        <v>5992</v>
      </c>
      <c r="C1976" t="s">
        <v>5993</v>
      </c>
      <c r="F1976" t="s">
        <v>5992</v>
      </c>
      <c r="G1976" s="1">
        <v>-5668</v>
      </c>
      <c r="H1976" s="1">
        <v>18.9983</v>
      </c>
      <c r="I1976" s="2">
        <v>-107682364.40000001</v>
      </c>
      <c r="J1976" s="3">
        <v>-0.20800215999999999</v>
      </c>
      <c r="K1976" s="4">
        <v>517709663.98771513</v>
      </c>
      <c r="L1976" s="5">
        <v>33250001</v>
      </c>
      <c r="M1976" s="6">
        <v>15.57021499</v>
      </c>
      <c r="N1976" s="7" t="str">
        <f>IF(ISNUMBER(_xll.BDP($C1976, "DELTA_MID")),_xll.BDP($C1976, "DELTA_MID")," ")</f>
        <v xml:space="preserve"> </v>
      </c>
      <c r="O1976" s="7" t="str">
        <f>IF(ISNUMBER(N1976),_xll.BDP($C1976, "OPT_UNDL_TICKER"),"")</f>
        <v/>
      </c>
      <c r="P1976" s="8" t="str">
        <f>IF(ISNUMBER(N1976),_xll.BDP($C1976, "OPT_UNDL_PX")," ")</f>
        <v xml:space="preserve"> </v>
      </c>
      <c r="Q1976" s="7" t="str">
        <f>IF(ISNUMBER(N1976),+G1976*_xll.BDP($C1976, "PX_POS_MULT_FACTOR")*P1976/K1976," ")</f>
        <v xml:space="preserve"> </v>
      </c>
      <c r="R1976" s="8" t="str">
        <f>IF(OR($A1976="TUA",$A1976="TYA"),"",IF(ISNUMBER(_xll.BDP($C1976,"DUR_ADJ_OAS_MID")),_xll.BDP($C1976,"DUR_ADJ_OAS_MID"),IF(ISNUMBER(_xll.BDP($E1976&amp;" ISIN","DUR_ADJ_OAS_MID")),_xll.BDP($E1976&amp;" ISIN","DUR_ADJ_OAS_MID")," ")))</f>
        <v xml:space="preserve"> </v>
      </c>
      <c r="S1976" s="7" t="str">
        <f t="shared" si="30"/>
        <v xml:space="preserve"> </v>
      </c>
      <c r="T1976" t="s">
        <v>5994</v>
      </c>
      <c r="U1976" t="s">
        <v>45</v>
      </c>
      <c r="AG1976" s="6">
        <v>15.56987299</v>
      </c>
    </row>
    <row r="1977" spans="1:33" x14ac:dyDescent="0.25">
      <c r="A1977" t="s">
        <v>5962</v>
      </c>
      <c r="B1977" t="s">
        <v>5995</v>
      </c>
      <c r="C1977" t="s">
        <v>5996</v>
      </c>
      <c r="F1977" t="s">
        <v>5995</v>
      </c>
      <c r="G1977" s="1">
        <v>-1740</v>
      </c>
      <c r="H1977" s="1">
        <v>19.700500000000002</v>
      </c>
      <c r="I1977" s="2">
        <v>-34278870</v>
      </c>
      <c r="J1977" s="3">
        <v>-6.621399E-2</v>
      </c>
      <c r="K1977" s="4">
        <v>517709663.98771513</v>
      </c>
      <c r="L1977" s="5">
        <v>33250001</v>
      </c>
      <c r="M1977" s="6">
        <v>15.57021499</v>
      </c>
      <c r="N1977" s="7" t="str">
        <f>IF(ISNUMBER(_xll.BDP($C1977, "DELTA_MID")),_xll.BDP($C1977, "DELTA_MID")," ")</f>
        <v xml:space="preserve"> </v>
      </c>
      <c r="O1977" s="7" t="str">
        <f>IF(ISNUMBER(N1977),_xll.BDP($C1977, "OPT_UNDL_TICKER"),"")</f>
        <v/>
      </c>
      <c r="P1977" s="8" t="str">
        <f>IF(ISNUMBER(N1977),_xll.BDP($C1977, "OPT_UNDL_PX")," ")</f>
        <v xml:space="preserve"> </v>
      </c>
      <c r="Q1977" s="7" t="str">
        <f>IF(ISNUMBER(N1977),+G1977*_xll.BDP($C1977, "PX_POS_MULT_FACTOR")*P1977/K1977," ")</f>
        <v xml:space="preserve"> </v>
      </c>
      <c r="R1977" s="8" t="str">
        <f>IF(OR($A1977="TUA",$A1977="TYA"),"",IF(ISNUMBER(_xll.BDP($C1977,"DUR_ADJ_OAS_MID")),_xll.BDP($C1977,"DUR_ADJ_OAS_MID"),IF(ISNUMBER(_xll.BDP($E1977&amp;" ISIN","DUR_ADJ_OAS_MID")),_xll.BDP($E1977&amp;" ISIN","DUR_ADJ_OAS_MID")," ")))</f>
        <v xml:space="preserve"> </v>
      </c>
      <c r="S1977" s="7" t="str">
        <f t="shared" si="30"/>
        <v xml:space="preserve"> </v>
      </c>
      <c r="T1977" t="s">
        <v>5997</v>
      </c>
      <c r="U1977" t="s">
        <v>45</v>
      </c>
      <c r="AG1977" s="6">
        <v>15.56987299</v>
      </c>
    </row>
    <row r="1978" spans="1:33" x14ac:dyDescent="0.25">
      <c r="A1978" t="s">
        <v>5962</v>
      </c>
      <c r="B1978" t="s">
        <v>5998</v>
      </c>
      <c r="C1978" t="s">
        <v>5998</v>
      </c>
      <c r="F1978" t="s">
        <v>5999</v>
      </c>
      <c r="G1978" s="1">
        <v>82</v>
      </c>
      <c r="H1978" s="1">
        <v>0.03</v>
      </c>
      <c r="I1978" s="2">
        <v>246</v>
      </c>
      <c r="J1978" s="3">
        <v>4.7999999999999996E-7</v>
      </c>
      <c r="K1978" s="4">
        <v>517709663.98771513</v>
      </c>
      <c r="L1978" s="5">
        <v>33250001</v>
      </c>
      <c r="M1978" s="6">
        <v>15.57021499</v>
      </c>
      <c r="N1978" s="7">
        <f>IF(ISNUMBER(_xll.BDP($C1978, "DELTA_MID")),_xll.BDP($C1978, "DELTA_MID")," ")</f>
        <v>-6.7400000000000001E-4</v>
      </c>
      <c r="O1978" s="7" t="str">
        <f>IF(ISNUMBER(N1978),_xll.BDP($C1978, "OPT_UNDL_TICKER"),"")</f>
        <v>SPX</v>
      </c>
      <c r="P1978" s="8">
        <f>IF(ISNUMBER(N1978),_xll.BDP($C1978, "OPT_UNDL_PX")," ")</f>
        <v>7428.78</v>
      </c>
      <c r="Q1978" s="7">
        <f>IF(ISNUMBER(N1978),+G1978*_xll.BDP($C1978, "PX_POS_MULT_FACTOR")*P1978/K1978," ")</f>
        <v>0.11766439809291544</v>
      </c>
      <c r="R1978" s="8" t="str">
        <f>IF(OR($A1978="TUA",$A1978="TYA"),"",IF(ISNUMBER(_xll.BDP($C1978,"DUR_ADJ_OAS_MID")),_xll.BDP($C1978,"DUR_ADJ_OAS_MID"),IF(ISNUMBER(_xll.BDP($E1978&amp;" ISIN","DUR_ADJ_OAS_MID")),_xll.BDP($E1978&amp;" ISIN","DUR_ADJ_OAS_MID")," ")))</f>
        <v xml:space="preserve"> </v>
      </c>
      <c r="S1978" s="7">
        <f t="shared" si="30"/>
        <v>-7.9305804314625008E-5</v>
      </c>
      <c r="T1978" t="s">
        <v>5999</v>
      </c>
      <c r="U1978" t="s">
        <v>49</v>
      </c>
      <c r="AG1978" s="6">
        <v>15.56987299</v>
      </c>
    </row>
    <row r="1979" spans="1:33" x14ac:dyDescent="0.25">
      <c r="A1979" t="s">
        <v>5962</v>
      </c>
      <c r="B1979" t="s">
        <v>6000</v>
      </c>
      <c r="C1979" t="s">
        <v>6000</v>
      </c>
      <c r="F1979" t="s">
        <v>6001</v>
      </c>
      <c r="G1979" s="1">
        <v>85</v>
      </c>
      <c r="H1979" s="1">
        <v>0.15</v>
      </c>
      <c r="I1979" s="2">
        <v>1275</v>
      </c>
      <c r="J1979" s="3">
        <v>2.4600000000000002E-6</v>
      </c>
      <c r="K1979" s="4">
        <v>517709663.98771513</v>
      </c>
      <c r="L1979" s="5">
        <v>33250001</v>
      </c>
      <c r="M1979" s="6">
        <v>15.57021499</v>
      </c>
      <c r="N1979" s="7">
        <f>IF(ISNUMBER(_xll.BDP($C1979, "DELTA_MID")),_xll.BDP($C1979, "DELTA_MID")," ")</f>
        <v>-1.1230000000000001E-3</v>
      </c>
      <c r="O1979" s="7" t="str">
        <f>IF(ISNUMBER(N1979),_xll.BDP($C1979, "OPT_UNDL_TICKER"),"")</f>
        <v>SPX</v>
      </c>
      <c r="P1979" s="8">
        <f>IF(ISNUMBER(N1979),_xll.BDP($C1979, "OPT_UNDL_PX")," ")</f>
        <v>7428.78</v>
      </c>
      <c r="Q1979" s="7">
        <f>IF(ISNUMBER(N1979),+G1979*_xll.BDP($C1979, "PX_POS_MULT_FACTOR")*P1979/K1979," ")</f>
        <v>0.12196919314509527</v>
      </c>
      <c r="R1979" s="8" t="str">
        <f>IF(OR($A1979="TUA",$A1979="TYA"),"",IF(ISNUMBER(_xll.BDP($C1979,"DUR_ADJ_OAS_MID")),_xll.BDP($C1979,"DUR_ADJ_OAS_MID"),IF(ISNUMBER(_xll.BDP($E1979&amp;" ISIN","DUR_ADJ_OAS_MID")),_xll.BDP($E1979&amp;" ISIN","DUR_ADJ_OAS_MID")," ")))</f>
        <v xml:space="preserve"> </v>
      </c>
      <c r="S1979" s="7">
        <f t="shared" si="30"/>
        <v>-1.36971403901942E-4</v>
      </c>
      <c r="T1979" t="s">
        <v>6001</v>
      </c>
      <c r="U1979" t="s">
        <v>49</v>
      </c>
      <c r="AG1979" s="6">
        <v>15.56987299</v>
      </c>
    </row>
    <row r="1980" spans="1:33" x14ac:dyDescent="0.25">
      <c r="A1980" t="s">
        <v>5962</v>
      </c>
      <c r="B1980" t="s">
        <v>6002</v>
      </c>
      <c r="C1980" t="s">
        <v>6002</v>
      </c>
      <c r="F1980" t="s">
        <v>6003</v>
      </c>
      <c r="G1980" s="1">
        <v>87</v>
      </c>
      <c r="H1980" s="1">
        <v>7.4999999999999997E-2</v>
      </c>
      <c r="I1980" s="2">
        <v>652.5</v>
      </c>
      <c r="J1980" s="3">
        <v>1.26E-6</v>
      </c>
      <c r="K1980" s="4">
        <v>517709663.98771513</v>
      </c>
      <c r="L1980" s="5">
        <v>33250001</v>
      </c>
      <c r="M1980" s="6">
        <v>15.57021499</v>
      </c>
      <c r="N1980" s="7">
        <f>IF(ISNUMBER(_xll.BDP($C1980, "DELTA_MID")),_xll.BDP($C1980, "DELTA_MID")," ")</f>
        <v>-1.1839999999999999E-3</v>
      </c>
      <c r="O1980" s="7" t="str">
        <f>IF(ISNUMBER(N1980),_xll.BDP($C1980, "OPT_UNDL_TICKER"),"")</f>
        <v>SPX</v>
      </c>
      <c r="P1980" s="8">
        <f>IF(ISNUMBER(N1980),_xll.BDP($C1980, "OPT_UNDL_PX")," ")</f>
        <v>7428.78</v>
      </c>
      <c r="Q1980" s="7">
        <f>IF(ISNUMBER(N1980),+G1980*_xll.BDP($C1980, "PX_POS_MULT_FACTOR")*P1980/K1980," ")</f>
        <v>0.12483905651321515</v>
      </c>
      <c r="R1980" s="8" t="str">
        <f>IF(OR($A1980="TUA",$A1980="TYA"),"",IF(ISNUMBER(_xll.BDP($C1980,"DUR_ADJ_OAS_MID")),_xll.BDP($C1980,"DUR_ADJ_OAS_MID"),IF(ISNUMBER(_xll.BDP($E1980&amp;" ISIN","DUR_ADJ_OAS_MID")),_xll.BDP($E1980&amp;" ISIN","DUR_ADJ_OAS_MID")," ")))</f>
        <v xml:space="preserve"> </v>
      </c>
      <c r="S1980" s="7">
        <f t="shared" si="30"/>
        <v>-1.4780944291164672E-4</v>
      </c>
      <c r="T1980" t="s">
        <v>6003</v>
      </c>
      <c r="U1980" t="s">
        <v>49</v>
      </c>
      <c r="AG1980" s="6">
        <v>15.56987299</v>
      </c>
    </row>
    <row r="1981" spans="1:33" x14ac:dyDescent="0.25">
      <c r="A1981" t="s">
        <v>5962</v>
      </c>
      <c r="B1981" t="s">
        <v>6004</v>
      </c>
      <c r="C1981" t="s">
        <v>6004</v>
      </c>
      <c r="F1981" t="s">
        <v>6005</v>
      </c>
      <c r="G1981" s="1">
        <v>75</v>
      </c>
      <c r="H1981" s="1">
        <v>0.65</v>
      </c>
      <c r="I1981" s="2">
        <v>4875</v>
      </c>
      <c r="J1981" s="3">
        <v>9.4199999999999996E-6</v>
      </c>
      <c r="K1981" s="4">
        <v>517709663.98771513</v>
      </c>
      <c r="L1981" s="5">
        <v>33250001</v>
      </c>
      <c r="M1981" s="6">
        <v>15.57021499</v>
      </c>
      <c r="N1981" s="7">
        <f>IF(ISNUMBER(_xll.BDP($C1981, "DELTA_MID")),_xll.BDP($C1981, "DELTA_MID")," ")</f>
        <v>-3.676E-3</v>
      </c>
      <c r="O1981" s="7" t="str">
        <f>IF(ISNUMBER(N1981),_xll.BDP($C1981, "OPT_UNDL_TICKER"),"")</f>
        <v>SPX</v>
      </c>
      <c r="P1981" s="8">
        <f>IF(ISNUMBER(N1981),_xll.BDP($C1981, "OPT_UNDL_PX")," ")</f>
        <v>7428.78</v>
      </c>
      <c r="Q1981" s="7">
        <f>IF(ISNUMBER(N1981),+G1981*_xll.BDP($C1981, "PX_POS_MULT_FACTOR")*P1981/K1981," ")</f>
        <v>0.10761987630449583</v>
      </c>
      <c r="R1981" s="8" t="str">
        <f>IF(OR($A1981="TUA",$A1981="TYA"),"",IF(ISNUMBER(_xll.BDP($C1981,"DUR_ADJ_OAS_MID")),_xll.BDP($C1981,"DUR_ADJ_OAS_MID"),IF(ISNUMBER(_xll.BDP($E1981&amp;" ISIN","DUR_ADJ_OAS_MID")),_xll.BDP($E1981&amp;" ISIN","DUR_ADJ_OAS_MID")," ")))</f>
        <v xml:space="preserve"> </v>
      </c>
      <c r="S1981" s="7">
        <f t="shared" si="30"/>
        <v>-3.9561066529532671E-4</v>
      </c>
      <c r="T1981" t="s">
        <v>6005</v>
      </c>
      <c r="U1981" t="s">
        <v>49</v>
      </c>
      <c r="AG1981" s="6">
        <v>15.56987299</v>
      </c>
    </row>
    <row r="1982" spans="1:33" x14ac:dyDescent="0.25">
      <c r="A1982" t="s">
        <v>5962</v>
      </c>
      <c r="B1982" t="s">
        <v>6006</v>
      </c>
      <c r="C1982" t="s">
        <v>6006</v>
      </c>
      <c r="F1982" t="s">
        <v>6007</v>
      </c>
      <c r="G1982" s="1">
        <v>68</v>
      </c>
      <c r="H1982" s="1">
        <v>0.82499999999999996</v>
      </c>
      <c r="I1982" s="2">
        <v>5610</v>
      </c>
      <c r="J1982" s="3">
        <v>1.084E-5</v>
      </c>
      <c r="K1982" s="4">
        <v>517709663.98771513</v>
      </c>
      <c r="L1982" s="5">
        <v>33250001</v>
      </c>
      <c r="M1982" s="6">
        <v>15.57021499</v>
      </c>
      <c r="N1982" s="7">
        <f>IF(ISNUMBER(_xll.BDP($C1982, "DELTA_MID")),_xll.BDP($C1982, "DELTA_MID")," ")</f>
        <v>-4.4099999999999999E-3</v>
      </c>
      <c r="O1982" s="7" t="str">
        <f>IF(ISNUMBER(N1982),_xll.BDP($C1982, "OPT_UNDL_TICKER"),"")</f>
        <v>SPX</v>
      </c>
      <c r="P1982" s="8">
        <f>IF(ISNUMBER(N1982),_xll.BDP($C1982, "OPT_UNDL_PX")," ")</f>
        <v>7428.78</v>
      </c>
      <c r="Q1982" s="7">
        <f>IF(ISNUMBER(N1982),+G1982*_xll.BDP($C1982, "PX_POS_MULT_FACTOR")*P1982/K1982," ")</f>
        <v>9.7575354516076213E-2</v>
      </c>
      <c r="R1982" s="8" t="str">
        <f>IF(OR($A1982="TUA",$A1982="TYA"),"",IF(ISNUMBER(_xll.BDP($C1982,"DUR_ADJ_OAS_MID")),_xll.BDP($C1982,"DUR_ADJ_OAS_MID"),IF(ISNUMBER(_xll.BDP($E1982&amp;" ISIN","DUR_ADJ_OAS_MID")),_xll.BDP($E1982&amp;" ISIN","DUR_ADJ_OAS_MID")," ")))</f>
        <v xml:space="preserve"> </v>
      </c>
      <c r="S1982" s="7">
        <f t="shared" si="30"/>
        <v>-4.303073134158961E-4</v>
      </c>
      <c r="T1982" t="s">
        <v>6007</v>
      </c>
      <c r="U1982" t="s">
        <v>49</v>
      </c>
      <c r="AG1982" s="6">
        <v>15.56987299</v>
      </c>
    </row>
    <row r="1983" spans="1:33" x14ac:dyDescent="0.25">
      <c r="A1983" t="s">
        <v>5962</v>
      </c>
      <c r="B1983" t="s">
        <v>6008</v>
      </c>
      <c r="C1983" t="s">
        <v>6008</v>
      </c>
      <c r="F1983" t="s">
        <v>6009</v>
      </c>
      <c r="G1983" s="1">
        <v>59</v>
      </c>
      <c r="H1983" s="1">
        <v>1.1000000000000001</v>
      </c>
      <c r="I1983" s="2">
        <v>6490</v>
      </c>
      <c r="J1983" s="3">
        <v>1.254E-5</v>
      </c>
      <c r="K1983" s="4">
        <v>517709663.98771513</v>
      </c>
      <c r="L1983" s="5">
        <v>33250001</v>
      </c>
      <c r="M1983" s="6">
        <v>15.57021499</v>
      </c>
      <c r="N1983" s="7">
        <f>IF(ISNUMBER(_xll.BDP($C1983, "DELTA_MID")),_xll.BDP($C1983, "DELTA_MID")," ")</f>
        <v>-5.5050000000000003E-3</v>
      </c>
      <c r="O1983" s="7" t="str">
        <f>IF(ISNUMBER(N1983),_xll.BDP($C1983, "OPT_UNDL_TICKER"),"")</f>
        <v>SPX</v>
      </c>
      <c r="P1983" s="8">
        <f>IF(ISNUMBER(N1983),_xll.BDP($C1983, "OPT_UNDL_PX")," ")</f>
        <v>7428.78</v>
      </c>
      <c r="Q1983" s="7">
        <f>IF(ISNUMBER(N1983),+G1983*_xll.BDP($C1983, "PX_POS_MULT_FACTOR")*P1983/K1983," ")</f>
        <v>8.4660969359536722E-2</v>
      </c>
      <c r="R1983" s="8" t="str">
        <f>IF(OR($A1983="TUA",$A1983="TYA"),"",IF(ISNUMBER(_xll.BDP($C1983,"DUR_ADJ_OAS_MID")),_xll.BDP($C1983,"DUR_ADJ_OAS_MID"),IF(ISNUMBER(_xll.BDP($E1983&amp;" ISIN","DUR_ADJ_OAS_MID")),_xll.BDP($E1983&amp;" ISIN","DUR_ADJ_OAS_MID")," ")))</f>
        <v xml:space="preserve"> </v>
      </c>
      <c r="S1983" s="7">
        <f t="shared" si="30"/>
        <v>-4.6605863632424968E-4</v>
      </c>
      <c r="T1983" t="s">
        <v>6009</v>
      </c>
      <c r="U1983" t="s">
        <v>49</v>
      </c>
      <c r="AG1983" s="6">
        <v>15.56987299</v>
      </c>
    </row>
    <row r="1984" spans="1:33" x14ac:dyDescent="0.25">
      <c r="A1984" t="s">
        <v>5962</v>
      </c>
      <c r="B1984" t="s">
        <v>6010</v>
      </c>
      <c r="C1984" t="s">
        <v>6010</v>
      </c>
      <c r="F1984" t="s">
        <v>6011</v>
      </c>
      <c r="G1984" s="1">
        <v>67</v>
      </c>
      <c r="H1984" s="1">
        <v>1.35</v>
      </c>
      <c r="I1984" s="2">
        <v>9045</v>
      </c>
      <c r="J1984" s="3">
        <v>1.747E-5</v>
      </c>
      <c r="K1984" s="4">
        <v>517709663.98771513</v>
      </c>
      <c r="L1984" s="5">
        <v>33250001</v>
      </c>
      <c r="M1984" s="6">
        <v>15.57021499</v>
      </c>
      <c r="N1984" s="7">
        <f>IF(ISNUMBER(_xll.BDP($C1984, "DELTA_MID")),_xll.BDP($C1984, "DELTA_MID")," ")</f>
        <v>-6.4419999999999998E-3</v>
      </c>
      <c r="O1984" s="7" t="str">
        <f>IF(ISNUMBER(N1984),_xll.BDP($C1984, "OPT_UNDL_TICKER"),"")</f>
        <v>SPX</v>
      </c>
      <c r="P1984" s="8">
        <f>IF(ISNUMBER(N1984),_xll.BDP($C1984, "OPT_UNDL_PX")," ")</f>
        <v>7428.78</v>
      </c>
      <c r="Q1984" s="7">
        <f>IF(ISNUMBER(N1984),+G1984*_xll.BDP($C1984, "PX_POS_MULT_FACTOR")*P1984/K1984," ")</f>
        <v>9.6140422832016278E-2</v>
      </c>
      <c r="R1984" s="8" t="str">
        <f>IF(OR($A1984="TUA",$A1984="TYA"),"",IF(ISNUMBER(_xll.BDP($C1984,"DUR_ADJ_OAS_MID")),_xll.BDP($C1984,"DUR_ADJ_OAS_MID"),IF(ISNUMBER(_xll.BDP($E1984&amp;" ISIN","DUR_ADJ_OAS_MID")),_xll.BDP($E1984&amp;" ISIN","DUR_ADJ_OAS_MID")," ")))</f>
        <v xml:space="preserve"> </v>
      </c>
      <c r="S1984" s="7">
        <f t="shared" si="30"/>
        <v>-6.193366038838488E-4</v>
      </c>
      <c r="T1984" t="s">
        <v>6011</v>
      </c>
      <c r="U1984" t="s">
        <v>49</v>
      </c>
      <c r="AG1984" s="6">
        <v>15.56987299</v>
      </c>
    </row>
    <row r="1985" spans="1:33" x14ac:dyDescent="0.25">
      <c r="A1985" t="s">
        <v>5962</v>
      </c>
      <c r="B1985" t="s">
        <v>6012</v>
      </c>
      <c r="C1985" t="s">
        <v>6012</v>
      </c>
      <c r="F1985" t="s">
        <v>6013</v>
      </c>
      <c r="G1985" s="1">
        <v>78</v>
      </c>
      <c r="H1985" s="1">
        <v>1.625</v>
      </c>
      <c r="I1985" s="2">
        <v>12675</v>
      </c>
      <c r="J1985" s="3">
        <v>2.4479999999999999E-5</v>
      </c>
      <c r="K1985" s="4">
        <v>517709663.98771513</v>
      </c>
      <c r="L1985" s="5">
        <v>33250001</v>
      </c>
      <c r="M1985" s="6">
        <v>15.57021499</v>
      </c>
      <c r="N1985" s="7">
        <f>IF(ISNUMBER(_xll.BDP($C1985, "DELTA_MID")),_xll.BDP($C1985, "DELTA_MID")," ")</f>
        <v>-7.5079999999999999E-3</v>
      </c>
      <c r="O1985" s="7" t="str">
        <f>IF(ISNUMBER(N1985),_xll.BDP($C1985, "OPT_UNDL_TICKER"),"")</f>
        <v>SPX</v>
      </c>
      <c r="P1985" s="8">
        <f>IF(ISNUMBER(N1985),_xll.BDP($C1985, "OPT_UNDL_PX")," ")</f>
        <v>7428.78</v>
      </c>
      <c r="Q1985" s="7">
        <f>IF(ISNUMBER(N1985),+G1985*_xll.BDP($C1985, "PX_POS_MULT_FACTOR")*P1985/K1985," ")</f>
        <v>0.11192467135667566</v>
      </c>
      <c r="R1985" s="8" t="str">
        <f>IF(OR($A1985="TUA",$A1985="TYA"),"",IF(ISNUMBER(_xll.BDP($C1985,"DUR_ADJ_OAS_MID")),_xll.BDP($C1985,"DUR_ADJ_OAS_MID"),IF(ISNUMBER(_xll.BDP($E1985&amp;" ISIN","DUR_ADJ_OAS_MID")),_xll.BDP($E1985&amp;" ISIN","DUR_ADJ_OAS_MID")," ")))</f>
        <v xml:space="preserve"> </v>
      </c>
      <c r="S1985" s="7">
        <f t="shared" si="30"/>
        <v>-8.4033043254592087E-4</v>
      </c>
      <c r="T1985" t="s">
        <v>6013</v>
      </c>
      <c r="U1985" t="s">
        <v>49</v>
      </c>
      <c r="AG1985" s="6">
        <v>15.56987299</v>
      </c>
    </row>
    <row r="1986" spans="1:33" x14ac:dyDescent="0.25">
      <c r="A1986" t="s">
        <v>5962</v>
      </c>
      <c r="B1986" t="s">
        <v>6014</v>
      </c>
      <c r="C1986" t="s">
        <v>6014</v>
      </c>
      <c r="F1986" t="s">
        <v>6015</v>
      </c>
      <c r="G1986" s="1">
        <v>57</v>
      </c>
      <c r="H1986" s="1">
        <v>2.0499999999999998</v>
      </c>
      <c r="I1986" s="2">
        <v>11685</v>
      </c>
      <c r="J1986" s="3">
        <v>2.2569999999999999E-5</v>
      </c>
      <c r="K1986" s="4">
        <v>517709663.98771513</v>
      </c>
      <c r="L1986" s="5">
        <v>33250001</v>
      </c>
      <c r="M1986" s="6">
        <v>15.57021499</v>
      </c>
      <c r="N1986" s="7">
        <f>IF(ISNUMBER(_xll.BDP($C1986, "DELTA_MID")),_xll.BDP($C1986, "DELTA_MID")," ")</f>
        <v>-8.77E-3</v>
      </c>
      <c r="O1986" s="7" t="str">
        <f>IF(ISNUMBER(N1986),_xll.BDP($C1986, "OPT_UNDL_TICKER"),"")</f>
        <v>SPX</v>
      </c>
      <c r="P1986" s="8">
        <f>IF(ISNUMBER(N1986),_xll.BDP($C1986, "OPT_UNDL_PX")," ")</f>
        <v>7428.78</v>
      </c>
      <c r="Q1986" s="7">
        <f>IF(ISNUMBER(N1986),+G1986*_xll.BDP($C1986, "PX_POS_MULT_FACTOR")*P1986/K1986," ")</f>
        <v>8.1791105991416826E-2</v>
      </c>
      <c r="R1986" s="8" t="str">
        <f>IF(OR($A1986="TUA",$A1986="TYA"),"",IF(ISNUMBER(_xll.BDP($C1986,"DUR_ADJ_OAS_MID")),_xll.BDP($C1986,"DUR_ADJ_OAS_MID"),IF(ISNUMBER(_xll.BDP($E1986&amp;" ISIN","DUR_ADJ_OAS_MID")),_xll.BDP($E1986&amp;" ISIN","DUR_ADJ_OAS_MID")," ")))</f>
        <v xml:space="preserve"> </v>
      </c>
      <c r="S1986" s="7">
        <f t="shared" si="30"/>
        <v>-7.1730799954472556E-4</v>
      </c>
      <c r="T1986" t="s">
        <v>6015</v>
      </c>
      <c r="U1986" t="s">
        <v>49</v>
      </c>
      <c r="AG1986" s="6">
        <v>15.56987299</v>
      </c>
    </row>
    <row r="1987" spans="1:33" x14ac:dyDescent="0.25">
      <c r="A1987" t="s">
        <v>5962</v>
      </c>
      <c r="B1987" t="s">
        <v>6016</v>
      </c>
      <c r="C1987" t="s">
        <v>6016</v>
      </c>
      <c r="F1987" t="s">
        <v>6017</v>
      </c>
      <c r="G1987" s="1">
        <v>59</v>
      </c>
      <c r="H1987" s="1">
        <v>2.3250000000000002</v>
      </c>
      <c r="I1987" s="2">
        <v>13717.5</v>
      </c>
      <c r="J1987" s="3">
        <v>2.65E-5</v>
      </c>
      <c r="K1987" s="4">
        <v>517709663.98771513</v>
      </c>
      <c r="L1987" s="5">
        <v>33250001</v>
      </c>
      <c r="M1987" s="6">
        <v>15.57021499</v>
      </c>
      <c r="N1987" s="7">
        <f>IF(ISNUMBER(_xll.BDP($C1987, "DELTA_MID")),_xll.BDP($C1987, "DELTA_MID")," ")</f>
        <v>-9.8300000000000002E-3</v>
      </c>
      <c r="O1987" s="7" t="str">
        <f>IF(ISNUMBER(N1987),_xll.BDP($C1987, "OPT_UNDL_TICKER"),"")</f>
        <v>SPX</v>
      </c>
      <c r="P1987" s="8">
        <f>IF(ISNUMBER(N1987),_xll.BDP($C1987, "OPT_UNDL_PX")," ")</f>
        <v>7428.78</v>
      </c>
      <c r="Q1987" s="7">
        <f>IF(ISNUMBER(N1987),+G1987*_xll.BDP($C1987, "PX_POS_MULT_FACTOR")*P1987/K1987," ")</f>
        <v>8.4660969359536722E-2</v>
      </c>
      <c r="R1987" s="8" t="str">
        <f>IF(OR($A1987="TUA",$A1987="TYA"),"",IF(ISNUMBER(_xll.BDP($C1987,"DUR_ADJ_OAS_MID")),_xll.BDP($C1987,"DUR_ADJ_OAS_MID"),IF(ISNUMBER(_xll.BDP($E1987&amp;" ISIN","DUR_ADJ_OAS_MID")),_xll.BDP($E1987&amp;" ISIN","DUR_ADJ_OAS_MID")," ")))</f>
        <v xml:space="preserve"> </v>
      </c>
      <c r="S1987" s="7">
        <f t="shared" ref="S1987:S2050" si="31">IF(ISNUMBER(N1987),Q1987*N1987,IF(ISNUMBER(R1987),J1987*R1987," "))</f>
        <v>-8.3221732880424599E-4</v>
      </c>
      <c r="T1987" t="s">
        <v>6017</v>
      </c>
      <c r="U1987" t="s">
        <v>49</v>
      </c>
      <c r="AG1987" s="6">
        <v>15.56987299</v>
      </c>
    </row>
    <row r="1988" spans="1:33" x14ac:dyDescent="0.25">
      <c r="A1988" t="s">
        <v>5962</v>
      </c>
      <c r="B1988" t="s">
        <v>6018</v>
      </c>
      <c r="C1988" t="s">
        <v>6018</v>
      </c>
      <c r="F1988" t="s">
        <v>6019</v>
      </c>
      <c r="G1988" s="1">
        <v>68</v>
      </c>
      <c r="H1988" s="1">
        <v>2.7250000000000001</v>
      </c>
      <c r="I1988" s="2">
        <v>18530</v>
      </c>
      <c r="J1988" s="3">
        <v>3.5790000000000001E-5</v>
      </c>
      <c r="K1988" s="4">
        <v>517709663.98771513</v>
      </c>
      <c r="L1988" s="5">
        <v>33250001</v>
      </c>
      <c r="M1988" s="6">
        <v>15.57021499</v>
      </c>
      <c r="N1988" s="7">
        <f>IF(ISNUMBER(_xll.BDP($C1988, "DELTA_MID")),_xll.BDP($C1988, "DELTA_MID")," ")</f>
        <v>-1.1006E-2</v>
      </c>
      <c r="O1988" s="7" t="str">
        <f>IF(ISNUMBER(N1988),_xll.BDP($C1988, "OPT_UNDL_TICKER"),"")</f>
        <v>SPX</v>
      </c>
      <c r="P1988" s="8">
        <f>IF(ISNUMBER(N1988),_xll.BDP($C1988, "OPT_UNDL_PX")," ")</f>
        <v>7428.78</v>
      </c>
      <c r="Q1988" s="7">
        <f>IF(ISNUMBER(N1988),+G1988*_xll.BDP($C1988, "PX_POS_MULT_FACTOR")*P1988/K1988," ")</f>
        <v>9.7575354516076213E-2</v>
      </c>
      <c r="R1988" s="8" t="str">
        <f>IF(OR($A1988="TUA",$A1988="TYA"),"",IF(ISNUMBER(_xll.BDP($C1988,"DUR_ADJ_OAS_MID")),_xll.BDP($C1988,"DUR_ADJ_OAS_MID"),IF(ISNUMBER(_xll.BDP($E1988&amp;" ISIN","DUR_ADJ_OAS_MID")),_xll.BDP($E1988&amp;" ISIN","DUR_ADJ_OAS_MID")," ")))</f>
        <v xml:space="preserve"> </v>
      </c>
      <c r="S1988" s="7">
        <f t="shared" si="31"/>
        <v>-1.0739143518039348E-3</v>
      </c>
      <c r="T1988" t="s">
        <v>6019</v>
      </c>
      <c r="U1988" t="s">
        <v>49</v>
      </c>
      <c r="AG1988" s="6">
        <v>15.56987299</v>
      </c>
    </row>
    <row r="1989" spans="1:33" x14ac:dyDescent="0.25">
      <c r="A1989" t="s">
        <v>5962</v>
      </c>
      <c r="B1989" t="s">
        <v>6020</v>
      </c>
      <c r="C1989" t="s">
        <v>6020</v>
      </c>
      <c r="F1989" t="s">
        <v>6021</v>
      </c>
      <c r="G1989" s="1">
        <v>54</v>
      </c>
      <c r="H1989" s="1">
        <v>3.125</v>
      </c>
      <c r="I1989" s="2">
        <v>16875</v>
      </c>
      <c r="J1989" s="3">
        <v>3.26E-5</v>
      </c>
      <c r="K1989" s="4">
        <v>517709663.98771513</v>
      </c>
      <c r="L1989" s="5">
        <v>33250001</v>
      </c>
      <c r="M1989" s="6">
        <v>15.57021499</v>
      </c>
      <c r="N1989" s="7">
        <f>IF(ISNUMBER(_xll.BDP($C1989, "DELTA_MID")),_xll.BDP($C1989, "DELTA_MID")," ")</f>
        <v>-1.2133E-2</v>
      </c>
      <c r="O1989" s="7" t="str">
        <f>IF(ISNUMBER(N1989),_xll.BDP($C1989, "OPT_UNDL_TICKER"),"")</f>
        <v>SPX</v>
      </c>
      <c r="P1989" s="8">
        <f>IF(ISNUMBER(N1989),_xll.BDP($C1989, "OPT_UNDL_PX")," ")</f>
        <v>7428.78</v>
      </c>
      <c r="Q1989" s="7">
        <f>IF(ISNUMBER(N1989),+G1989*_xll.BDP($C1989, "PX_POS_MULT_FACTOR")*P1989/K1989," ")</f>
        <v>7.7486310939236996E-2</v>
      </c>
      <c r="R1989" s="8" t="str">
        <f>IF(OR($A1989="TUA",$A1989="TYA"),"",IF(ISNUMBER(_xll.BDP($C1989,"DUR_ADJ_OAS_MID")),_xll.BDP($C1989,"DUR_ADJ_OAS_MID"),IF(ISNUMBER(_xll.BDP($E1989&amp;" ISIN","DUR_ADJ_OAS_MID")),_xll.BDP($E1989&amp;" ISIN","DUR_ADJ_OAS_MID")," ")))</f>
        <v xml:space="preserve"> </v>
      </c>
      <c r="S1989" s="7">
        <f t="shared" si="31"/>
        <v>-9.4014141062576247E-4</v>
      </c>
      <c r="T1989" t="s">
        <v>6021</v>
      </c>
      <c r="U1989" t="s">
        <v>49</v>
      </c>
      <c r="AG1989" s="6">
        <v>15.56987299</v>
      </c>
    </row>
    <row r="1990" spans="1:33" x14ac:dyDescent="0.25">
      <c r="A1990" t="s">
        <v>5962</v>
      </c>
      <c r="B1990" t="s">
        <v>5810</v>
      </c>
      <c r="C1990" t="s">
        <v>5810</v>
      </c>
      <c r="F1990" t="s">
        <v>5811</v>
      </c>
      <c r="G1990" s="1">
        <v>38</v>
      </c>
      <c r="H1990" s="1">
        <v>3.4</v>
      </c>
      <c r="I1990" s="2">
        <v>12920</v>
      </c>
      <c r="J1990" s="3">
        <v>2.4960000000000002E-5</v>
      </c>
      <c r="K1990" s="4">
        <v>517709663.98771513</v>
      </c>
      <c r="L1990" s="5">
        <v>33250001</v>
      </c>
      <c r="M1990" s="6">
        <v>15.57021499</v>
      </c>
      <c r="N1990" s="7">
        <f>IF(ISNUMBER(_xll.BDP($C1990, "DELTA_MID")),_xll.BDP($C1990, "DELTA_MID")," ")</f>
        <v>-1.3140000000000001E-2</v>
      </c>
      <c r="O1990" s="7" t="str">
        <f>IF(ISNUMBER(N1990),_xll.BDP($C1990, "OPT_UNDL_TICKER"),"")</f>
        <v>SPX</v>
      </c>
      <c r="P1990" s="8">
        <f>IF(ISNUMBER(N1990),_xll.BDP($C1990, "OPT_UNDL_PX")," ")</f>
        <v>7428.78</v>
      </c>
      <c r="Q1990" s="7">
        <f>IF(ISNUMBER(N1990),+G1990*_xll.BDP($C1990, "PX_POS_MULT_FACTOR")*P1990/K1990," ")</f>
        <v>5.4527403994277884E-2</v>
      </c>
      <c r="R1990" s="8" t="str">
        <f>IF(OR($A1990="TUA",$A1990="TYA"),"",IF(ISNUMBER(_xll.BDP($C1990,"DUR_ADJ_OAS_MID")),_xll.BDP($C1990,"DUR_ADJ_OAS_MID"),IF(ISNUMBER(_xll.BDP($E1990&amp;" ISIN","DUR_ADJ_OAS_MID")),_xll.BDP($E1990&amp;" ISIN","DUR_ADJ_OAS_MID")," ")))</f>
        <v xml:space="preserve"> </v>
      </c>
      <c r="S1990" s="7">
        <f t="shared" si="31"/>
        <v>-7.1649008848481146E-4</v>
      </c>
      <c r="T1990" t="s">
        <v>5811</v>
      </c>
      <c r="U1990" t="s">
        <v>49</v>
      </c>
      <c r="AG1990" s="6">
        <v>15.56987299</v>
      </c>
    </row>
    <row r="1991" spans="1:33" x14ac:dyDescent="0.25">
      <c r="A1991" t="s">
        <v>5962</v>
      </c>
      <c r="B1991" t="s">
        <v>6022</v>
      </c>
      <c r="C1991" t="s">
        <v>6022</v>
      </c>
      <c r="F1991" t="s">
        <v>6023</v>
      </c>
      <c r="G1991" s="1">
        <v>38</v>
      </c>
      <c r="H1991" s="1">
        <v>3.9</v>
      </c>
      <c r="I1991" s="2">
        <v>14820</v>
      </c>
      <c r="J1991" s="3">
        <v>2.8629999999999999E-5</v>
      </c>
      <c r="K1991" s="4">
        <v>517709663.98771513</v>
      </c>
      <c r="L1991" s="5">
        <v>33250001</v>
      </c>
      <c r="M1991" s="6">
        <v>15.57021499</v>
      </c>
      <c r="N1991" s="7">
        <f>IF(ISNUMBER(_xll.BDP($C1991, "DELTA_MID")),_xll.BDP($C1991, "DELTA_MID")," ")</f>
        <v>-1.4413E-2</v>
      </c>
      <c r="O1991" s="7" t="str">
        <f>IF(ISNUMBER(N1991),_xll.BDP($C1991, "OPT_UNDL_TICKER"),"")</f>
        <v>SPX</v>
      </c>
      <c r="P1991" s="8">
        <f>IF(ISNUMBER(N1991),_xll.BDP($C1991, "OPT_UNDL_PX")," ")</f>
        <v>7428.78</v>
      </c>
      <c r="Q1991" s="7">
        <f>IF(ISNUMBER(N1991),+G1991*_xll.BDP($C1991, "PX_POS_MULT_FACTOR")*P1991/K1991," ")</f>
        <v>5.4527403994277884E-2</v>
      </c>
      <c r="R1991" s="8" t="str">
        <f>IF(OR($A1991="TUA",$A1991="TYA"),"",IF(ISNUMBER(_xll.BDP($C1991,"DUR_ADJ_OAS_MID")),_xll.BDP($C1991,"DUR_ADJ_OAS_MID"),IF(ISNUMBER(_xll.BDP($E1991&amp;" ISIN","DUR_ADJ_OAS_MID")),_xll.BDP($E1991&amp;" ISIN","DUR_ADJ_OAS_MID")," ")))</f>
        <v xml:space="preserve"> </v>
      </c>
      <c r="S1991" s="7">
        <f t="shared" si="31"/>
        <v>-7.859034737695272E-4</v>
      </c>
      <c r="T1991" t="s">
        <v>6023</v>
      </c>
      <c r="U1991" t="s">
        <v>49</v>
      </c>
      <c r="AG1991" s="6">
        <v>15.56987299</v>
      </c>
    </row>
    <row r="1992" spans="1:33" x14ac:dyDescent="0.25">
      <c r="A1992" t="s">
        <v>5962</v>
      </c>
      <c r="B1992" t="s">
        <v>6024</v>
      </c>
      <c r="C1992" t="s">
        <v>6024</v>
      </c>
      <c r="F1992" t="s">
        <v>6025</v>
      </c>
      <c r="G1992" s="1">
        <v>52</v>
      </c>
      <c r="H1992" s="1">
        <v>4.2</v>
      </c>
      <c r="I1992" s="2">
        <v>21840</v>
      </c>
      <c r="J1992" s="3">
        <v>4.2190000000000001E-5</v>
      </c>
      <c r="K1992" s="4">
        <v>517709663.98771513</v>
      </c>
      <c r="L1992" s="5">
        <v>33250001</v>
      </c>
      <c r="M1992" s="6">
        <v>15.57021499</v>
      </c>
      <c r="N1992" s="7">
        <f>IF(ISNUMBER(_xll.BDP($C1992, "DELTA_MID")),_xll.BDP($C1992, "DELTA_MID")," ")</f>
        <v>-1.5342E-2</v>
      </c>
      <c r="O1992" s="7" t="str">
        <f>IF(ISNUMBER(N1992),_xll.BDP($C1992, "OPT_UNDL_TICKER"),"")</f>
        <v>SPX</v>
      </c>
      <c r="P1992" s="8">
        <f>IF(ISNUMBER(N1992),_xll.BDP($C1992, "OPT_UNDL_PX")," ")</f>
        <v>7428.78</v>
      </c>
      <c r="Q1992" s="7">
        <f>IF(ISNUMBER(N1992),+G1992*_xll.BDP($C1992, "PX_POS_MULT_FACTOR")*P1992/K1992," ")</f>
        <v>7.46164475711171E-2</v>
      </c>
      <c r="R1992" s="8" t="str">
        <f>IF(OR($A1992="TUA",$A1992="TYA"),"",IF(ISNUMBER(_xll.BDP($C1992,"DUR_ADJ_OAS_MID")),_xll.BDP($C1992,"DUR_ADJ_OAS_MID"),IF(ISNUMBER(_xll.BDP($E1992&amp;" ISIN","DUR_ADJ_OAS_MID")),_xll.BDP($E1992&amp;" ISIN","DUR_ADJ_OAS_MID")," ")))</f>
        <v xml:space="preserve"> </v>
      </c>
      <c r="S1992" s="7">
        <f t="shared" si="31"/>
        <v>-1.1447655386360785E-3</v>
      </c>
      <c r="T1992" t="s">
        <v>6025</v>
      </c>
      <c r="U1992" t="s">
        <v>49</v>
      </c>
      <c r="AG1992" s="6">
        <v>15.56987299</v>
      </c>
    </row>
    <row r="1993" spans="1:33" x14ac:dyDescent="0.25">
      <c r="A1993" t="s">
        <v>5962</v>
      </c>
      <c r="B1993" t="s">
        <v>6026</v>
      </c>
      <c r="C1993" t="s">
        <v>6026</v>
      </c>
      <c r="F1993" t="s">
        <v>6027</v>
      </c>
      <c r="G1993" s="1">
        <v>50</v>
      </c>
      <c r="H1993" s="1">
        <v>4.5</v>
      </c>
      <c r="I1993" s="2">
        <v>22500</v>
      </c>
      <c r="J1993" s="3">
        <v>4.3460000000000001E-5</v>
      </c>
      <c r="K1993" s="4">
        <v>517709663.98771513</v>
      </c>
      <c r="L1993" s="5">
        <v>33250001</v>
      </c>
      <c r="M1993" s="6">
        <v>15.57021499</v>
      </c>
      <c r="N1993" s="7">
        <f>IF(ISNUMBER(_xll.BDP($C1993, "DELTA_MID")),_xll.BDP($C1993, "DELTA_MID")," ")</f>
        <v>-1.6329E-2</v>
      </c>
      <c r="O1993" s="7" t="str">
        <f>IF(ISNUMBER(N1993),_xll.BDP($C1993, "OPT_UNDL_TICKER"),"")</f>
        <v>SPX</v>
      </c>
      <c r="P1993" s="8">
        <f>IF(ISNUMBER(N1993),_xll.BDP($C1993, "OPT_UNDL_PX")," ")</f>
        <v>7428.78</v>
      </c>
      <c r="Q1993" s="7">
        <f>IF(ISNUMBER(N1993),+G1993*_xll.BDP($C1993, "PX_POS_MULT_FACTOR")*P1993/K1993," ")</f>
        <v>7.1746584202997218E-2</v>
      </c>
      <c r="R1993" s="8" t="str">
        <f>IF(OR($A1993="TUA",$A1993="TYA"),"",IF(ISNUMBER(_xll.BDP($C1993,"DUR_ADJ_OAS_MID")),_xll.BDP($C1993,"DUR_ADJ_OAS_MID"),IF(ISNUMBER(_xll.BDP($E1993&amp;" ISIN","DUR_ADJ_OAS_MID")),_xll.BDP($E1993&amp;" ISIN","DUR_ADJ_OAS_MID")," ")))</f>
        <v xml:space="preserve"> </v>
      </c>
      <c r="S1993" s="7">
        <f t="shared" si="31"/>
        <v>-1.1715499734507415E-3</v>
      </c>
      <c r="T1993" t="s">
        <v>6027</v>
      </c>
      <c r="U1993" t="s">
        <v>49</v>
      </c>
      <c r="AG1993" s="6">
        <v>15.56987299</v>
      </c>
    </row>
    <row r="1994" spans="1:33" x14ac:dyDescent="0.25">
      <c r="A1994" t="s">
        <v>5962</v>
      </c>
      <c r="B1994" t="s">
        <v>6028</v>
      </c>
      <c r="C1994" t="s">
        <v>6028</v>
      </c>
      <c r="F1994" t="s">
        <v>6029</v>
      </c>
      <c r="G1994" s="1">
        <v>34</v>
      </c>
      <c r="H1994" s="1">
        <v>5</v>
      </c>
      <c r="I1994" s="2">
        <v>17000</v>
      </c>
      <c r="J1994" s="3">
        <v>3.2839999999999997E-5</v>
      </c>
      <c r="K1994" s="4">
        <v>517709663.98771513</v>
      </c>
      <c r="L1994" s="5">
        <v>33250001</v>
      </c>
      <c r="M1994" s="6">
        <v>15.57021499</v>
      </c>
      <c r="N1994" s="7">
        <f>IF(ISNUMBER(_xll.BDP($C1994, "DELTA_MID")),_xll.BDP($C1994, "DELTA_MID")," ")</f>
        <v>-1.7454999999999998E-2</v>
      </c>
      <c r="O1994" s="7" t="str">
        <f>IF(ISNUMBER(N1994),_xll.BDP($C1994, "OPT_UNDL_TICKER"),"")</f>
        <v>SPX</v>
      </c>
      <c r="P1994" s="8">
        <f>IF(ISNUMBER(N1994),_xll.BDP($C1994, "OPT_UNDL_PX")," ")</f>
        <v>7428.78</v>
      </c>
      <c r="Q1994" s="7">
        <f>IF(ISNUMBER(N1994),+G1994*_xll.BDP($C1994, "PX_POS_MULT_FACTOR")*P1994/K1994," ")</f>
        <v>4.8787677258038106E-2</v>
      </c>
      <c r="R1994" s="8" t="str">
        <f>IF(OR($A1994="TUA",$A1994="TYA"),"",IF(ISNUMBER(_xll.BDP($C1994,"DUR_ADJ_OAS_MID")),_xll.BDP($C1994,"DUR_ADJ_OAS_MID"),IF(ISNUMBER(_xll.BDP($E1994&amp;" ISIN","DUR_ADJ_OAS_MID")),_xll.BDP($E1994&amp;" ISIN","DUR_ADJ_OAS_MID")," ")))</f>
        <v xml:space="preserve"> </v>
      </c>
      <c r="S1994" s="7">
        <f t="shared" si="31"/>
        <v>-8.5158890653905511E-4</v>
      </c>
      <c r="T1994" t="s">
        <v>6029</v>
      </c>
      <c r="U1994" t="s">
        <v>49</v>
      </c>
      <c r="AG1994" s="6">
        <v>15.56987299</v>
      </c>
    </row>
    <row r="1995" spans="1:33" x14ac:dyDescent="0.25">
      <c r="A1995" t="s">
        <v>5962</v>
      </c>
      <c r="B1995" t="s">
        <v>6030</v>
      </c>
      <c r="C1995" t="s">
        <v>6030</v>
      </c>
      <c r="F1995" t="s">
        <v>6031</v>
      </c>
      <c r="G1995" s="1">
        <v>36</v>
      </c>
      <c r="H1995" s="1">
        <v>5.4</v>
      </c>
      <c r="I1995" s="2">
        <v>19440</v>
      </c>
      <c r="J1995" s="3">
        <v>3.7549999999999998E-5</v>
      </c>
      <c r="K1995" s="4">
        <v>517709663.98771513</v>
      </c>
      <c r="L1995" s="5">
        <v>33250001</v>
      </c>
      <c r="M1995" s="6">
        <v>15.57021499</v>
      </c>
      <c r="N1995" s="7">
        <f>IF(ISNUMBER(_xll.BDP($C1995, "DELTA_MID")),_xll.BDP($C1995, "DELTA_MID")," ")</f>
        <v>-1.8586999999999999E-2</v>
      </c>
      <c r="O1995" s="7" t="str">
        <f>IF(ISNUMBER(N1995),_xll.BDP($C1995, "OPT_UNDL_TICKER"),"")</f>
        <v>SPX</v>
      </c>
      <c r="P1995" s="8">
        <f>IF(ISNUMBER(N1995),_xll.BDP($C1995, "OPT_UNDL_PX")," ")</f>
        <v>7428.78</v>
      </c>
      <c r="Q1995" s="7">
        <f>IF(ISNUMBER(N1995),+G1995*_xll.BDP($C1995, "PX_POS_MULT_FACTOR")*P1995/K1995," ")</f>
        <v>5.1657540626157995E-2</v>
      </c>
      <c r="R1995" s="8" t="str">
        <f>IF(OR($A1995="TUA",$A1995="TYA"),"",IF(ISNUMBER(_xll.BDP($C1995,"DUR_ADJ_OAS_MID")),_xll.BDP($C1995,"DUR_ADJ_OAS_MID"),IF(ISNUMBER(_xll.BDP($E1995&amp;" ISIN","DUR_ADJ_OAS_MID")),_xll.BDP($E1995&amp;" ISIN","DUR_ADJ_OAS_MID")," ")))</f>
        <v xml:space="preserve"> </v>
      </c>
      <c r="S1995" s="7">
        <f t="shared" si="31"/>
        <v>-9.6015870761839857E-4</v>
      </c>
      <c r="T1995" t="s">
        <v>6031</v>
      </c>
      <c r="U1995" t="s">
        <v>49</v>
      </c>
      <c r="AG1995" s="6">
        <v>15.56987299</v>
      </c>
    </row>
    <row r="1996" spans="1:33" x14ac:dyDescent="0.25">
      <c r="A1996" t="s">
        <v>5962</v>
      </c>
      <c r="B1996" t="s">
        <v>6032</v>
      </c>
      <c r="C1996" t="s">
        <v>6032</v>
      </c>
      <c r="F1996" t="s">
        <v>6033</v>
      </c>
      <c r="G1996" s="1">
        <v>38</v>
      </c>
      <c r="H1996" s="1">
        <v>6</v>
      </c>
      <c r="I1996" s="2">
        <v>22800</v>
      </c>
      <c r="J1996" s="3">
        <v>4.4039999999999998E-5</v>
      </c>
      <c r="K1996" s="4">
        <v>517709663.98771513</v>
      </c>
      <c r="L1996" s="5">
        <v>33250001</v>
      </c>
      <c r="M1996" s="6">
        <v>15.57021499</v>
      </c>
      <c r="N1996" s="7">
        <f>IF(ISNUMBER(_xll.BDP($C1996, "DELTA_MID")),_xll.BDP($C1996, "DELTA_MID")," ")</f>
        <v>-1.9810000000000001E-2</v>
      </c>
      <c r="O1996" s="7" t="str">
        <f>IF(ISNUMBER(N1996),_xll.BDP($C1996, "OPT_UNDL_TICKER"),"")</f>
        <v>SPX</v>
      </c>
      <c r="P1996" s="8">
        <f>IF(ISNUMBER(N1996),_xll.BDP($C1996, "OPT_UNDL_PX")," ")</f>
        <v>7428.78</v>
      </c>
      <c r="Q1996" s="7">
        <f>IF(ISNUMBER(N1996),+G1996*_xll.BDP($C1996, "PX_POS_MULT_FACTOR")*P1996/K1996," ")</f>
        <v>5.4527403994277884E-2</v>
      </c>
      <c r="R1996" s="8" t="str">
        <f>IF(OR($A1996="TUA",$A1996="TYA"),"",IF(ISNUMBER(_xll.BDP($C1996,"DUR_ADJ_OAS_MID")),_xll.BDP($C1996,"DUR_ADJ_OAS_MID"),IF(ISNUMBER(_xll.BDP($E1996&amp;" ISIN","DUR_ADJ_OAS_MID")),_xll.BDP($E1996&amp;" ISIN","DUR_ADJ_OAS_MID")," ")))</f>
        <v xml:space="preserve"> </v>
      </c>
      <c r="S1996" s="7">
        <f t="shared" si="31"/>
        <v>-1.080187873126645E-3</v>
      </c>
      <c r="T1996" t="s">
        <v>6033</v>
      </c>
      <c r="U1996" t="s">
        <v>49</v>
      </c>
      <c r="AG1996" s="6">
        <v>15.56987299</v>
      </c>
    </row>
    <row r="1997" spans="1:33" x14ac:dyDescent="0.25">
      <c r="A1997" t="s">
        <v>5962</v>
      </c>
      <c r="B1997" t="s">
        <v>6034</v>
      </c>
      <c r="C1997" t="s">
        <v>6034</v>
      </c>
      <c r="F1997" t="s">
        <v>6035</v>
      </c>
      <c r="G1997" s="1">
        <v>41</v>
      </c>
      <c r="H1997" s="1">
        <v>6.25</v>
      </c>
      <c r="I1997" s="2">
        <v>25625</v>
      </c>
      <c r="J1997" s="3">
        <v>4.9499999999999997E-5</v>
      </c>
      <c r="K1997" s="4">
        <v>517709663.98771513</v>
      </c>
      <c r="L1997" s="5">
        <v>33250001</v>
      </c>
      <c r="M1997" s="6">
        <v>15.57021499</v>
      </c>
      <c r="N1997" s="7">
        <f>IF(ISNUMBER(_xll.BDP($C1997, "DELTA_MID")),_xll.BDP($C1997, "DELTA_MID")," ")</f>
        <v>-2.0747999999999999E-2</v>
      </c>
      <c r="O1997" s="7" t="str">
        <f>IF(ISNUMBER(N1997),_xll.BDP($C1997, "OPT_UNDL_TICKER"),"")</f>
        <v>SPX</v>
      </c>
      <c r="P1997" s="8">
        <f>IF(ISNUMBER(N1997),_xll.BDP($C1997, "OPT_UNDL_PX")," ")</f>
        <v>7428.78</v>
      </c>
      <c r="Q1997" s="7">
        <f>IF(ISNUMBER(N1997),+G1997*_xll.BDP($C1997, "PX_POS_MULT_FACTOR")*P1997/K1997," ")</f>
        <v>5.8832199046457721E-2</v>
      </c>
      <c r="R1997" s="8" t="str">
        <f>IF(OR($A1997="TUA",$A1997="TYA"),"",IF(ISNUMBER(_xll.BDP($C1997,"DUR_ADJ_OAS_MID")),_xll.BDP($C1997,"DUR_ADJ_OAS_MID"),IF(ISNUMBER(_xll.BDP($E1997&amp;" ISIN","DUR_ADJ_OAS_MID")),_xll.BDP($E1997&amp;" ISIN","DUR_ADJ_OAS_MID")," ")))</f>
        <v xml:space="preserve"> </v>
      </c>
      <c r="S1997" s="7">
        <f t="shared" si="31"/>
        <v>-1.2206504658159047E-3</v>
      </c>
      <c r="T1997" t="s">
        <v>6035</v>
      </c>
      <c r="U1997" t="s">
        <v>49</v>
      </c>
      <c r="AG1997" s="6">
        <v>15.56987299</v>
      </c>
    </row>
    <row r="1998" spans="1:33" x14ac:dyDescent="0.25">
      <c r="A1998" t="s">
        <v>5962</v>
      </c>
      <c r="B1998" t="s">
        <v>6036</v>
      </c>
      <c r="C1998" t="s">
        <v>6036</v>
      </c>
      <c r="F1998" t="s">
        <v>6037</v>
      </c>
      <c r="G1998" s="1">
        <v>21750</v>
      </c>
      <c r="H1998" s="1">
        <v>7.0000000000000007E-2</v>
      </c>
      <c r="I1998" s="2">
        <v>152250</v>
      </c>
      <c r="J1998" s="3">
        <v>2.9409E-4</v>
      </c>
      <c r="K1998" s="4">
        <v>517709663.98771513</v>
      </c>
      <c r="L1998" s="5">
        <v>33250001</v>
      </c>
      <c r="M1998" s="6">
        <v>15.57021499</v>
      </c>
      <c r="N1998" s="7">
        <f>IF(ISNUMBER(_xll.BDP($C1998, "DELTA_MID")),_xll.BDP($C1998, "DELTA_MID")," ")</f>
        <v>2.2218999999999999E-2</v>
      </c>
      <c r="O1998" s="7" t="str">
        <f>IF(ISNUMBER(N1998),_xll.BDP($C1998, "OPT_UNDL_TICKER"),"")</f>
        <v>VIX</v>
      </c>
      <c r="P1998" s="8">
        <f>IF(ISNUMBER(N1998),_xll.BDP($C1998, "OPT_UNDL_PX")," ")</f>
        <v>18.21</v>
      </c>
      <c r="Q1998" s="7">
        <f>IF(ISNUMBER(N1998),+G1998*_xll.BDP($C1998, "PX_POS_MULT_FACTOR")*P1998/K1998," ")</f>
        <v>7.6503787267412957E-2</v>
      </c>
      <c r="R1998" s="8" t="str">
        <f>IF(OR($A1998="TUA",$A1998="TYA"),"",IF(ISNUMBER(_xll.BDP($C1998,"DUR_ADJ_OAS_MID")),_xll.BDP($C1998,"DUR_ADJ_OAS_MID"),IF(ISNUMBER(_xll.BDP($E1998&amp;" ISIN","DUR_ADJ_OAS_MID")),_xll.BDP($E1998&amp;" ISIN","DUR_ADJ_OAS_MID")," ")))</f>
        <v xml:space="preserve"> </v>
      </c>
      <c r="S1998" s="7">
        <f t="shared" si="31"/>
        <v>1.6998376492946485E-3</v>
      </c>
      <c r="T1998" t="s">
        <v>6037</v>
      </c>
      <c r="U1998" t="s">
        <v>49</v>
      </c>
      <c r="AG1998" s="6">
        <v>15.56987299</v>
      </c>
    </row>
    <row r="1999" spans="1:33" x14ac:dyDescent="0.25">
      <c r="A1999" t="s">
        <v>5962</v>
      </c>
      <c r="B1999" t="s">
        <v>6038</v>
      </c>
      <c r="C1999" t="s">
        <v>6038</v>
      </c>
      <c r="F1999" t="s">
        <v>6039</v>
      </c>
      <c r="G1999" s="1">
        <v>4510</v>
      </c>
      <c r="H1999" s="1">
        <v>0.25</v>
      </c>
      <c r="I1999" s="2">
        <v>112750</v>
      </c>
      <c r="J1999" s="3">
        <v>2.1778999999999999E-4</v>
      </c>
      <c r="K1999" s="4">
        <v>517709663.98771513</v>
      </c>
      <c r="L1999" s="5">
        <v>33250001</v>
      </c>
      <c r="M1999" s="6">
        <v>15.57021499</v>
      </c>
      <c r="N1999" s="7">
        <f>IF(ISNUMBER(_xll.BDP($C1999, "DELTA_MID")),_xll.BDP($C1999, "DELTA_MID")," ")</f>
        <v>5.8055000000000002E-2</v>
      </c>
      <c r="O1999" s="7" t="str">
        <f>IF(ISNUMBER(N1999),_xll.BDP($C1999, "OPT_UNDL_TICKER"),"")</f>
        <v>VIX</v>
      </c>
      <c r="P1999" s="8">
        <f>IF(ISNUMBER(N1999),_xll.BDP($C1999, "OPT_UNDL_PX")," ")</f>
        <v>18.21</v>
      </c>
      <c r="Q1999" s="7">
        <f>IF(ISNUMBER(N1999),+G1999*_xll.BDP($C1999, "PX_POS_MULT_FACTOR")*P1999/K1999," ")</f>
        <v>1.5863543934530228E-2</v>
      </c>
      <c r="R1999" s="8" t="str">
        <f>IF(OR($A1999="TUA",$A1999="TYA"),"",IF(ISNUMBER(_xll.BDP($C1999,"DUR_ADJ_OAS_MID")),_xll.BDP($C1999,"DUR_ADJ_OAS_MID"),IF(ISNUMBER(_xll.BDP($E1999&amp;" ISIN","DUR_ADJ_OAS_MID")),_xll.BDP($E1999&amp;" ISIN","DUR_ADJ_OAS_MID")," ")))</f>
        <v xml:space="preserve"> </v>
      </c>
      <c r="S1999" s="7">
        <f t="shared" si="31"/>
        <v>9.209580431191525E-4</v>
      </c>
      <c r="T1999" t="s">
        <v>6039</v>
      </c>
      <c r="U1999" t="s">
        <v>49</v>
      </c>
      <c r="AG1999" s="6">
        <v>15.56987299</v>
      </c>
    </row>
    <row r="2000" spans="1:33" x14ac:dyDescent="0.25">
      <c r="A2000" t="s">
        <v>5962</v>
      </c>
      <c r="B2000" t="s">
        <v>6040</v>
      </c>
      <c r="C2000" t="s">
        <v>6041</v>
      </c>
      <c r="F2000" t="s">
        <v>6042</v>
      </c>
      <c r="G2000" s="1">
        <v>375000</v>
      </c>
      <c r="H2000" s="1">
        <v>26.37</v>
      </c>
      <c r="I2000" s="2">
        <v>9888750</v>
      </c>
      <c r="J2000" s="3">
        <v>1.9101380000000001E-2</v>
      </c>
      <c r="K2000" s="4">
        <v>517709663.98771513</v>
      </c>
      <c r="L2000" s="5">
        <v>33250001</v>
      </c>
      <c r="M2000" s="6">
        <v>15.57021499</v>
      </c>
      <c r="N2000" s="7" t="str">
        <f>IF(ISNUMBER(_xll.BDP($C2000, "DELTA_MID")),_xll.BDP($C2000, "DELTA_MID")," ")</f>
        <v xml:space="preserve"> </v>
      </c>
      <c r="O2000" s="7" t="str">
        <f>IF(ISNUMBER(N2000),_xll.BDP($C2000, "OPT_UNDL_TICKER"),"")</f>
        <v/>
      </c>
      <c r="P2000" s="8" t="str">
        <f>IF(ISNUMBER(N2000),_xll.BDP($C2000, "OPT_UNDL_PX")," ")</f>
        <v xml:space="preserve"> </v>
      </c>
      <c r="Q2000" s="7" t="str">
        <f>IF(ISNUMBER(N2000),+G2000*_xll.BDP($C2000, "PX_POS_MULT_FACTOR")*P2000/K2000," ")</f>
        <v xml:space="preserve"> </v>
      </c>
      <c r="R2000" s="8" t="str">
        <f>IF(OR($A2000="TUA",$A2000="TYA"),"",IF(ISNUMBER(_xll.BDP($C2000,"DUR_ADJ_OAS_MID")),_xll.BDP($C2000,"DUR_ADJ_OAS_MID"),IF(ISNUMBER(_xll.BDP($E2000&amp;" ISIN","DUR_ADJ_OAS_MID")),_xll.BDP($E2000&amp;" ISIN","DUR_ADJ_OAS_MID")," ")))</f>
        <v xml:space="preserve"> </v>
      </c>
      <c r="S2000" s="7" t="str">
        <f t="shared" si="31"/>
        <v xml:space="preserve"> </v>
      </c>
      <c r="T2000" t="s">
        <v>6042</v>
      </c>
      <c r="U2000" t="s">
        <v>55</v>
      </c>
      <c r="AG2000" s="6">
        <v>15.56987299</v>
      </c>
    </row>
    <row r="2001" spans="1:33" x14ac:dyDescent="0.25">
      <c r="A2001" t="s">
        <v>5962</v>
      </c>
      <c r="B2001" t="s">
        <v>6040</v>
      </c>
      <c r="C2001" t="s">
        <v>6043</v>
      </c>
      <c r="F2001" t="s">
        <v>6043</v>
      </c>
      <c r="G2001" s="1">
        <v>-9995711.25</v>
      </c>
      <c r="H2001" s="1">
        <v>1</v>
      </c>
      <c r="I2001" s="2">
        <v>-9995711.25</v>
      </c>
      <c r="J2001" s="3">
        <v>-1.9307990000000001E-2</v>
      </c>
      <c r="K2001" s="4">
        <v>517709663.98771513</v>
      </c>
      <c r="L2001" s="5">
        <v>33250001</v>
      </c>
      <c r="M2001" s="6">
        <v>15.57021499</v>
      </c>
      <c r="N2001" s="7" t="str">
        <f>IF(ISNUMBER(_xll.BDP($C2001, "DELTA_MID")),_xll.BDP($C2001, "DELTA_MID")," ")</f>
        <v xml:space="preserve"> </v>
      </c>
      <c r="O2001" s="7" t="str">
        <f>IF(ISNUMBER(N2001),_xll.BDP($C2001, "OPT_UNDL_TICKER"),"")</f>
        <v/>
      </c>
      <c r="P2001" s="8" t="str">
        <f>IF(ISNUMBER(N2001),_xll.BDP($C2001, "OPT_UNDL_PX")," ")</f>
        <v xml:space="preserve"> </v>
      </c>
      <c r="Q2001" s="7" t="str">
        <f>IF(ISNUMBER(N2001),+G2001*_xll.BDP($C2001, "PX_POS_MULT_FACTOR")*P2001/K2001," ")</f>
        <v xml:space="preserve"> </v>
      </c>
      <c r="R2001" s="8" t="str">
        <f>IF(OR($A2001="TUA",$A2001="TYA"),"",IF(ISNUMBER(_xll.BDP($C2001,"DUR_ADJ_OAS_MID")),_xll.BDP($C2001,"DUR_ADJ_OAS_MID"),IF(ISNUMBER(_xll.BDP($E2001&amp;" ISIN","DUR_ADJ_OAS_MID")),_xll.BDP($E2001&amp;" ISIN","DUR_ADJ_OAS_MID")," ")))</f>
        <v xml:space="preserve"> </v>
      </c>
      <c r="S2001" s="7" t="str">
        <f t="shared" si="31"/>
        <v xml:space="preserve"> </v>
      </c>
      <c r="T2001" t="s">
        <v>6043</v>
      </c>
      <c r="U2001" t="s">
        <v>55</v>
      </c>
      <c r="AG2001" s="6">
        <v>15.56987299</v>
      </c>
    </row>
    <row r="2002" spans="1:33" x14ac:dyDescent="0.25">
      <c r="A2002" t="s">
        <v>5962</v>
      </c>
      <c r="B2002" t="s">
        <v>6044</v>
      </c>
      <c r="C2002" t="s">
        <v>6045</v>
      </c>
      <c r="F2002" t="s">
        <v>6045</v>
      </c>
      <c r="G2002" s="1">
        <v>400000</v>
      </c>
      <c r="H2002" s="1">
        <v>48.58</v>
      </c>
      <c r="I2002" s="2">
        <v>19432000</v>
      </c>
      <c r="J2002" s="3">
        <v>3.753538E-2</v>
      </c>
      <c r="K2002" s="4">
        <v>517709663.98771513</v>
      </c>
      <c r="L2002" s="5">
        <v>33250001</v>
      </c>
      <c r="M2002" s="6">
        <v>15.57021499</v>
      </c>
      <c r="N2002" s="7" t="str">
        <f>IF(ISNUMBER(_xll.BDP($C2002, "DELTA_MID")),_xll.BDP($C2002, "DELTA_MID")," ")</f>
        <v xml:space="preserve"> </v>
      </c>
      <c r="O2002" s="7" t="str">
        <f>IF(ISNUMBER(N2002),_xll.BDP($C2002, "OPT_UNDL_TICKER"),"")</f>
        <v/>
      </c>
      <c r="P2002" s="8" t="str">
        <f>IF(ISNUMBER(N2002),_xll.BDP($C2002, "OPT_UNDL_PX")," ")</f>
        <v xml:space="preserve"> </v>
      </c>
      <c r="Q2002" s="7" t="str">
        <f>IF(ISNUMBER(N2002),+G2002*_xll.BDP($C2002, "PX_POS_MULT_FACTOR")*P2002/K2002," ")</f>
        <v xml:space="preserve"> </v>
      </c>
      <c r="R2002" s="8" t="str">
        <f>IF(OR($A2002="TUA",$A2002="TYA"),"",IF(ISNUMBER(_xll.BDP($C2002,"DUR_ADJ_OAS_MID")),_xll.BDP($C2002,"DUR_ADJ_OAS_MID"),IF(ISNUMBER(_xll.BDP($E2002&amp;" ISIN","DUR_ADJ_OAS_MID")),_xll.BDP($E2002&amp;" ISIN","DUR_ADJ_OAS_MID")," ")))</f>
        <v xml:space="preserve"> </v>
      </c>
      <c r="S2002" s="7" t="str">
        <f t="shared" si="31"/>
        <v xml:space="preserve"> </v>
      </c>
      <c r="T2002" t="s">
        <v>6045</v>
      </c>
      <c r="U2002" t="s">
        <v>55</v>
      </c>
      <c r="AG2002" s="6">
        <v>15.56987299</v>
      </c>
    </row>
    <row r="2003" spans="1:33" x14ac:dyDescent="0.25">
      <c r="A2003" t="s">
        <v>5962</v>
      </c>
      <c r="B2003" t="s">
        <v>6044</v>
      </c>
      <c r="C2003" t="s">
        <v>6046</v>
      </c>
      <c r="F2003" t="s">
        <v>6046</v>
      </c>
      <c r="G2003" s="1">
        <v>-19517342.800000001</v>
      </c>
      <c r="H2003" s="1">
        <v>1</v>
      </c>
      <c r="I2003" s="2">
        <v>-19517342.800000001</v>
      </c>
      <c r="J2003" s="3">
        <v>-3.7700230000000001E-2</v>
      </c>
      <c r="K2003" s="4">
        <v>517709663.98771513</v>
      </c>
      <c r="L2003" s="5">
        <v>33250001</v>
      </c>
      <c r="M2003" s="6">
        <v>15.57021499</v>
      </c>
      <c r="N2003" s="7" t="str">
        <f>IF(ISNUMBER(_xll.BDP($C2003, "DELTA_MID")),_xll.BDP($C2003, "DELTA_MID")," ")</f>
        <v xml:space="preserve"> </v>
      </c>
      <c r="O2003" s="7" t="str">
        <f>IF(ISNUMBER(N2003),_xll.BDP($C2003, "OPT_UNDL_TICKER"),"")</f>
        <v/>
      </c>
      <c r="P2003" s="8" t="str">
        <f>IF(ISNUMBER(N2003),_xll.BDP($C2003, "OPT_UNDL_PX")," ")</f>
        <v xml:space="preserve"> </v>
      </c>
      <c r="Q2003" s="7" t="str">
        <f>IF(ISNUMBER(N2003),+G2003*_xll.BDP($C2003, "PX_POS_MULT_FACTOR")*P2003/K2003," ")</f>
        <v xml:space="preserve"> </v>
      </c>
      <c r="R2003" s="8" t="str">
        <f>IF(OR($A2003="TUA",$A2003="TYA"),"",IF(ISNUMBER(_xll.BDP($C2003,"DUR_ADJ_OAS_MID")),_xll.BDP($C2003,"DUR_ADJ_OAS_MID"),IF(ISNUMBER(_xll.BDP($E2003&amp;" ISIN","DUR_ADJ_OAS_MID")),_xll.BDP($E2003&amp;" ISIN","DUR_ADJ_OAS_MID")," ")))</f>
        <v xml:space="preserve"> </v>
      </c>
      <c r="S2003" s="7" t="str">
        <f t="shared" si="31"/>
        <v xml:space="preserve"> </v>
      </c>
      <c r="T2003" t="s">
        <v>6046</v>
      </c>
      <c r="U2003" t="s">
        <v>55</v>
      </c>
      <c r="AG2003" s="6">
        <v>15.56987299</v>
      </c>
    </row>
    <row r="2004" spans="1:33" x14ac:dyDescent="0.25">
      <c r="A2004" t="s">
        <v>5962</v>
      </c>
      <c r="B2004" t="s">
        <v>1602</v>
      </c>
      <c r="C2004" t="s">
        <v>1602</v>
      </c>
      <c r="D2004" t="s">
        <v>1603</v>
      </c>
      <c r="E2004" t="s">
        <v>1604</v>
      </c>
      <c r="F2004" t="s">
        <v>1605</v>
      </c>
      <c r="G2004" s="1">
        <v>11000000</v>
      </c>
      <c r="H2004" s="1">
        <v>99.113142999999994</v>
      </c>
      <c r="I2004" s="2">
        <v>10902445.73</v>
      </c>
      <c r="J2004" s="3">
        <v>2.1059459999999999E-2</v>
      </c>
      <c r="K2004" s="4">
        <v>517709663.98771513</v>
      </c>
      <c r="L2004" s="5">
        <v>33250001</v>
      </c>
      <c r="M2004" s="6">
        <v>15.57021499</v>
      </c>
      <c r="N2004" s="7" t="str">
        <f>IF(ISNUMBER(_xll.BDP($C2004, "DELTA_MID")),_xll.BDP($C2004, "DELTA_MID")," ")</f>
        <v xml:space="preserve"> </v>
      </c>
      <c r="O2004" s="7" t="str">
        <f>IF(ISNUMBER(N2004),_xll.BDP($C2004, "OPT_UNDL_TICKER"),"")</f>
        <v/>
      </c>
      <c r="P2004" s="8" t="str">
        <f>IF(ISNUMBER(N2004),_xll.BDP($C2004, "OPT_UNDL_PX")," ")</f>
        <v xml:space="preserve"> </v>
      </c>
      <c r="Q2004" s="7" t="str">
        <f>IF(ISNUMBER(N2004),+G2004*_xll.BDP($C2004, "PX_POS_MULT_FACTOR")*P2004/K2004," ")</f>
        <v xml:space="preserve"> </v>
      </c>
      <c r="R2004" s="8">
        <f>IF(OR($A2004="TUA",$A2004="TYA"),"",IF(ISNUMBER(_xll.BDP($C2004,"DUR_ADJ_OAS_MID")),_xll.BDP($C2004,"DUR_ADJ_OAS_MID"),IF(ISNUMBER(_xll.BDP($E2004&amp;" ISIN","DUR_ADJ_OAS_MID")),_xll.BDP($E2004&amp;" ISIN","DUR_ADJ_OAS_MID")," ")))</f>
        <v>0.22801635342978729</v>
      </c>
      <c r="S2004" s="7">
        <f t="shared" si="31"/>
        <v>4.8019012744004684E-3</v>
      </c>
      <c r="T2004" t="s">
        <v>1605</v>
      </c>
      <c r="U2004" t="s">
        <v>150</v>
      </c>
      <c r="AG2004" s="6">
        <v>15.56987299</v>
      </c>
    </row>
    <row r="2005" spans="1:33" x14ac:dyDescent="0.25">
      <c r="A2005" t="s">
        <v>5962</v>
      </c>
      <c r="B2005" t="s">
        <v>1610</v>
      </c>
      <c r="C2005" t="s">
        <v>1610</v>
      </c>
      <c r="D2005" t="s">
        <v>1611</v>
      </c>
      <c r="E2005" t="s">
        <v>1612</v>
      </c>
      <c r="F2005" t="s">
        <v>1613</v>
      </c>
      <c r="G2005" s="1">
        <v>80000000</v>
      </c>
      <c r="H2005" s="1">
        <v>98.822166999999993</v>
      </c>
      <c r="I2005" s="2">
        <v>79057733.599999994</v>
      </c>
      <c r="J2005" s="3">
        <v>0.15271005000000001</v>
      </c>
      <c r="K2005" s="4">
        <v>517709663.98771513</v>
      </c>
      <c r="L2005" s="5">
        <v>33250001</v>
      </c>
      <c r="M2005" s="6">
        <v>15.57021499</v>
      </c>
      <c r="N2005" s="7" t="str">
        <f>IF(ISNUMBER(_xll.BDP($C2005, "DELTA_MID")),_xll.BDP($C2005, "DELTA_MID")," ")</f>
        <v xml:space="preserve"> </v>
      </c>
      <c r="O2005" s="7" t="str">
        <f>IF(ISNUMBER(N2005),_xll.BDP($C2005, "OPT_UNDL_TICKER"),"")</f>
        <v/>
      </c>
      <c r="P2005" s="8" t="str">
        <f>IF(ISNUMBER(N2005),_xll.BDP($C2005, "OPT_UNDL_PX")," ")</f>
        <v xml:space="preserve"> </v>
      </c>
      <c r="Q2005" s="7" t="str">
        <f>IF(ISNUMBER(N2005),+G2005*_xll.BDP($C2005, "PX_POS_MULT_FACTOR")*P2005/K2005," ")</f>
        <v xml:space="preserve"> </v>
      </c>
      <c r="R2005" s="8">
        <f>IF(OR($A2005="TUA",$A2005="TYA"),"",IF(ISNUMBER(_xll.BDP($C2005,"DUR_ADJ_OAS_MID")),_xll.BDP($C2005,"DUR_ADJ_OAS_MID"),IF(ISNUMBER(_xll.BDP($E2005&amp;" ISIN","DUR_ADJ_OAS_MID")),_xll.BDP($E2005&amp;" ISIN","DUR_ADJ_OAS_MID")," ")))</f>
        <v>0.29770932868596511</v>
      </c>
      <c r="S2005" s="7">
        <f t="shared" si="31"/>
        <v>4.5463206469100167E-2</v>
      </c>
      <c r="T2005" t="s">
        <v>1613</v>
      </c>
      <c r="U2005" t="s">
        <v>150</v>
      </c>
      <c r="AG2005" s="6">
        <v>15.56987299</v>
      </c>
    </row>
    <row r="2006" spans="1:33" x14ac:dyDescent="0.25">
      <c r="A2006" t="s">
        <v>5962</v>
      </c>
      <c r="B2006" t="s">
        <v>5688</v>
      </c>
      <c r="C2006" t="s">
        <v>5688</v>
      </c>
      <c r="D2006" t="s">
        <v>5689</v>
      </c>
      <c r="E2006" t="s">
        <v>5690</v>
      </c>
      <c r="F2006" t="s">
        <v>5691</v>
      </c>
      <c r="G2006" s="1">
        <v>26300000</v>
      </c>
      <c r="H2006" s="1">
        <v>98.740207999999996</v>
      </c>
      <c r="I2006" s="2">
        <v>25968674.699999999</v>
      </c>
      <c r="J2006" s="3">
        <v>5.0161789999999998E-2</v>
      </c>
      <c r="K2006" s="4">
        <v>517709663.98771513</v>
      </c>
      <c r="L2006" s="5">
        <v>33250001</v>
      </c>
      <c r="M2006" s="6">
        <v>15.57021499</v>
      </c>
      <c r="N2006" s="7" t="str">
        <f>IF(ISNUMBER(_xll.BDP($C2006, "DELTA_MID")),_xll.BDP($C2006, "DELTA_MID")," ")</f>
        <v xml:space="preserve"> </v>
      </c>
      <c r="O2006" s="7" t="str">
        <f>IF(ISNUMBER(N2006),_xll.BDP($C2006, "OPT_UNDL_TICKER"),"")</f>
        <v/>
      </c>
      <c r="P2006" s="8" t="str">
        <f>IF(ISNUMBER(N2006),_xll.BDP($C2006, "OPT_UNDL_PX")," ")</f>
        <v xml:space="preserve"> </v>
      </c>
      <c r="Q2006" s="7" t="str">
        <f>IF(ISNUMBER(N2006),+G2006*_xll.BDP($C2006, "PX_POS_MULT_FACTOR")*P2006/K2006," ")</f>
        <v xml:space="preserve"> </v>
      </c>
      <c r="R2006" s="8">
        <f>IF(OR($A2006="TUA",$A2006="TYA"),"",IF(ISNUMBER(_xll.BDP($C2006,"DUR_ADJ_OAS_MID")),_xll.BDP($C2006,"DUR_ADJ_OAS_MID"),IF(ISNUMBER(_xll.BDP($E2006&amp;" ISIN","DUR_ADJ_OAS_MID")),_xll.BDP($E2006&amp;" ISIN","DUR_ADJ_OAS_MID")," ")))</f>
        <v>0.3164264103044338</v>
      </c>
      <c r="S2006" s="7">
        <f t="shared" si="31"/>
        <v>1.5872515144144842E-2</v>
      </c>
      <c r="T2006" t="s">
        <v>5691</v>
      </c>
      <c r="U2006" t="s">
        <v>150</v>
      </c>
      <c r="AG2006" s="6">
        <v>15.56987299</v>
      </c>
    </row>
    <row r="2007" spans="1:33" x14ac:dyDescent="0.25">
      <c r="A2007" t="s">
        <v>5962</v>
      </c>
      <c r="B2007" t="s">
        <v>1618</v>
      </c>
      <c r="C2007" t="s">
        <v>1618</v>
      </c>
      <c r="D2007" t="s">
        <v>1619</v>
      </c>
      <c r="E2007" t="s">
        <v>1620</v>
      </c>
      <c r="F2007" t="s">
        <v>1621</v>
      </c>
      <c r="G2007" s="1">
        <v>80000000</v>
      </c>
      <c r="H2007" s="1">
        <v>99.799074000000005</v>
      </c>
      <c r="I2007" s="2">
        <v>79839259.200000003</v>
      </c>
      <c r="J2007" s="3">
        <v>0.15421967</v>
      </c>
      <c r="K2007" s="4">
        <v>517709663.98771513</v>
      </c>
      <c r="L2007" s="5">
        <v>33250001</v>
      </c>
      <c r="M2007" s="6">
        <v>15.57021499</v>
      </c>
      <c r="N2007" s="7" t="str">
        <f>IF(ISNUMBER(_xll.BDP($C2007, "DELTA_MID")),_xll.BDP($C2007, "DELTA_MID")," ")</f>
        <v xml:space="preserve"> </v>
      </c>
      <c r="O2007" s="7" t="str">
        <f>IF(ISNUMBER(N2007),_xll.BDP($C2007, "OPT_UNDL_TICKER"),"")</f>
        <v/>
      </c>
      <c r="P2007" s="8" t="str">
        <f>IF(ISNUMBER(N2007),_xll.BDP($C2007, "OPT_UNDL_PX")," ")</f>
        <v xml:space="preserve"> </v>
      </c>
      <c r="Q2007" s="7" t="str">
        <f>IF(ISNUMBER(N2007),+G2007*_xll.BDP($C2007, "PX_POS_MULT_FACTOR")*P2007/K2007," ")</f>
        <v xml:space="preserve"> </v>
      </c>
      <c r="R2007" s="8">
        <f>IF(OR($A2007="TUA",$A2007="TYA"),"",IF(ISNUMBER(_xll.BDP($C2007,"DUR_ADJ_OAS_MID")),_xll.BDP($C2007,"DUR_ADJ_OAS_MID"),IF(ISNUMBER(_xll.BDP($E2007&amp;" ISIN","DUR_ADJ_OAS_MID")),_xll.BDP($E2007&amp;" ISIN","DUR_ADJ_OAS_MID")," ")))</f>
        <v>5.1941854854678393E-2</v>
      </c>
      <c r="S2007" s="7">
        <f t="shared" si="31"/>
        <v>8.0104557148763991E-3</v>
      </c>
      <c r="T2007" t="s">
        <v>1621</v>
      </c>
      <c r="U2007" t="s">
        <v>150</v>
      </c>
      <c r="AG2007" s="6">
        <v>15.56987299</v>
      </c>
    </row>
    <row r="2008" spans="1:33" x14ac:dyDescent="0.25">
      <c r="A2008" t="s">
        <v>5962</v>
      </c>
      <c r="B2008" t="s">
        <v>1693</v>
      </c>
      <c r="C2008" t="s">
        <v>1693</v>
      </c>
      <c r="D2008" t="s">
        <v>1694</v>
      </c>
      <c r="E2008" t="s">
        <v>1695</v>
      </c>
      <c r="F2008" t="s">
        <v>1696</v>
      </c>
      <c r="G2008" s="1">
        <v>37000000</v>
      </c>
      <c r="H2008" s="1">
        <v>99.941083000000006</v>
      </c>
      <c r="I2008" s="2">
        <v>36978200.710000001</v>
      </c>
      <c r="J2008" s="3">
        <v>7.142809E-2</v>
      </c>
      <c r="K2008" s="4">
        <v>517709663.98771513</v>
      </c>
      <c r="L2008" s="5">
        <v>33250001</v>
      </c>
      <c r="M2008" s="6">
        <v>15.57021499</v>
      </c>
      <c r="N2008" s="7" t="str">
        <f>IF(ISNUMBER(_xll.BDP($C2008, "DELTA_MID")),_xll.BDP($C2008, "DELTA_MID")," ")</f>
        <v xml:space="preserve"> </v>
      </c>
      <c r="O2008" s="7" t="str">
        <f>IF(ISNUMBER(N2008),_xll.BDP($C2008, "OPT_UNDL_TICKER"),"")</f>
        <v/>
      </c>
      <c r="P2008" s="8" t="str">
        <f>IF(ISNUMBER(N2008),_xll.BDP($C2008, "OPT_UNDL_PX")," ")</f>
        <v xml:space="preserve"> </v>
      </c>
      <c r="Q2008" s="7" t="str">
        <f>IF(ISNUMBER(N2008),+G2008*_xll.BDP($C2008, "PX_POS_MULT_FACTOR")*P2008/K2008," ")</f>
        <v xml:space="preserve"> </v>
      </c>
      <c r="R2008" s="8">
        <f>IF(OR($A2008="TUA",$A2008="TYA"),"",IF(ISNUMBER(_xll.BDP($C2008,"DUR_ADJ_OAS_MID")),_xll.BDP($C2008,"DUR_ADJ_OAS_MID"),IF(ISNUMBER(_xll.BDP($E2008&amp;" ISIN","DUR_ADJ_OAS_MID")),_xll.BDP($E2008&amp;" ISIN","DUR_ADJ_OAS_MID")," ")))</f>
        <v>1.3693731742358E-2</v>
      </c>
      <c r="S2008" s="7">
        <f t="shared" si="31"/>
        <v>9.7811710332900413E-4</v>
      </c>
      <c r="T2008" t="s">
        <v>1696</v>
      </c>
      <c r="U2008" t="s">
        <v>150</v>
      </c>
      <c r="AG2008" s="6">
        <v>15.56987299</v>
      </c>
    </row>
    <row r="2009" spans="1:33" x14ac:dyDescent="0.25">
      <c r="A2009" t="s">
        <v>5962</v>
      </c>
      <c r="B2009" t="s">
        <v>1534</v>
      </c>
      <c r="C2009" t="s">
        <v>1534</v>
      </c>
      <c r="D2009" t="s">
        <v>1535</v>
      </c>
      <c r="E2009" t="s">
        <v>1536</v>
      </c>
      <c r="F2009" t="s">
        <v>1537</v>
      </c>
      <c r="G2009" s="1">
        <v>6000000</v>
      </c>
      <c r="H2009" s="1">
        <v>99.429565999999994</v>
      </c>
      <c r="I2009" s="2">
        <v>5965773.96</v>
      </c>
      <c r="J2009" s="3">
        <v>1.152365E-2</v>
      </c>
      <c r="K2009" s="4">
        <v>517709663.98771513</v>
      </c>
      <c r="L2009" s="5">
        <v>33250001</v>
      </c>
      <c r="M2009" s="6">
        <v>15.57021499</v>
      </c>
      <c r="N2009" s="7" t="str">
        <f>IF(ISNUMBER(_xll.BDP($C2009, "DELTA_MID")),_xll.BDP($C2009, "DELTA_MID")," ")</f>
        <v xml:space="preserve"> </v>
      </c>
      <c r="O2009" s="7" t="str">
        <f>IF(ISNUMBER(N2009),_xll.BDP($C2009, "OPT_UNDL_TICKER"),"")</f>
        <v/>
      </c>
      <c r="P2009" s="8" t="str">
        <f>IF(ISNUMBER(N2009),_xll.BDP($C2009, "OPT_UNDL_PX")," ")</f>
        <v xml:space="preserve"> </v>
      </c>
      <c r="Q2009" s="7" t="str">
        <f>IF(ISNUMBER(N2009),+G2009*_xll.BDP($C2009, "PX_POS_MULT_FACTOR")*P2009/K2009," ")</f>
        <v xml:space="preserve"> </v>
      </c>
      <c r="R2009" s="8">
        <f>IF(OR($A2009="TUA",$A2009="TYA"),"",IF(ISNUMBER(_xll.BDP($C2009,"DUR_ADJ_OAS_MID")),_xll.BDP($C2009,"DUR_ADJ_OAS_MID"),IF(ISNUMBER(_xll.BDP($E2009&amp;" ISIN","DUR_ADJ_OAS_MID")),_xll.BDP($E2009&amp;" ISIN","DUR_ADJ_OAS_MID")," ")))</f>
        <v>0.14702612931429154</v>
      </c>
      <c r="S2009" s="7">
        <f t="shared" si="31"/>
        <v>1.6942776550726358E-3</v>
      </c>
      <c r="T2009" t="s">
        <v>1537</v>
      </c>
      <c r="U2009" t="s">
        <v>150</v>
      </c>
      <c r="AG2009" s="6">
        <v>15.56987299</v>
      </c>
    </row>
    <row r="2010" spans="1:33" x14ac:dyDescent="0.25">
      <c r="A2010" t="s">
        <v>5962</v>
      </c>
      <c r="B2010" t="s">
        <v>63</v>
      </c>
      <c r="C2010" t="s">
        <v>63</v>
      </c>
      <c r="G2010" s="1">
        <v>10541394.68771499</v>
      </c>
      <c r="H2010" s="1">
        <v>1</v>
      </c>
      <c r="I2010" s="2">
        <v>10541394.68771499</v>
      </c>
      <c r="J2010" s="3">
        <v>2.0362040000000001E-2</v>
      </c>
      <c r="K2010" s="4">
        <v>517709663.98771513</v>
      </c>
      <c r="L2010" s="5">
        <v>33250001</v>
      </c>
      <c r="M2010" s="6">
        <v>15.57021499</v>
      </c>
      <c r="N2010" s="7" t="str">
        <f>IF(ISNUMBER(_xll.BDP($C2010, "DELTA_MID")),_xll.BDP($C2010, "DELTA_MID")," ")</f>
        <v xml:space="preserve"> </v>
      </c>
      <c r="O2010" s="7" t="str">
        <f>IF(ISNUMBER(N2010),_xll.BDP($C2010, "OPT_UNDL_TICKER"),"")</f>
        <v/>
      </c>
      <c r="P2010" s="8" t="str">
        <f>IF(ISNUMBER(N2010),_xll.BDP($C2010, "OPT_UNDL_PX")," ")</f>
        <v xml:space="preserve"> </v>
      </c>
      <c r="Q2010" s="7" t="str">
        <f>IF(ISNUMBER(N2010),+G2010*_xll.BDP($C2010, "PX_POS_MULT_FACTOR")*P2010/K2010," ")</f>
        <v xml:space="preserve"> </v>
      </c>
      <c r="R2010" s="8" t="str">
        <f>IF(OR($A2010="TUA",$A2010="TYA"),"",IF(ISNUMBER(_xll.BDP($C2010,"DUR_ADJ_OAS_MID")),_xll.BDP($C2010,"DUR_ADJ_OAS_MID"),IF(ISNUMBER(_xll.BDP($E2010&amp;" ISIN","DUR_ADJ_OAS_MID")),_xll.BDP($E2010&amp;" ISIN","DUR_ADJ_OAS_MID")," ")))</f>
        <v xml:space="preserve"> </v>
      </c>
      <c r="S2010" s="7" t="str">
        <f t="shared" si="31"/>
        <v xml:space="preserve"> </v>
      </c>
      <c r="T2010" t="s">
        <v>63</v>
      </c>
      <c r="U2010" t="s">
        <v>63</v>
      </c>
      <c r="AG2010" s="6">
        <v>15.56987299</v>
      </c>
    </row>
    <row r="2011" spans="1:33" x14ac:dyDescent="0.25">
      <c r="N2011" s="7" t="str">
        <f>IF(ISNUMBER(_xll.BDP($C2011, "DELTA_MID")),_xll.BDP($C2011, "DELTA_MID")," ")</f>
        <v xml:space="preserve"> </v>
      </c>
      <c r="O2011" s="7" t="str">
        <f>IF(ISNUMBER(N2011),_xll.BDP($C2011, "OPT_UNDL_TICKER"),"")</f>
        <v/>
      </c>
      <c r="P2011" s="8" t="str">
        <f>IF(ISNUMBER(N2011),_xll.BDP($C2011, "OPT_UNDL_PX")," ")</f>
        <v xml:space="preserve"> </v>
      </c>
      <c r="Q2011" s="7" t="str">
        <f>IF(ISNUMBER(N2011),+G2011*_xll.BDP($C2011, "PX_POS_MULT_FACTOR")*P2011/K2011," ")</f>
        <v xml:space="preserve"> </v>
      </c>
      <c r="R2011" s="8" t="str">
        <f>IF(OR($A2011="TUA",$A2011="TYA"),"",IF(ISNUMBER(_xll.BDP($C2011,"DUR_ADJ_OAS_MID")),_xll.BDP($C2011,"DUR_ADJ_OAS_MID"),IF(ISNUMBER(_xll.BDP($E2011&amp;" ISIN","DUR_ADJ_OAS_MID")),_xll.BDP($E2011&amp;" ISIN","DUR_ADJ_OAS_MID")," ")))</f>
        <v xml:space="preserve"> </v>
      </c>
      <c r="S2011" s="7" t="str">
        <f t="shared" si="31"/>
        <v xml:space="preserve"> </v>
      </c>
    </row>
    <row r="2012" spans="1:33" x14ac:dyDescent="0.25">
      <c r="A2012" t="s">
        <v>6047</v>
      </c>
      <c r="B2012" t="s">
        <v>6048</v>
      </c>
      <c r="C2012" t="s">
        <v>6049</v>
      </c>
      <c r="D2012" t="s">
        <v>6050</v>
      </c>
      <c r="E2012" t="s">
        <v>6051</v>
      </c>
      <c r="F2012" t="s">
        <v>6052</v>
      </c>
      <c r="G2012" s="1">
        <v>10621</v>
      </c>
      <c r="H2012" s="1">
        <v>307.44</v>
      </c>
      <c r="I2012" s="2">
        <v>3265320.24</v>
      </c>
      <c r="J2012" s="3">
        <v>0.24495082000000001</v>
      </c>
      <c r="K2012" s="4">
        <v>13330854.284637719</v>
      </c>
      <c r="L2012" s="5">
        <v>1125001</v>
      </c>
      <c r="M2012" s="6">
        <v>11.84963772</v>
      </c>
      <c r="N2012" s="7" t="str">
        <f>IF(ISNUMBER(_xll.BDP($C2012, "DELTA_MID")),_xll.BDP($C2012, "DELTA_MID")," ")</f>
        <v xml:space="preserve"> </v>
      </c>
      <c r="O2012" s="7" t="str">
        <f>IF(ISNUMBER(N2012),_xll.BDP($C2012, "OPT_UNDL_TICKER"),"")</f>
        <v/>
      </c>
      <c r="P2012" s="8" t="str">
        <f>IF(ISNUMBER(N2012),_xll.BDP($C2012, "OPT_UNDL_PX")," ")</f>
        <v xml:space="preserve"> </v>
      </c>
      <c r="Q2012" s="7" t="str">
        <f>IF(ISNUMBER(N2012),+G2012*_xll.BDP($C2012, "PX_POS_MULT_FACTOR")*P2012/K2012," ")</f>
        <v xml:space="preserve"> </v>
      </c>
      <c r="R2012" s="8" t="str">
        <f>IF(OR($A2012="TUA",$A2012="TYA"),"",IF(ISNUMBER(_xll.BDP($C2012,"DUR_ADJ_OAS_MID")),_xll.BDP($C2012,"DUR_ADJ_OAS_MID"),IF(ISNUMBER(_xll.BDP($E2012&amp;" ISIN","DUR_ADJ_OAS_MID")),_xll.BDP($E2012&amp;" ISIN","DUR_ADJ_OAS_MID")," ")))</f>
        <v xml:space="preserve"> </v>
      </c>
      <c r="S2012" s="7" t="str">
        <f t="shared" si="31"/>
        <v xml:space="preserve"> </v>
      </c>
      <c r="T2012" t="s">
        <v>6052</v>
      </c>
      <c r="U2012" t="s">
        <v>1397</v>
      </c>
      <c r="AG2012" s="6">
        <v>11.84933494</v>
      </c>
    </row>
    <row r="2013" spans="1:33" x14ac:dyDescent="0.25">
      <c r="A2013" t="s">
        <v>6047</v>
      </c>
      <c r="B2013" t="s">
        <v>71</v>
      </c>
      <c r="C2013" t="s">
        <v>71</v>
      </c>
      <c r="F2013" t="s">
        <v>72</v>
      </c>
      <c r="G2013" s="1">
        <v>7</v>
      </c>
      <c r="H2013" s="1">
        <v>7.4999999999999997E-2</v>
      </c>
      <c r="I2013" s="2">
        <v>52.5</v>
      </c>
      <c r="J2013" s="3">
        <v>3.9400000000000004E-6</v>
      </c>
      <c r="K2013" s="4">
        <v>13330854.284637719</v>
      </c>
      <c r="L2013" s="5">
        <v>1125001</v>
      </c>
      <c r="M2013" s="6">
        <v>11.84963772</v>
      </c>
      <c r="N2013" s="7">
        <f>IF(ISNUMBER(_xll.BDP($C2013, "DELTA_MID")),_xll.BDP($C2013, "DELTA_MID")," ")</f>
        <v>2.137E-3</v>
      </c>
      <c r="O2013" s="7" t="str">
        <f>IF(ISNUMBER(N2013),_xll.BDP($C2013, "OPT_UNDL_TICKER"),"")</f>
        <v>SPX</v>
      </c>
      <c r="P2013" s="8">
        <f>IF(ISNUMBER(N2013),_xll.BDP($C2013, "OPT_UNDL_PX")," ")</f>
        <v>7428.78</v>
      </c>
      <c r="Q2013" s="7">
        <f>IF(ISNUMBER(N2013),+G2013*_xll.BDP($C2013, "PX_POS_MULT_FACTOR")*P2013/K2013," ")</f>
        <v>0.3900834776952421</v>
      </c>
      <c r="R2013" s="8" t="str">
        <f>IF(OR($A2013="TUA",$A2013="TYA"),"",IF(ISNUMBER(_xll.BDP($C2013,"DUR_ADJ_OAS_MID")),_xll.BDP($C2013,"DUR_ADJ_OAS_MID"),IF(ISNUMBER(_xll.BDP($E2013&amp;" ISIN","DUR_ADJ_OAS_MID")),_xll.BDP($E2013&amp;" ISIN","DUR_ADJ_OAS_MID")," ")))</f>
        <v xml:space="preserve"> </v>
      </c>
      <c r="S2013" s="7">
        <f t="shared" si="31"/>
        <v>8.3360839183473242E-4</v>
      </c>
      <c r="T2013" t="s">
        <v>72</v>
      </c>
      <c r="U2013" t="s">
        <v>49</v>
      </c>
      <c r="AG2013" s="6">
        <v>11.84933494</v>
      </c>
    </row>
    <row r="2014" spans="1:33" x14ac:dyDescent="0.25">
      <c r="A2014" t="s">
        <v>6047</v>
      </c>
      <c r="B2014" t="s">
        <v>73</v>
      </c>
      <c r="C2014" t="s">
        <v>73</v>
      </c>
      <c r="F2014" t="s">
        <v>74</v>
      </c>
      <c r="G2014" s="1">
        <v>9</v>
      </c>
      <c r="H2014" s="1">
        <v>0.97499999999999998</v>
      </c>
      <c r="I2014" s="2">
        <v>877.5</v>
      </c>
      <c r="J2014" s="3">
        <v>6.5829999999999998E-5</v>
      </c>
      <c r="K2014" s="4">
        <v>13330854.284637719</v>
      </c>
      <c r="L2014" s="5">
        <v>1125001</v>
      </c>
      <c r="M2014" s="6">
        <v>11.84963772</v>
      </c>
      <c r="N2014" s="7">
        <f>IF(ISNUMBER(_xll.BDP($C2014, "DELTA_MID")),_xll.BDP($C2014, "DELTA_MID")," ")</f>
        <v>1.2935E-2</v>
      </c>
      <c r="O2014" s="7" t="str">
        <f>IF(ISNUMBER(N2014),_xll.BDP($C2014, "OPT_UNDL_TICKER"),"")</f>
        <v>SPX</v>
      </c>
      <c r="P2014" s="8">
        <f>IF(ISNUMBER(N2014),_xll.BDP($C2014, "OPT_UNDL_PX")," ")</f>
        <v>7428.78</v>
      </c>
      <c r="Q2014" s="7">
        <f>IF(ISNUMBER(N2014),+G2014*_xll.BDP($C2014, "PX_POS_MULT_FACTOR")*P2014/K2014," ")</f>
        <v>0.5015358998938827</v>
      </c>
      <c r="R2014" s="8" t="str">
        <f>IF(OR($A2014="TUA",$A2014="TYA"),"",IF(ISNUMBER(_xll.BDP($C2014,"DUR_ADJ_OAS_MID")),_xll.BDP($C2014,"DUR_ADJ_OAS_MID"),IF(ISNUMBER(_xll.BDP($E2014&amp;" ISIN","DUR_ADJ_OAS_MID")),_xll.BDP($E2014&amp;" ISIN","DUR_ADJ_OAS_MID")," ")))</f>
        <v xml:space="preserve"> </v>
      </c>
      <c r="S2014" s="7">
        <f t="shared" si="31"/>
        <v>6.487366865127373E-3</v>
      </c>
      <c r="T2014" t="s">
        <v>74</v>
      </c>
      <c r="U2014" t="s">
        <v>49</v>
      </c>
      <c r="AG2014" s="6">
        <v>11.84933494</v>
      </c>
    </row>
    <row r="2015" spans="1:33" x14ac:dyDescent="0.25">
      <c r="A2015" t="s">
        <v>6047</v>
      </c>
      <c r="B2015" t="s">
        <v>75</v>
      </c>
      <c r="C2015" t="s">
        <v>75</v>
      </c>
      <c r="F2015" t="s">
        <v>76</v>
      </c>
      <c r="G2015" s="1">
        <v>7</v>
      </c>
      <c r="H2015" s="1">
        <v>0.75</v>
      </c>
      <c r="I2015" s="2">
        <v>525</v>
      </c>
      <c r="J2015" s="3">
        <v>3.9379999999999999E-5</v>
      </c>
      <c r="K2015" s="4">
        <v>13330854.284637719</v>
      </c>
      <c r="L2015" s="5">
        <v>1125001</v>
      </c>
      <c r="M2015" s="6">
        <v>11.84963772</v>
      </c>
      <c r="N2015" s="7">
        <f>IF(ISNUMBER(_xll.BDP($C2015, "DELTA_MID")),_xll.BDP($C2015, "DELTA_MID")," ")</f>
        <v>9.4850000000000004E-3</v>
      </c>
      <c r="O2015" s="7" t="str">
        <f>IF(ISNUMBER(N2015),_xll.BDP($C2015, "OPT_UNDL_TICKER"),"")</f>
        <v>SPX</v>
      </c>
      <c r="P2015" s="8">
        <f>IF(ISNUMBER(N2015),_xll.BDP($C2015, "OPT_UNDL_PX")," ")</f>
        <v>7428.78</v>
      </c>
      <c r="Q2015" s="7">
        <f>IF(ISNUMBER(N2015),+G2015*_xll.BDP($C2015, "PX_POS_MULT_FACTOR")*P2015/K2015," ")</f>
        <v>0.3900834776952421</v>
      </c>
      <c r="R2015" s="8" t="str">
        <f>IF(OR($A2015="TUA",$A2015="TYA"),"",IF(ISNUMBER(_xll.BDP($C2015,"DUR_ADJ_OAS_MID")),_xll.BDP($C2015,"DUR_ADJ_OAS_MID"),IF(ISNUMBER(_xll.BDP($E2015&amp;" ISIN","DUR_ADJ_OAS_MID")),_xll.BDP($E2015&amp;" ISIN","DUR_ADJ_OAS_MID")," ")))</f>
        <v xml:space="preserve"> </v>
      </c>
      <c r="S2015" s="7">
        <f t="shared" si="31"/>
        <v>3.6999417859393713E-3</v>
      </c>
      <c r="T2015" t="s">
        <v>76</v>
      </c>
      <c r="U2015" t="s">
        <v>49</v>
      </c>
      <c r="AG2015" s="6">
        <v>11.84933494</v>
      </c>
    </row>
    <row r="2016" spans="1:33" x14ac:dyDescent="0.25">
      <c r="A2016" t="s">
        <v>6047</v>
      </c>
      <c r="B2016" t="s">
        <v>5810</v>
      </c>
      <c r="C2016" t="s">
        <v>5810</v>
      </c>
      <c r="F2016" t="s">
        <v>5811</v>
      </c>
      <c r="G2016" s="1">
        <v>-51</v>
      </c>
      <c r="H2016" s="1">
        <v>3.4</v>
      </c>
      <c r="I2016" s="2">
        <v>-17340</v>
      </c>
      <c r="J2016" s="3">
        <v>-1.3007800000000001E-3</v>
      </c>
      <c r="K2016" s="4">
        <v>13330854.284637719</v>
      </c>
      <c r="L2016" s="5">
        <v>1125001</v>
      </c>
      <c r="M2016" s="6">
        <v>11.84963772</v>
      </c>
      <c r="N2016" s="7">
        <f>IF(ISNUMBER(_xll.BDP($C2016, "DELTA_MID")),_xll.BDP($C2016, "DELTA_MID")," ")</f>
        <v>-1.3140000000000001E-2</v>
      </c>
      <c r="O2016" s="7" t="str">
        <f>IF(ISNUMBER(N2016),_xll.BDP($C2016, "OPT_UNDL_TICKER"),"")</f>
        <v>SPX</v>
      </c>
      <c r="P2016" s="8">
        <f>IF(ISNUMBER(N2016),_xll.BDP($C2016, "OPT_UNDL_PX")," ")</f>
        <v>7428.78</v>
      </c>
      <c r="Q2016" s="7">
        <f>IF(ISNUMBER(N2016),+G2016*_xll.BDP($C2016, "PX_POS_MULT_FACTOR")*P2016/K2016," ")</f>
        <v>-2.842036766065335</v>
      </c>
      <c r="R2016" s="8" t="str">
        <f>IF(OR($A2016="TUA",$A2016="TYA"),"",IF(ISNUMBER(_xll.BDP($C2016,"DUR_ADJ_OAS_MID")),_xll.BDP($C2016,"DUR_ADJ_OAS_MID"),IF(ISNUMBER(_xll.BDP($E2016&amp;" ISIN","DUR_ADJ_OAS_MID")),_xll.BDP($E2016&amp;" ISIN","DUR_ADJ_OAS_MID")," ")))</f>
        <v xml:space="preserve"> </v>
      </c>
      <c r="S2016" s="7">
        <f t="shared" si="31"/>
        <v>3.7344363106098503E-2</v>
      </c>
      <c r="T2016" t="s">
        <v>5811</v>
      </c>
      <c r="U2016" t="s">
        <v>49</v>
      </c>
      <c r="AG2016" s="6">
        <v>11.84933494</v>
      </c>
    </row>
    <row r="2017" spans="1:33" x14ac:dyDescent="0.25">
      <c r="A2017" t="s">
        <v>6047</v>
      </c>
      <c r="B2017" t="s">
        <v>5812</v>
      </c>
      <c r="C2017" t="s">
        <v>5812</v>
      </c>
      <c r="F2017" t="s">
        <v>5813</v>
      </c>
      <c r="G2017" s="1">
        <v>51</v>
      </c>
      <c r="H2017" s="1">
        <v>5.4</v>
      </c>
      <c r="I2017" s="2">
        <v>27540</v>
      </c>
      <c r="J2017" s="3">
        <v>2.0659400000000001E-3</v>
      </c>
      <c r="K2017" s="4">
        <v>13330854.284637719</v>
      </c>
      <c r="L2017" s="5">
        <v>1125001</v>
      </c>
      <c r="M2017" s="6">
        <v>11.84963772</v>
      </c>
      <c r="N2017" s="7">
        <f>IF(ISNUMBER(_xll.BDP($C2017, "DELTA_MID")),_xll.BDP($C2017, "DELTA_MID")," ")</f>
        <v>-2.2452E-2</v>
      </c>
      <c r="O2017" s="7" t="str">
        <f>IF(ISNUMBER(N2017),_xll.BDP($C2017, "OPT_UNDL_TICKER"),"")</f>
        <v>SPX</v>
      </c>
      <c r="P2017" s="8">
        <f>IF(ISNUMBER(N2017),_xll.BDP($C2017, "OPT_UNDL_PX")," ")</f>
        <v>7428.78</v>
      </c>
      <c r="Q2017" s="7">
        <f>IF(ISNUMBER(N2017),+G2017*_xll.BDP($C2017, "PX_POS_MULT_FACTOR")*P2017/K2017," ")</f>
        <v>2.842036766065335</v>
      </c>
      <c r="R2017" s="8" t="str">
        <f>IF(OR($A2017="TUA",$A2017="TYA"),"",IF(ISNUMBER(_xll.BDP($C2017,"DUR_ADJ_OAS_MID")),_xll.BDP($C2017,"DUR_ADJ_OAS_MID"),IF(ISNUMBER(_xll.BDP($E2017&amp;" ISIN","DUR_ADJ_OAS_MID")),_xll.BDP($E2017&amp;" ISIN","DUR_ADJ_OAS_MID")," ")))</f>
        <v xml:space="preserve"> </v>
      </c>
      <c r="S2017" s="7">
        <f t="shared" si="31"/>
        <v>-6.38094094716989E-2</v>
      </c>
      <c r="T2017" t="s">
        <v>5813</v>
      </c>
      <c r="U2017" t="s">
        <v>49</v>
      </c>
      <c r="AG2017" s="6">
        <v>11.84933494</v>
      </c>
    </row>
    <row r="2018" spans="1:33" x14ac:dyDescent="0.25">
      <c r="A2018" t="s">
        <v>6047</v>
      </c>
      <c r="B2018" t="s">
        <v>77</v>
      </c>
      <c r="C2018" t="s">
        <v>77</v>
      </c>
      <c r="F2018" t="s">
        <v>78</v>
      </c>
      <c r="G2018" s="1">
        <v>8</v>
      </c>
      <c r="H2018" s="1">
        <v>10.35</v>
      </c>
      <c r="I2018" s="2">
        <v>8280</v>
      </c>
      <c r="J2018" s="3">
        <v>6.2113000000000001E-4</v>
      </c>
      <c r="K2018" s="4">
        <v>13330854.284637719</v>
      </c>
      <c r="L2018" s="5">
        <v>1125001</v>
      </c>
      <c r="M2018" s="6">
        <v>11.84963772</v>
      </c>
      <c r="N2018" s="7">
        <f>IF(ISNUMBER(_xll.BDP($C2018, "DELTA_MID")),_xll.BDP($C2018, "DELTA_MID")," ")</f>
        <v>7.4618000000000004E-2</v>
      </c>
      <c r="O2018" s="7" t="str">
        <f>IF(ISNUMBER(N2018),_xll.BDP($C2018, "OPT_UNDL_TICKER"),"")</f>
        <v>SPX</v>
      </c>
      <c r="P2018" s="8">
        <f>IF(ISNUMBER(N2018),_xll.BDP($C2018, "OPT_UNDL_PX")," ")</f>
        <v>7428.78</v>
      </c>
      <c r="Q2018" s="7">
        <f>IF(ISNUMBER(N2018),+G2018*_xll.BDP($C2018, "PX_POS_MULT_FACTOR")*P2018/K2018," ")</f>
        <v>0.44580968879456234</v>
      </c>
      <c r="R2018" s="8" t="str">
        <f>IF(OR($A2018="TUA",$A2018="TYA"),"",IF(ISNUMBER(_xll.BDP($C2018,"DUR_ADJ_OAS_MID")),_xll.BDP($C2018,"DUR_ADJ_OAS_MID"),IF(ISNUMBER(_xll.BDP($E2018&amp;" ISIN","DUR_ADJ_OAS_MID")),_xll.BDP($E2018&amp;" ISIN","DUR_ADJ_OAS_MID")," ")))</f>
        <v xml:space="preserve"> </v>
      </c>
      <c r="S2018" s="7">
        <f t="shared" si="31"/>
        <v>3.3265427358472655E-2</v>
      </c>
      <c r="T2018" t="s">
        <v>78</v>
      </c>
      <c r="U2018" t="s">
        <v>49</v>
      </c>
      <c r="AG2018" s="6">
        <v>11.84933494</v>
      </c>
    </row>
    <row r="2019" spans="1:33" x14ac:dyDescent="0.25">
      <c r="A2019" t="s">
        <v>6047</v>
      </c>
      <c r="B2019" t="s">
        <v>79</v>
      </c>
      <c r="C2019" t="s">
        <v>79</v>
      </c>
      <c r="F2019" t="s">
        <v>80</v>
      </c>
      <c r="G2019" s="1">
        <v>10</v>
      </c>
      <c r="H2019" s="1">
        <v>8.75</v>
      </c>
      <c r="I2019" s="2">
        <v>8750</v>
      </c>
      <c r="J2019" s="3">
        <v>6.5638999999999997E-4</v>
      </c>
      <c r="K2019" s="4">
        <v>13330854.284637719</v>
      </c>
      <c r="L2019" s="5">
        <v>1125001</v>
      </c>
      <c r="M2019" s="6">
        <v>11.84963772</v>
      </c>
      <c r="N2019" s="7">
        <f>IF(ISNUMBER(_xll.BDP($C2019, "DELTA_MID")),_xll.BDP($C2019, "DELTA_MID")," ")</f>
        <v>6.4075999999999994E-2</v>
      </c>
      <c r="O2019" s="7" t="str">
        <f>IF(ISNUMBER(N2019),_xll.BDP($C2019, "OPT_UNDL_TICKER"),"")</f>
        <v>SPX</v>
      </c>
      <c r="P2019" s="8">
        <f>IF(ISNUMBER(N2019),_xll.BDP($C2019, "OPT_UNDL_PX")," ")</f>
        <v>7428.78</v>
      </c>
      <c r="Q2019" s="7">
        <f>IF(ISNUMBER(N2019),+G2019*_xll.BDP($C2019, "PX_POS_MULT_FACTOR")*P2019/K2019," ")</f>
        <v>0.557262110993203</v>
      </c>
      <c r="R2019" s="8" t="str">
        <f>IF(OR($A2019="TUA",$A2019="TYA"),"",IF(ISNUMBER(_xll.BDP($C2019,"DUR_ADJ_OAS_MID")),_xll.BDP($C2019,"DUR_ADJ_OAS_MID"),IF(ISNUMBER(_xll.BDP($E2019&amp;" ISIN","DUR_ADJ_OAS_MID")),_xll.BDP($E2019&amp;" ISIN","DUR_ADJ_OAS_MID")," ")))</f>
        <v xml:space="preserve"> </v>
      </c>
      <c r="S2019" s="7">
        <f t="shared" si="31"/>
        <v>3.5707127024000473E-2</v>
      </c>
      <c r="T2019" t="s">
        <v>80</v>
      </c>
      <c r="U2019" t="s">
        <v>49</v>
      </c>
      <c r="AG2019" s="6">
        <v>11.84933494</v>
      </c>
    </row>
    <row r="2020" spans="1:33" x14ac:dyDescent="0.25">
      <c r="A2020" t="s">
        <v>6047</v>
      </c>
      <c r="B2020" t="s">
        <v>81</v>
      </c>
      <c r="C2020" t="s">
        <v>81</v>
      </c>
      <c r="F2020" t="s">
        <v>82</v>
      </c>
      <c r="G2020" s="1">
        <v>8</v>
      </c>
      <c r="H2020" s="1">
        <v>3.7</v>
      </c>
      <c r="I2020" s="2">
        <v>2960</v>
      </c>
      <c r="J2020" s="3">
        <v>2.2205E-4</v>
      </c>
      <c r="K2020" s="4">
        <v>13330854.284637719</v>
      </c>
      <c r="L2020" s="5">
        <v>1125001</v>
      </c>
      <c r="M2020" s="6">
        <v>11.84963772</v>
      </c>
      <c r="N2020" s="7">
        <f>IF(ISNUMBER(_xll.BDP($C2020, "DELTA_MID")),_xll.BDP($C2020, "DELTA_MID")," ")</f>
        <v>3.0567E-2</v>
      </c>
      <c r="O2020" s="7" t="str">
        <f>IF(ISNUMBER(N2020),_xll.BDP($C2020, "OPT_UNDL_TICKER"),"")</f>
        <v>SPX</v>
      </c>
      <c r="P2020" s="8">
        <f>IF(ISNUMBER(N2020),_xll.BDP($C2020, "OPT_UNDL_PX")," ")</f>
        <v>7428.78</v>
      </c>
      <c r="Q2020" s="7">
        <f>IF(ISNUMBER(N2020),+G2020*_xll.BDP($C2020, "PX_POS_MULT_FACTOR")*P2020/K2020," ")</f>
        <v>0.44580968879456234</v>
      </c>
      <c r="R2020" s="8" t="str">
        <f>IF(OR($A2020="TUA",$A2020="TYA"),"",IF(ISNUMBER(_xll.BDP($C2020,"DUR_ADJ_OAS_MID")),_xll.BDP($C2020,"DUR_ADJ_OAS_MID"),IF(ISNUMBER(_xll.BDP($E2020&amp;" ISIN","DUR_ADJ_OAS_MID")),_xll.BDP($E2020&amp;" ISIN","DUR_ADJ_OAS_MID")," ")))</f>
        <v xml:space="preserve"> </v>
      </c>
      <c r="S2020" s="7">
        <f t="shared" si="31"/>
        <v>1.3627064757383388E-2</v>
      </c>
      <c r="T2020" t="s">
        <v>82</v>
      </c>
      <c r="U2020" t="s">
        <v>49</v>
      </c>
      <c r="AG2020" s="6">
        <v>11.84933494</v>
      </c>
    </row>
    <row r="2021" spans="1:33" x14ac:dyDescent="0.25">
      <c r="A2021" t="s">
        <v>6047</v>
      </c>
      <c r="B2021" t="s">
        <v>5814</v>
      </c>
      <c r="C2021" t="s">
        <v>5814</v>
      </c>
      <c r="F2021" t="s">
        <v>5815</v>
      </c>
      <c r="G2021" s="1">
        <v>-25</v>
      </c>
      <c r="H2021" s="1">
        <v>12.05</v>
      </c>
      <c r="I2021" s="2">
        <v>-30125</v>
      </c>
      <c r="J2021" s="3">
        <v>-2.2598499999999999E-3</v>
      </c>
      <c r="K2021" s="4">
        <v>13330854.284637719</v>
      </c>
      <c r="L2021" s="5">
        <v>1125001</v>
      </c>
      <c r="M2021" s="6">
        <v>11.84963772</v>
      </c>
      <c r="N2021" s="7">
        <f>IF(ISNUMBER(_xll.BDP($C2021, "DELTA_MID")),_xll.BDP($C2021, "DELTA_MID")," ")</f>
        <v>-3.3286999999999997E-2</v>
      </c>
      <c r="O2021" s="7" t="str">
        <f>IF(ISNUMBER(N2021),_xll.BDP($C2021, "OPT_UNDL_TICKER"),"")</f>
        <v>SPX</v>
      </c>
      <c r="P2021" s="8">
        <f>IF(ISNUMBER(N2021),_xll.BDP($C2021, "OPT_UNDL_PX")," ")</f>
        <v>7428.78</v>
      </c>
      <c r="Q2021" s="7">
        <f>IF(ISNUMBER(N2021),+G2021*_xll.BDP($C2021, "PX_POS_MULT_FACTOR")*P2021/K2021," ")</f>
        <v>-1.3931552774830074</v>
      </c>
      <c r="R2021" s="8" t="str">
        <f>IF(OR($A2021="TUA",$A2021="TYA"),"",IF(ISNUMBER(_xll.BDP($C2021,"DUR_ADJ_OAS_MID")),_xll.BDP($C2021,"DUR_ADJ_OAS_MID"),IF(ISNUMBER(_xll.BDP($E2021&amp;" ISIN","DUR_ADJ_OAS_MID")),_xll.BDP($E2021&amp;" ISIN","DUR_ADJ_OAS_MID")," ")))</f>
        <v xml:space="preserve"> </v>
      </c>
      <c r="S2021" s="7">
        <f t="shared" si="31"/>
        <v>4.637395972157686E-2</v>
      </c>
      <c r="T2021" t="s">
        <v>5815</v>
      </c>
      <c r="U2021" t="s">
        <v>49</v>
      </c>
      <c r="AG2021" s="6">
        <v>11.84933494</v>
      </c>
    </row>
    <row r="2022" spans="1:33" x14ac:dyDescent="0.25">
      <c r="A2022" t="s">
        <v>6047</v>
      </c>
      <c r="B2022" t="s">
        <v>5816</v>
      </c>
      <c r="C2022" t="s">
        <v>5816</v>
      </c>
      <c r="F2022" t="s">
        <v>5817</v>
      </c>
      <c r="G2022" s="1">
        <v>25</v>
      </c>
      <c r="H2022" s="1">
        <v>24.45</v>
      </c>
      <c r="I2022" s="2">
        <v>61125</v>
      </c>
      <c r="J2022" s="3">
        <v>4.5853400000000002E-3</v>
      </c>
      <c r="K2022" s="4">
        <v>13330854.284637719</v>
      </c>
      <c r="L2022" s="5">
        <v>1125001</v>
      </c>
      <c r="M2022" s="6">
        <v>11.84963772</v>
      </c>
      <c r="N2022" s="7">
        <f>IF(ISNUMBER(_xll.BDP($C2022, "DELTA_MID")),_xll.BDP($C2022, "DELTA_MID")," ")</f>
        <v>-7.4092000000000005E-2</v>
      </c>
      <c r="O2022" s="7" t="str">
        <f>IF(ISNUMBER(N2022),_xll.BDP($C2022, "OPT_UNDL_TICKER"),"")</f>
        <v>SPX</v>
      </c>
      <c r="P2022" s="8">
        <f>IF(ISNUMBER(N2022),_xll.BDP($C2022, "OPT_UNDL_PX")," ")</f>
        <v>7428.78</v>
      </c>
      <c r="Q2022" s="7">
        <f>IF(ISNUMBER(N2022),+G2022*_xll.BDP($C2022, "PX_POS_MULT_FACTOR")*P2022/K2022," ")</f>
        <v>1.3931552774830074</v>
      </c>
      <c r="R2022" s="8" t="str">
        <f>IF(OR($A2022="TUA",$A2022="TYA"),"",IF(ISNUMBER(_xll.BDP($C2022,"DUR_ADJ_OAS_MID")),_xll.BDP($C2022,"DUR_ADJ_OAS_MID"),IF(ISNUMBER(_xll.BDP($E2022&amp;" ISIN","DUR_ADJ_OAS_MID")),_xll.BDP($E2022&amp;" ISIN","DUR_ADJ_OAS_MID")," ")))</f>
        <v xml:space="preserve"> </v>
      </c>
      <c r="S2022" s="7">
        <f t="shared" si="31"/>
        <v>-0.10322166081927099</v>
      </c>
      <c r="T2022" t="s">
        <v>5817</v>
      </c>
      <c r="U2022" t="s">
        <v>49</v>
      </c>
      <c r="AG2022" s="6">
        <v>11.84933494</v>
      </c>
    </row>
    <row r="2023" spans="1:33" x14ac:dyDescent="0.25">
      <c r="A2023" t="s">
        <v>6047</v>
      </c>
      <c r="B2023" t="s">
        <v>83</v>
      </c>
      <c r="C2023" t="s">
        <v>83</v>
      </c>
      <c r="F2023" t="s">
        <v>84</v>
      </c>
      <c r="G2023" s="1">
        <v>9</v>
      </c>
      <c r="H2023" s="1">
        <v>6.75</v>
      </c>
      <c r="I2023" s="2">
        <v>6075</v>
      </c>
      <c r="J2023" s="3">
        <v>4.5572000000000001E-4</v>
      </c>
      <c r="K2023" s="4">
        <v>13330854.284637719</v>
      </c>
      <c r="L2023" s="5">
        <v>1125001</v>
      </c>
      <c r="M2023" s="6">
        <v>11.84963772</v>
      </c>
      <c r="N2023" s="7">
        <f>IF(ISNUMBER(_xll.BDP($C2023, "DELTA_MID")),_xll.BDP($C2023, "DELTA_MID")," ")</f>
        <v>4.7132E-2</v>
      </c>
      <c r="O2023" s="7" t="str">
        <f>IF(ISNUMBER(N2023),_xll.BDP($C2023, "OPT_UNDL_TICKER"),"")</f>
        <v>SPX</v>
      </c>
      <c r="P2023" s="8">
        <f>IF(ISNUMBER(N2023),_xll.BDP($C2023, "OPT_UNDL_PX")," ")</f>
        <v>7428.78</v>
      </c>
      <c r="Q2023" s="7">
        <f>IF(ISNUMBER(N2023),+G2023*_xll.BDP($C2023, "PX_POS_MULT_FACTOR")*P2023/K2023," ")</f>
        <v>0.5015358998938827</v>
      </c>
      <c r="R2023" s="8" t="str">
        <f>IF(OR($A2023="TUA",$A2023="TYA"),"",IF(ISNUMBER(_xll.BDP($C2023,"DUR_ADJ_OAS_MID")),_xll.BDP($C2023,"DUR_ADJ_OAS_MID"),IF(ISNUMBER(_xll.BDP($E2023&amp;" ISIN","DUR_ADJ_OAS_MID")),_xll.BDP($E2023&amp;" ISIN","DUR_ADJ_OAS_MID")," ")))</f>
        <v xml:space="preserve"> </v>
      </c>
      <c r="S2023" s="7">
        <f t="shared" si="31"/>
        <v>2.363839003379848E-2</v>
      </c>
      <c r="T2023" t="s">
        <v>84</v>
      </c>
      <c r="U2023" t="s">
        <v>49</v>
      </c>
      <c r="AG2023" s="6">
        <v>11.84933494</v>
      </c>
    </row>
    <row r="2024" spans="1:33" x14ac:dyDescent="0.25">
      <c r="A2024" t="s">
        <v>6047</v>
      </c>
      <c r="B2024" t="s">
        <v>85</v>
      </c>
      <c r="C2024" t="s">
        <v>85</v>
      </c>
      <c r="F2024" t="s">
        <v>86</v>
      </c>
      <c r="G2024" s="1">
        <v>5</v>
      </c>
      <c r="H2024" s="1">
        <v>40.049999999999997</v>
      </c>
      <c r="I2024" s="2">
        <v>20025</v>
      </c>
      <c r="J2024" s="3">
        <v>1.50219E-3</v>
      </c>
      <c r="K2024" s="4">
        <v>13330854.284637719</v>
      </c>
      <c r="L2024" s="5">
        <v>1125001</v>
      </c>
      <c r="M2024" s="6">
        <v>11.84963772</v>
      </c>
      <c r="N2024" s="7">
        <f>IF(ISNUMBER(_xll.BDP($C2024, "DELTA_MID")),_xll.BDP($C2024, "DELTA_MID")," ")</f>
        <v>0.179614</v>
      </c>
      <c r="O2024" s="7" t="str">
        <f>IF(ISNUMBER(N2024),_xll.BDP($C2024, "OPT_UNDL_TICKER"),"")</f>
        <v>SPX</v>
      </c>
      <c r="P2024" s="8">
        <f>IF(ISNUMBER(N2024),_xll.BDP($C2024, "OPT_UNDL_PX")," ")</f>
        <v>7428.78</v>
      </c>
      <c r="Q2024" s="7">
        <f>IF(ISNUMBER(N2024),+G2024*_xll.BDP($C2024, "PX_POS_MULT_FACTOR")*P2024/K2024," ")</f>
        <v>0.2786310554966015</v>
      </c>
      <c r="R2024" s="8" t="str">
        <f>IF(OR($A2024="TUA",$A2024="TYA"),"",IF(ISNUMBER(_xll.BDP($C2024,"DUR_ADJ_OAS_MID")),_xll.BDP($C2024,"DUR_ADJ_OAS_MID"),IF(ISNUMBER(_xll.BDP($E2024&amp;" ISIN","DUR_ADJ_OAS_MID")),_xll.BDP($E2024&amp;" ISIN","DUR_ADJ_OAS_MID")," ")))</f>
        <v xml:space="preserve"> </v>
      </c>
      <c r="S2024" s="7">
        <f t="shared" si="31"/>
        <v>5.0046038401966579E-2</v>
      </c>
      <c r="T2024" t="s">
        <v>86</v>
      </c>
      <c r="U2024" t="s">
        <v>49</v>
      </c>
      <c r="AG2024" s="6">
        <v>11.84933494</v>
      </c>
    </row>
    <row r="2025" spans="1:33" x14ac:dyDescent="0.25">
      <c r="A2025" t="s">
        <v>6047</v>
      </c>
      <c r="B2025" t="s">
        <v>5818</v>
      </c>
      <c r="C2025" t="s">
        <v>5818</v>
      </c>
      <c r="F2025" t="s">
        <v>5819</v>
      </c>
      <c r="G2025" s="1">
        <v>-23</v>
      </c>
      <c r="H2025" s="1">
        <v>19.55</v>
      </c>
      <c r="I2025" s="2">
        <v>-44965</v>
      </c>
      <c r="J2025" s="3">
        <v>-3.37309E-3</v>
      </c>
      <c r="K2025" s="4">
        <v>13330854.284637719</v>
      </c>
      <c r="L2025" s="5">
        <v>1125001</v>
      </c>
      <c r="M2025" s="6">
        <v>11.84963772</v>
      </c>
      <c r="N2025" s="7">
        <f>IF(ISNUMBER(_xll.BDP($C2025, "DELTA_MID")),_xll.BDP($C2025, "DELTA_MID")," ")</f>
        <v>-4.2280999999999999E-2</v>
      </c>
      <c r="O2025" s="7" t="str">
        <f>IF(ISNUMBER(N2025),_xll.BDP($C2025, "OPT_UNDL_TICKER"),"")</f>
        <v>SPX</v>
      </c>
      <c r="P2025" s="8">
        <f>IF(ISNUMBER(N2025),_xll.BDP($C2025, "OPT_UNDL_PX")," ")</f>
        <v>7428.78</v>
      </c>
      <c r="Q2025" s="7">
        <f>IF(ISNUMBER(N2025),+G2025*_xll.BDP($C2025, "PX_POS_MULT_FACTOR")*P2025/K2025," ")</f>
        <v>-1.2817028552843668</v>
      </c>
      <c r="R2025" s="8" t="str">
        <f>IF(OR($A2025="TUA",$A2025="TYA"),"",IF(ISNUMBER(_xll.BDP($C2025,"DUR_ADJ_OAS_MID")),_xll.BDP($C2025,"DUR_ADJ_OAS_MID"),IF(ISNUMBER(_xll.BDP($E2025&amp;" ISIN","DUR_ADJ_OAS_MID")),_xll.BDP($E2025&amp;" ISIN","DUR_ADJ_OAS_MID")," ")))</f>
        <v xml:space="preserve"> </v>
      </c>
      <c r="S2025" s="7">
        <f t="shared" si="31"/>
        <v>5.4191678424278314E-2</v>
      </c>
      <c r="T2025" t="s">
        <v>5819</v>
      </c>
      <c r="U2025" t="s">
        <v>49</v>
      </c>
      <c r="AG2025" s="6">
        <v>11.84933494</v>
      </c>
    </row>
    <row r="2026" spans="1:33" x14ac:dyDescent="0.25">
      <c r="A2026" t="s">
        <v>6047</v>
      </c>
      <c r="B2026" t="s">
        <v>5820</v>
      </c>
      <c r="C2026" t="s">
        <v>5820</v>
      </c>
      <c r="F2026" t="s">
        <v>5821</v>
      </c>
      <c r="G2026" s="1">
        <v>23</v>
      </c>
      <c r="H2026" s="1">
        <v>35.1</v>
      </c>
      <c r="I2026" s="2">
        <v>80730</v>
      </c>
      <c r="J2026" s="3">
        <v>6.0560299999999996E-3</v>
      </c>
      <c r="K2026" s="4">
        <v>13330854.284637719</v>
      </c>
      <c r="L2026" s="5">
        <v>1125001</v>
      </c>
      <c r="M2026" s="6">
        <v>11.84963772</v>
      </c>
      <c r="N2026" s="7">
        <f>IF(ISNUMBER(_xll.BDP($C2026, "DELTA_MID")),_xll.BDP($C2026, "DELTA_MID")," ")</f>
        <v>-8.2522999999999999E-2</v>
      </c>
      <c r="O2026" s="7" t="str">
        <f>IF(ISNUMBER(N2026),_xll.BDP($C2026, "OPT_UNDL_TICKER"),"")</f>
        <v>SPX</v>
      </c>
      <c r="P2026" s="8">
        <f>IF(ISNUMBER(N2026),_xll.BDP($C2026, "OPT_UNDL_PX")," ")</f>
        <v>7428.78</v>
      </c>
      <c r="Q2026" s="7">
        <f>IF(ISNUMBER(N2026),+G2026*_xll.BDP($C2026, "PX_POS_MULT_FACTOR")*P2026/K2026," ")</f>
        <v>1.2817028552843668</v>
      </c>
      <c r="R2026" s="8" t="str">
        <f>IF(OR($A2026="TUA",$A2026="TYA"),"",IF(ISNUMBER(_xll.BDP($C2026,"DUR_ADJ_OAS_MID")),_xll.BDP($C2026,"DUR_ADJ_OAS_MID"),IF(ISNUMBER(_xll.BDP($E2026&amp;" ISIN","DUR_ADJ_OAS_MID")),_xll.BDP($E2026&amp;" ISIN","DUR_ADJ_OAS_MID")," ")))</f>
        <v xml:space="preserve"> </v>
      </c>
      <c r="S2026" s="7">
        <f t="shared" si="31"/>
        <v>-0.1057699647266318</v>
      </c>
      <c r="T2026" t="s">
        <v>5821</v>
      </c>
      <c r="U2026" t="s">
        <v>49</v>
      </c>
      <c r="AG2026" s="6">
        <v>11.84933494</v>
      </c>
    </row>
    <row r="2027" spans="1:33" x14ac:dyDescent="0.25">
      <c r="A2027" t="s">
        <v>6047</v>
      </c>
      <c r="B2027" t="s">
        <v>6053</v>
      </c>
      <c r="C2027" t="s">
        <v>6054</v>
      </c>
      <c r="F2027" t="s">
        <v>6054</v>
      </c>
      <c r="G2027" s="1">
        <v>-13266478.720000001</v>
      </c>
      <c r="H2027" s="1">
        <v>1</v>
      </c>
      <c r="I2027" s="2">
        <v>-13266478.720000001</v>
      </c>
      <c r="J2027" s="3">
        <v>-0.99519636</v>
      </c>
      <c r="K2027" s="4">
        <v>13330854.284637719</v>
      </c>
      <c r="L2027" s="5">
        <v>1125001</v>
      </c>
      <c r="M2027" s="6">
        <v>11.84963772</v>
      </c>
      <c r="N2027" s="7" t="str">
        <f>IF(ISNUMBER(_xll.BDP($C2027, "DELTA_MID")),_xll.BDP($C2027, "DELTA_MID")," ")</f>
        <v xml:space="preserve"> </v>
      </c>
      <c r="O2027" s="7" t="str">
        <f>IF(ISNUMBER(N2027),_xll.BDP($C2027, "OPT_UNDL_TICKER"),"")</f>
        <v/>
      </c>
      <c r="P2027" s="8" t="str">
        <f>IF(ISNUMBER(N2027),_xll.BDP($C2027, "OPT_UNDL_PX")," ")</f>
        <v xml:space="preserve"> </v>
      </c>
      <c r="Q2027" s="7" t="str">
        <f>IF(ISNUMBER(N2027),+G2027*_xll.BDP($C2027, "PX_POS_MULT_FACTOR")*P2027/K2027," ")</f>
        <v xml:space="preserve"> </v>
      </c>
      <c r="R2027" s="8" t="str">
        <f>IF(OR($A2027="TUA",$A2027="TYA"),"",IF(ISNUMBER(_xll.BDP($C2027,"DUR_ADJ_OAS_MID")),_xll.BDP($C2027,"DUR_ADJ_OAS_MID"),IF(ISNUMBER(_xll.BDP($E2027&amp;" ISIN","DUR_ADJ_OAS_MID")),_xll.BDP($E2027&amp;" ISIN","DUR_ADJ_OAS_MID")," ")))</f>
        <v xml:space="preserve"> </v>
      </c>
      <c r="S2027" s="7" t="str">
        <f t="shared" si="31"/>
        <v xml:space="preserve"> </v>
      </c>
      <c r="T2027" t="s">
        <v>6054</v>
      </c>
      <c r="U2027" t="s">
        <v>55</v>
      </c>
      <c r="AG2027" s="6">
        <v>11.84933494</v>
      </c>
    </row>
    <row r="2028" spans="1:33" x14ac:dyDescent="0.25">
      <c r="A2028" t="s">
        <v>6047</v>
      </c>
      <c r="B2028" t="s">
        <v>6053</v>
      </c>
      <c r="C2028" t="s">
        <v>6055</v>
      </c>
      <c r="F2028" t="s">
        <v>6056</v>
      </c>
      <c r="G2028" s="1">
        <v>33632</v>
      </c>
      <c r="H2028" s="1">
        <v>307.44</v>
      </c>
      <c r="I2028" s="2">
        <v>10339822.08</v>
      </c>
      <c r="J2028" s="3">
        <v>0.77565068999999998</v>
      </c>
      <c r="K2028" s="4">
        <v>13330854.284637719</v>
      </c>
      <c r="L2028" s="5">
        <v>1125001</v>
      </c>
      <c r="M2028" s="6">
        <v>11.84963772</v>
      </c>
      <c r="N2028" s="7" t="str">
        <f>IF(ISNUMBER(_xll.BDP($C2028, "DELTA_MID")),_xll.BDP($C2028, "DELTA_MID")," ")</f>
        <v xml:space="preserve"> </v>
      </c>
      <c r="O2028" s="7" t="str">
        <f>IF(ISNUMBER(N2028),_xll.BDP($C2028, "OPT_UNDL_TICKER"),"")</f>
        <v/>
      </c>
      <c r="P2028" s="8" t="str">
        <f>IF(ISNUMBER(N2028),_xll.BDP($C2028, "OPT_UNDL_PX")," ")</f>
        <v xml:space="preserve"> </v>
      </c>
      <c r="Q2028" s="7" t="str">
        <f>IF(ISNUMBER(N2028),+G2028*_xll.BDP($C2028, "PX_POS_MULT_FACTOR")*P2028/K2028," ")</f>
        <v xml:space="preserve"> </v>
      </c>
      <c r="R2028" s="8" t="str">
        <f>IF(OR($A2028="TUA",$A2028="TYA"),"",IF(ISNUMBER(_xll.BDP($C2028,"DUR_ADJ_OAS_MID")),_xll.BDP($C2028,"DUR_ADJ_OAS_MID"),IF(ISNUMBER(_xll.BDP($E2028&amp;" ISIN","DUR_ADJ_OAS_MID")),_xll.BDP($E2028&amp;" ISIN","DUR_ADJ_OAS_MID")," ")))</f>
        <v xml:space="preserve"> </v>
      </c>
      <c r="S2028" s="7" t="str">
        <f t="shared" si="31"/>
        <v xml:space="preserve"> </v>
      </c>
      <c r="T2028" t="s">
        <v>6056</v>
      </c>
      <c r="U2028" t="s">
        <v>55</v>
      </c>
      <c r="AG2028" s="6">
        <v>11.84933494</v>
      </c>
    </row>
    <row r="2029" spans="1:33" x14ac:dyDescent="0.25">
      <c r="A2029" t="s">
        <v>6047</v>
      </c>
      <c r="B2029" t="s">
        <v>146</v>
      </c>
      <c r="C2029" t="s">
        <v>146</v>
      </c>
      <c r="D2029" t="s">
        <v>147</v>
      </c>
      <c r="E2029" t="s">
        <v>148</v>
      </c>
      <c r="F2029" t="s">
        <v>149</v>
      </c>
      <c r="G2029" s="1">
        <v>2700000</v>
      </c>
      <c r="H2029" s="1">
        <v>99.655300999999994</v>
      </c>
      <c r="I2029" s="2">
        <v>2690693.13</v>
      </c>
      <c r="J2029" s="3">
        <v>0.20184467</v>
      </c>
      <c r="K2029" s="4">
        <v>13330854.284637719</v>
      </c>
      <c r="L2029" s="5">
        <v>1125001</v>
      </c>
      <c r="M2029" s="6">
        <v>11.84963772</v>
      </c>
      <c r="N2029" s="7" t="str">
        <f>IF(ISNUMBER(_xll.BDP($C2029, "DELTA_MID")),_xll.BDP($C2029, "DELTA_MID")," ")</f>
        <v xml:space="preserve"> </v>
      </c>
      <c r="O2029" s="7" t="str">
        <f>IF(ISNUMBER(N2029),_xll.BDP($C2029, "OPT_UNDL_TICKER"),"")</f>
        <v/>
      </c>
      <c r="P2029" s="8" t="str">
        <f>IF(ISNUMBER(N2029),_xll.BDP($C2029, "OPT_UNDL_PX")," ")</f>
        <v xml:space="preserve"> </v>
      </c>
      <c r="Q2029" s="7" t="str">
        <f>IF(ISNUMBER(N2029),+G2029*_xll.BDP($C2029, "PX_POS_MULT_FACTOR")*P2029/K2029," ")</f>
        <v xml:space="preserve"> </v>
      </c>
      <c r="R2029" s="8">
        <f>IF(OR($A2029="TUA",$A2029="TYA"),"",IF(ISNUMBER(_xll.BDP($C2029,"DUR_ADJ_OAS_MID")),_xll.BDP($C2029,"DUR_ADJ_OAS_MID"),IF(ISNUMBER(_xll.BDP($E2029&amp;" ISIN","DUR_ADJ_OAS_MID")),_xll.BDP($E2029&amp;" ISIN","DUR_ADJ_OAS_MID")," ")))</f>
        <v>9.0065009520163816E-2</v>
      </c>
      <c r="S2029" s="7">
        <f t="shared" si="31"/>
        <v>1.8179142125144324E-2</v>
      </c>
      <c r="T2029" t="s">
        <v>149</v>
      </c>
      <c r="U2029" t="s">
        <v>150</v>
      </c>
      <c r="AG2029" s="6">
        <v>11.84933494</v>
      </c>
    </row>
    <row r="2030" spans="1:33" x14ac:dyDescent="0.25">
      <c r="A2030" t="s">
        <v>6047</v>
      </c>
      <c r="B2030" t="s">
        <v>151</v>
      </c>
      <c r="C2030" t="s">
        <v>151</v>
      </c>
      <c r="D2030" t="s">
        <v>152</v>
      </c>
      <c r="E2030" t="s">
        <v>153</v>
      </c>
      <c r="F2030" t="s">
        <v>154</v>
      </c>
      <c r="G2030" s="1">
        <v>2050000</v>
      </c>
      <c r="H2030" s="1">
        <v>99.188944000000006</v>
      </c>
      <c r="I2030" s="2">
        <v>2033373.35</v>
      </c>
      <c r="J2030" s="3">
        <v>0.15253526000000001</v>
      </c>
      <c r="K2030" s="4">
        <v>13330854.284637719</v>
      </c>
      <c r="L2030" s="5">
        <v>1125001</v>
      </c>
      <c r="M2030" s="6">
        <v>11.84963772</v>
      </c>
      <c r="N2030" s="7" t="str">
        <f>IF(ISNUMBER(_xll.BDP($C2030, "DELTA_MID")),_xll.BDP($C2030, "DELTA_MID")," ")</f>
        <v xml:space="preserve"> </v>
      </c>
      <c r="O2030" s="7" t="str">
        <f>IF(ISNUMBER(N2030),_xll.BDP($C2030, "OPT_UNDL_TICKER"),"")</f>
        <v/>
      </c>
      <c r="P2030" s="8" t="str">
        <f>IF(ISNUMBER(N2030),_xll.BDP($C2030, "OPT_UNDL_PX")," ")</f>
        <v xml:space="preserve"> </v>
      </c>
      <c r="Q2030" s="7" t="str">
        <f>IF(ISNUMBER(N2030),+G2030*_xll.BDP($C2030, "PX_POS_MULT_FACTOR")*P2030/K2030," ")</f>
        <v xml:space="preserve"> </v>
      </c>
      <c r="R2030" s="8">
        <f>IF(OR($A2030="TUA",$A2030="TYA"),"",IF(ISNUMBER(_xll.BDP($C2030,"DUR_ADJ_OAS_MID")),_xll.BDP($C2030,"DUR_ADJ_OAS_MID"),IF(ISNUMBER(_xll.BDP($E2030&amp;" ISIN","DUR_ADJ_OAS_MID")),_xll.BDP($E2030&amp;" ISIN","DUR_ADJ_OAS_MID")," ")))</f>
        <v>0.20915940787481171</v>
      </c>
      <c r="S2030" s="7">
        <f t="shared" si="31"/>
        <v>3.1904184661630454E-2</v>
      </c>
      <c r="T2030" t="s">
        <v>154</v>
      </c>
      <c r="U2030" t="s">
        <v>150</v>
      </c>
      <c r="AG2030" s="6">
        <v>11.84933494</v>
      </c>
    </row>
    <row r="2031" spans="1:33" x14ac:dyDescent="0.25">
      <c r="A2031" t="s">
        <v>6047</v>
      </c>
      <c r="B2031" t="s">
        <v>159</v>
      </c>
      <c r="C2031" t="s">
        <v>159</v>
      </c>
      <c r="D2031" t="s">
        <v>160</v>
      </c>
      <c r="E2031" t="s">
        <v>161</v>
      </c>
      <c r="F2031" t="s">
        <v>162</v>
      </c>
      <c r="G2031" s="1">
        <v>8245000</v>
      </c>
      <c r="H2031" s="1">
        <v>98.327076000000005</v>
      </c>
      <c r="I2031" s="2">
        <v>8107067.4199999999</v>
      </c>
      <c r="J2031" s="3">
        <v>0.60815867000000001</v>
      </c>
      <c r="K2031" s="4">
        <v>13330854.284637719</v>
      </c>
      <c r="L2031" s="5">
        <v>1125001</v>
      </c>
      <c r="M2031" s="6">
        <v>11.84963772</v>
      </c>
      <c r="N2031" s="7" t="str">
        <f>IF(ISNUMBER(_xll.BDP($C2031, "DELTA_MID")),_xll.BDP($C2031, "DELTA_MID")," ")</f>
        <v xml:space="preserve"> </v>
      </c>
      <c r="O2031" s="7" t="str">
        <f>IF(ISNUMBER(N2031),_xll.BDP($C2031, "OPT_UNDL_TICKER"),"")</f>
        <v/>
      </c>
      <c r="P2031" s="8" t="str">
        <f>IF(ISNUMBER(N2031),_xll.BDP($C2031, "OPT_UNDL_PX")," ")</f>
        <v xml:space="preserve"> </v>
      </c>
      <c r="Q2031" s="7" t="str">
        <f>IF(ISNUMBER(N2031),+G2031*_xll.BDP($C2031, "PX_POS_MULT_FACTOR")*P2031/K2031," ")</f>
        <v xml:space="preserve"> </v>
      </c>
      <c r="R2031" s="8">
        <f>IF(OR($A2031="TUA",$A2031="TYA"),"",IF(ISNUMBER(_xll.BDP($C2031,"DUR_ADJ_OAS_MID")),_xll.BDP($C2031,"DUR_ADJ_OAS_MID"),IF(ISNUMBER(_xll.BDP($E2031&amp;" ISIN","DUR_ADJ_OAS_MID")),_xll.BDP($E2031&amp;" ISIN","DUR_ADJ_OAS_MID")," ")))</f>
        <v>0.4145280460033442</v>
      </c>
      <c r="S2031" s="7">
        <f t="shared" si="31"/>
        <v>0.25209882513509263</v>
      </c>
      <c r="T2031" t="s">
        <v>162</v>
      </c>
      <c r="U2031" t="s">
        <v>150</v>
      </c>
      <c r="AG2031" s="6">
        <v>11.84933494</v>
      </c>
    </row>
    <row r="2032" spans="1:33" x14ac:dyDescent="0.25">
      <c r="A2032" t="s">
        <v>6047</v>
      </c>
      <c r="B2032" t="s">
        <v>63</v>
      </c>
      <c r="C2032" t="s">
        <v>63</v>
      </c>
      <c r="G2032" s="1">
        <v>36546.784637719997</v>
      </c>
      <c r="H2032" s="1">
        <v>1</v>
      </c>
      <c r="I2032" s="2">
        <v>36546.784637719997</v>
      </c>
      <c r="J2032" s="3">
        <v>2.7415899999999999E-3</v>
      </c>
      <c r="K2032" s="4">
        <v>13330854.284637719</v>
      </c>
      <c r="L2032" s="5">
        <v>1125001</v>
      </c>
      <c r="M2032" s="6">
        <v>11.84963772</v>
      </c>
      <c r="N2032" s="7" t="str">
        <f>IF(ISNUMBER(_xll.BDP($C2032, "DELTA_MID")),_xll.BDP($C2032, "DELTA_MID")," ")</f>
        <v xml:space="preserve"> </v>
      </c>
      <c r="O2032" s="7" t="str">
        <f>IF(ISNUMBER(N2032),_xll.BDP($C2032, "OPT_UNDL_TICKER"),"")</f>
        <v/>
      </c>
      <c r="P2032" s="8" t="str">
        <f>IF(ISNUMBER(N2032),_xll.BDP($C2032, "OPT_UNDL_PX")," ")</f>
        <v xml:space="preserve"> </v>
      </c>
      <c r="Q2032" s="7" t="str">
        <f>IF(ISNUMBER(N2032),+G2032*_xll.BDP($C2032, "PX_POS_MULT_FACTOR")*P2032/K2032," ")</f>
        <v xml:space="preserve"> </v>
      </c>
      <c r="R2032" s="8" t="str">
        <f>IF(OR($A2032="TUA",$A2032="TYA"),"",IF(ISNUMBER(_xll.BDP($C2032,"DUR_ADJ_OAS_MID")),_xll.BDP($C2032,"DUR_ADJ_OAS_MID"),IF(ISNUMBER(_xll.BDP($E2032&amp;" ISIN","DUR_ADJ_OAS_MID")),_xll.BDP($E2032&amp;" ISIN","DUR_ADJ_OAS_MID")," ")))</f>
        <v xml:space="preserve"> </v>
      </c>
      <c r="S2032" s="7" t="str">
        <f t="shared" si="31"/>
        <v xml:space="preserve"> </v>
      </c>
      <c r="T2032" t="s">
        <v>63</v>
      </c>
      <c r="U2032" t="s">
        <v>63</v>
      </c>
      <c r="AG2032" s="6">
        <v>11.84933494</v>
      </c>
    </row>
    <row r="2033" spans="1:33" x14ac:dyDescent="0.25">
      <c r="N2033" s="7" t="str">
        <f>IF(ISNUMBER(_xll.BDP($C2033, "DELTA_MID")),_xll.BDP($C2033, "DELTA_MID")," ")</f>
        <v xml:space="preserve"> </v>
      </c>
      <c r="O2033" s="7" t="str">
        <f>IF(ISNUMBER(N2033),_xll.BDP($C2033, "OPT_UNDL_TICKER"),"")</f>
        <v/>
      </c>
      <c r="P2033" s="8" t="str">
        <f>IF(ISNUMBER(N2033),_xll.BDP($C2033, "OPT_UNDL_PX")," ")</f>
        <v xml:space="preserve"> </v>
      </c>
      <c r="Q2033" s="7" t="str">
        <f>IF(ISNUMBER(N2033),+G2033*_xll.BDP($C2033, "PX_POS_MULT_FACTOR")*P2033/K2033," ")</f>
        <v xml:space="preserve"> </v>
      </c>
      <c r="R2033" s="8" t="str">
        <f>IF(OR($A2033="TUA",$A2033="TYA"),"",IF(ISNUMBER(_xll.BDP($C2033,"DUR_ADJ_OAS_MID")),_xll.BDP($C2033,"DUR_ADJ_OAS_MID"),IF(ISNUMBER(_xll.BDP($E2033&amp;" ISIN","DUR_ADJ_OAS_MID")),_xll.BDP($E2033&amp;" ISIN","DUR_ADJ_OAS_MID")," ")))</f>
        <v xml:space="preserve"> </v>
      </c>
      <c r="S2033" s="7" t="str">
        <f t="shared" si="31"/>
        <v xml:space="preserve"> </v>
      </c>
    </row>
    <row r="2034" spans="1:33" x14ac:dyDescent="0.25">
      <c r="A2034" t="s">
        <v>311</v>
      </c>
      <c r="B2034" t="s">
        <v>1456</v>
      </c>
      <c r="C2034" t="s">
        <v>1457</v>
      </c>
      <c r="F2034" t="s">
        <v>1456</v>
      </c>
      <c r="G2034" s="1">
        <v>18831</v>
      </c>
      <c r="H2034" s="1">
        <v>102.851563</v>
      </c>
      <c r="I2034" s="2">
        <v>3873595565.7059999</v>
      </c>
      <c r="J2034" s="3">
        <v>5.5616863900000002</v>
      </c>
      <c r="K2034" s="4">
        <v>696483240.26021981</v>
      </c>
      <c r="L2034" s="5">
        <v>34450001</v>
      </c>
      <c r="M2034" s="6">
        <v>20.217219740000001</v>
      </c>
      <c r="N2034" s="7" t="str">
        <f>IF(ISNUMBER(_xll.BDP($C2034, "DELTA_MID")),_xll.BDP($C2034, "DELTA_MID")," ")</f>
        <v xml:space="preserve"> </v>
      </c>
      <c r="O2034" s="7" t="str">
        <f>IF(ISNUMBER(N2034),_xll.BDP($C2034, "OPT_UNDL_TICKER"),"")</f>
        <v/>
      </c>
      <c r="P2034" s="8" t="str">
        <f>IF(ISNUMBER(N2034),_xll.BDP($C2034, "OPT_UNDL_PX")," ")</f>
        <v xml:space="preserve"> </v>
      </c>
      <c r="Q2034" s="7" t="str">
        <f>IF(ISNUMBER(N2034),+G2034*_xll.BDP($C2034, "PX_POS_MULT_FACTOR")*P2034/K2034," ")</f>
        <v xml:space="preserve"> </v>
      </c>
      <c r="R2034" s="8" t="str">
        <f>IF(OR($A2034="TUA",$A2034="TYA"),"",IF(ISNUMBER(_xll.BDP($C2034,"DUR_ADJ_OAS_MID")),_xll.BDP($C2034,"DUR_ADJ_OAS_MID"),IF(ISNUMBER(_xll.BDP($E2034&amp;" ISIN","DUR_ADJ_OAS_MID")),_xll.BDP($E2034&amp;" ISIN","DUR_ADJ_OAS_MID")," ")))</f>
        <v/>
      </c>
      <c r="S2034" s="7" t="str">
        <f t="shared" si="31"/>
        <v xml:space="preserve"> </v>
      </c>
      <c r="T2034" t="s">
        <v>1458</v>
      </c>
      <c r="U2034" t="s">
        <v>45</v>
      </c>
      <c r="AG2034" s="6">
        <v>20.217085139999998</v>
      </c>
    </row>
    <row r="2035" spans="1:33" x14ac:dyDescent="0.25">
      <c r="A2035" t="s">
        <v>311</v>
      </c>
      <c r="B2035" t="s">
        <v>65</v>
      </c>
      <c r="C2035" t="s">
        <v>66</v>
      </c>
      <c r="D2035" t="s">
        <v>67</v>
      </c>
      <c r="E2035" t="s">
        <v>68</v>
      </c>
      <c r="F2035" t="s">
        <v>69</v>
      </c>
      <c r="G2035" s="1">
        <v>6047358</v>
      </c>
      <c r="H2035" s="1">
        <v>100.03</v>
      </c>
      <c r="I2035" s="2">
        <v>604917220.74000001</v>
      </c>
      <c r="J2035" s="3">
        <v>0.86853669</v>
      </c>
      <c r="K2035" s="4">
        <v>696483240.26021981</v>
      </c>
      <c r="L2035" s="5">
        <v>34450001</v>
      </c>
      <c r="M2035" s="6">
        <v>20.217219740000001</v>
      </c>
      <c r="N2035" s="7" t="str">
        <f>IF(ISNUMBER(_xll.BDP($C2035, "DELTA_MID")),_xll.BDP($C2035, "DELTA_MID")," ")</f>
        <v xml:space="preserve"> </v>
      </c>
      <c r="O2035" s="7" t="str">
        <f>IF(ISNUMBER(N2035),_xll.BDP($C2035, "OPT_UNDL_TICKER"),"")</f>
        <v/>
      </c>
      <c r="P2035" s="8" t="str">
        <f>IF(ISNUMBER(N2035),_xll.BDP($C2035, "OPT_UNDL_PX")," ")</f>
        <v xml:space="preserve"> </v>
      </c>
      <c r="Q2035" s="7" t="str">
        <f>IF(ISNUMBER(N2035),+G2035*_xll.BDP($C2035, "PX_POS_MULT_FACTOR")*P2035/K2035," ")</f>
        <v xml:space="preserve"> </v>
      </c>
      <c r="R2035" s="8" t="str">
        <f>IF(OR($A2035="TUA",$A2035="TYA"),"",IF(ISNUMBER(_xll.BDP($C2035,"DUR_ADJ_OAS_MID")),_xll.BDP($C2035,"DUR_ADJ_OAS_MID"),IF(ISNUMBER(_xll.BDP($E2035&amp;" ISIN","DUR_ADJ_OAS_MID")),_xll.BDP($E2035&amp;" ISIN","DUR_ADJ_OAS_MID")," ")))</f>
        <v/>
      </c>
      <c r="S2035" s="7" t="str">
        <f t="shared" si="31"/>
        <v xml:space="preserve"> </v>
      </c>
      <c r="T2035" t="s">
        <v>69</v>
      </c>
      <c r="U2035" t="s">
        <v>41</v>
      </c>
      <c r="AG2035" s="6">
        <v>20.217085139999998</v>
      </c>
    </row>
    <row r="2036" spans="1:33" x14ac:dyDescent="0.25">
      <c r="A2036" t="s">
        <v>311</v>
      </c>
      <c r="B2036" t="s">
        <v>151</v>
      </c>
      <c r="C2036" t="s">
        <v>151</v>
      </c>
      <c r="D2036" t="s">
        <v>152</v>
      </c>
      <c r="E2036" t="s">
        <v>153</v>
      </c>
      <c r="F2036" t="s">
        <v>154</v>
      </c>
      <c r="G2036" s="1">
        <v>10000000</v>
      </c>
      <c r="H2036" s="1">
        <v>99.188944000000006</v>
      </c>
      <c r="I2036" s="2">
        <v>9918894.4000000004</v>
      </c>
      <c r="J2036" s="3">
        <v>1.4241490000000001E-2</v>
      </c>
      <c r="K2036" s="4">
        <v>696483240.26021981</v>
      </c>
      <c r="L2036" s="5">
        <v>34450001</v>
      </c>
      <c r="M2036" s="6">
        <v>20.217219740000001</v>
      </c>
      <c r="N2036" s="7" t="str">
        <f>IF(ISNUMBER(_xll.BDP($C2036, "DELTA_MID")),_xll.BDP($C2036, "DELTA_MID")," ")</f>
        <v xml:space="preserve"> </v>
      </c>
      <c r="O2036" s="7" t="str">
        <f>IF(ISNUMBER(N2036),_xll.BDP($C2036, "OPT_UNDL_TICKER"),"")</f>
        <v/>
      </c>
      <c r="P2036" s="8" t="str">
        <f>IF(ISNUMBER(N2036),_xll.BDP($C2036, "OPT_UNDL_PX")," ")</f>
        <v xml:space="preserve"> </v>
      </c>
      <c r="Q2036" s="7" t="str">
        <f>IF(ISNUMBER(N2036),+G2036*_xll.BDP($C2036, "PX_POS_MULT_FACTOR")*P2036/K2036," ")</f>
        <v xml:space="preserve"> </v>
      </c>
      <c r="R2036" s="8" t="str">
        <f>IF(OR($A2036="TUA",$A2036="TYA"),"",IF(ISNUMBER(_xll.BDP($C2036,"DUR_ADJ_OAS_MID")),_xll.BDP($C2036,"DUR_ADJ_OAS_MID"),IF(ISNUMBER(_xll.BDP($E2036&amp;" ISIN","DUR_ADJ_OAS_MID")),_xll.BDP($E2036&amp;" ISIN","DUR_ADJ_OAS_MID")," ")))</f>
        <v/>
      </c>
      <c r="S2036" s="7" t="str">
        <f t="shared" si="31"/>
        <v xml:space="preserve"> </v>
      </c>
      <c r="T2036" t="s">
        <v>154</v>
      </c>
      <c r="U2036" t="s">
        <v>150</v>
      </c>
      <c r="AG2036" s="6">
        <v>20.217085139999998</v>
      </c>
    </row>
    <row r="2037" spans="1:33" x14ac:dyDescent="0.25">
      <c r="A2037" t="s">
        <v>311</v>
      </c>
      <c r="B2037" t="s">
        <v>2078</v>
      </c>
      <c r="C2037" t="s">
        <v>2078</v>
      </c>
      <c r="D2037" t="s">
        <v>2079</v>
      </c>
      <c r="E2037" t="s">
        <v>2080</v>
      </c>
      <c r="F2037" t="s">
        <v>2081</v>
      </c>
      <c r="G2037" s="1">
        <v>8000000</v>
      </c>
      <c r="H2037" s="1">
        <v>99.133225999999993</v>
      </c>
      <c r="I2037" s="2">
        <v>7930658.0800000001</v>
      </c>
      <c r="J2037" s="3">
        <v>1.1386790000000001E-2</v>
      </c>
      <c r="K2037" s="4">
        <v>696483240.26021981</v>
      </c>
      <c r="L2037" s="5">
        <v>34450001</v>
      </c>
      <c r="M2037" s="6">
        <v>20.217219740000001</v>
      </c>
      <c r="N2037" s="7" t="str">
        <f>IF(ISNUMBER(_xll.BDP($C2037, "DELTA_MID")),_xll.BDP($C2037, "DELTA_MID")," ")</f>
        <v xml:space="preserve"> </v>
      </c>
      <c r="O2037" s="7" t="str">
        <f>IF(ISNUMBER(N2037),_xll.BDP($C2037, "OPT_UNDL_TICKER"),"")</f>
        <v/>
      </c>
      <c r="P2037" s="8" t="str">
        <f>IF(ISNUMBER(N2037),_xll.BDP($C2037, "OPT_UNDL_PX")," ")</f>
        <v xml:space="preserve"> </v>
      </c>
      <c r="Q2037" s="7" t="str">
        <f>IF(ISNUMBER(N2037),+G2037*_xll.BDP($C2037, "PX_POS_MULT_FACTOR")*P2037/K2037," ")</f>
        <v xml:space="preserve"> </v>
      </c>
      <c r="R2037" s="8" t="str">
        <f>IF(OR($A2037="TUA",$A2037="TYA"),"",IF(ISNUMBER(_xll.BDP($C2037,"DUR_ADJ_OAS_MID")),_xll.BDP($C2037,"DUR_ADJ_OAS_MID"),IF(ISNUMBER(_xll.BDP($E2037&amp;" ISIN","DUR_ADJ_OAS_MID")),_xll.BDP($E2037&amp;" ISIN","DUR_ADJ_OAS_MID")," ")))</f>
        <v/>
      </c>
      <c r="S2037" s="7" t="str">
        <f t="shared" si="31"/>
        <v xml:space="preserve"> </v>
      </c>
      <c r="T2037" t="s">
        <v>2081</v>
      </c>
      <c r="U2037" t="s">
        <v>150</v>
      </c>
      <c r="AG2037" s="6">
        <v>20.217085139999998</v>
      </c>
    </row>
    <row r="2038" spans="1:33" x14ac:dyDescent="0.25">
      <c r="A2038" t="s">
        <v>311</v>
      </c>
      <c r="B2038" t="s">
        <v>155</v>
      </c>
      <c r="C2038" t="s">
        <v>155</v>
      </c>
      <c r="D2038" t="s">
        <v>156</v>
      </c>
      <c r="E2038" t="s">
        <v>157</v>
      </c>
      <c r="F2038" t="s">
        <v>158</v>
      </c>
      <c r="G2038" s="1">
        <v>37210000</v>
      </c>
      <c r="H2038" s="1">
        <v>98.650801000000001</v>
      </c>
      <c r="I2038" s="2">
        <v>36707963.049999997</v>
      </c>
      <c r="J2038" s="3">
        <v>5.2705080000000001E-2</v>
      </c>
      <c r="K2038" s="4">
        <v>696483240.26021981</v>
      </c>
      <c r="L2038" s="5">
        <v>34450001</v>
      </c>
      <c r="M2038" s="6">
        <v>20.217219740000001</v>
      </c>
      <c r="N2038" s="7" t="str">
        <f>IF(ISNUMBER(_xll.BDP($C2038, "DELTA_MID")),_xll.BDP($C2038, "DELTA_MID")," ")</f>
        <v xml:space="preserve"> </v>
      </c>
      <c r="O2038" s="7" t="str">
        <f>IF(ISNUMBER(N2038),_xll.BDP($C2038, "OPT_UNDL_TICKER"),"")</f>
        <v/>
      </c>
      <c r="P2038" s="8" t="str">
        <f>IF(ISNUMBER(N2038),_xll.BDP($C2038, "OPT_UNDL_PX")," ")</f>
        <v xml:space="preserve"> </v>
      </c>
      <c r="Q2038" s="7" t="str">
        <f>IF(ISNUMBER(N2038),+G2038*_xll.BDP($C2038, "PX_POS_MULT_FACTOR")*P2038/K2038," ")</f>
        <v xml:space="preserve"> </v>
      </c>
      <c r="R2038" s="8" t="str">
        <f>IF(OR($A2038="TUA",$A2038="TYA"),"",IF(ISNUMBER(_xll.BDP($C2038,"DUR_ADJ_OAS_MID")),_xll.BDP($C2038,"DUR_ADJ_OAS_MID"),IF(ISNUMBER(_xll.BDP($E2038&amp;" ISIN","DUR_ADJ_OAS_MID")),_xll.BDP($E2038&amp;" ISIN","DUR_ADJ_OAS_MID")," ")))</f>
        <v/>
      </c>
      <c r="S2038" s="7" t="str">
        <f t="shared" si="31"/>
        <v xml:space="preserve"> </v>
      </c>
      <c r="T2038" t="s">
        <v>158</v>
      </c>
      <c r="U2038" t="s">
        <v>150</v>
      </c>
      <c r="AG2038" s="6">
        <v>20.217085139999998</v>
      </c>
    </row>
    <row r="2039" spans="1:33" x14ac:dyDescent="0.25">
      <c r="A2039" t="s">
        <v>311</v>
      </c>
      <c r="B2039" t="s">
        <v>159</v>
      </c>
      <c r="C2039" t="s">
        <v>159</v>
      </c>
      <c r="D2039" t="s">
        <v>160</v>
      </c>
      <c r="E2039" t="s">
        <v>161</v>
      </c>
      <c r="F2039" t="s">
        <v>162</v>
      </c>
      <c r="G2039" s="1">
        <v>30600000</v>
      </c>
      <c r="H2039" s="1">
        <v>98.327076000000005</v>
      </c>
      <c r="I2039" s="2">
        <v>30088085.260000002</v>
      </c>
      <c r="J2039" s="3">
        <v>4.3200299999999997E-2</v>
      </c>
      <c r="K2039" s="4">
        <v>696483240.26021981</v>
      </c>
      <c r="L2039" s="5">
        <v>34450001</v>
      </c>
      <c r="M2039" s="6">
        <v>20.217219740000001</v>
      </c>
      <c r="N2039" s="7" t="str">
        <f>IF(ISNUMBER(_xll.BDP($C2039, "DELTA_MID")),_xll.BDP($C2039, "DELTA_MID")," ")</f>
        <v xml:space="preserve"> </v>
      </c>
      <c r="O2039" s="7" t="str">
        <f>IF(ISNUMBER(N2039),_xll.BDP($C2039, "OPT_UNDL_TICKER"),"")</f>
        <v/>
      </c>
      <c r="P2039" s="8" t="str">
        <f>IF(ISNUMBER(N2039),_xll.BDP($C2039, "OPT_UNDL_PX")," ")</f>
        <v xml:space="preserve"> </v>
      </c>
      <c r="Q2039" s="7" t="str">
        <f>IF(ISNUMBER(N2039),+G2039*_xll.BDP($C2039, "PX_POS_MULT_FACTOR")*P2039/K2039," ")</f>
        <v xml:space="preserve"> </v>
      </c>
      <c r="R2039" s="8" t="str">
        <f>IF(OR($A2039="TUA",$A2039="TYA"),"",IF(ISNUMBER(_xll.BDP($C2039,"DUR_ADJ_OAS_MID")),_xll.BDP($C2039,"DUR_ADJ_OAS_MID"),IF(ISNUMBER(_xll.BDP($E2039&amp;" ISIN","DUR_ADJ_OAS_MID")),_xll.BDP($E2039&amp;" ISIN","DUR_ADJ_OAS_MID")," ")))</f>
        <v/>
      </c>
      <c r="S2039" s="7" t="str">
        <f t="shared" si="31"/>
        <v xml:space="preserve"> </v>
      </c>
      <c r="T2039" t="s">
        <v>162</v>
      </c>
      <c r="U2039" t="s">
        <v>150</v>
      </c>
      <c r="AG2039" s="6">
        <v>20.217085139999998</v>
      </c>
    </row>
    <row r="2040" spans="1:33" x14ac:dyDescent="0.25">
      <c r="A2040" t="s">
        <v>311</v>
      </c>
      <c r="B2040" t="s">
        <v>63</v>
      </c>
      <c r="C2040" t="s">
        <v>63</v>
      </c>
      <c r="G2040" s="1">
        <v>6920418.7302198401</v>
      </c>
      <c r="H2040" s="1">
        <v>1</v>
      </c>
      <c r="I2040" s="2">
        <v>6920418.7302198401</v>
      </c>
      <c r="J2040" s="3">
        <v>9.9363000000000003E-3</v>
      </c>
      <c r="K2040" s="4">
        <v>696483240.26021981</v>
      </c>
      <c r="L2040" s="5">
        <v>34450001</v>
      </c>
      <c r="M2040" s="6">
        <v>20.217219740000001</v>
      </c>
      <c r="N2040" s="7" t="str">
        <f>IF(ISNUMBER(_xll.BDP($C2040, "DELTA_MID")),_xll.BDP($C2040, "DELTA_MID")," ")</f>
        <v xml:space="preserve"> </v>
      </c>
      <c r="O2040" s="7" t="str">
        <f>IF(ISNUMBER(N2040),_xll.BDP($C2040, "OPT_UNDL_TICKER"),"")</f>
        <v/>
      </c>
      <c r="P2040" s="8" t="str">
        <f>IF(ISNUMBER(N2040),_xll.BDP($C2040, "OPT_UNDL_PX")," ")</f>
        <v xml:space="preserve"> </v>
      </c>
      <c r="Q2040" s="7" t="str">
        <f>IF(ISNUMBER(N2040),+G2040*_xll.BDP($C2040, "PX_POS_MULT_FACTOR")*P2040/K2040," ")</f>
        <v xml:space="preserve"> </v>
      </c>
      <c r="R2040" s="8" t="str">
        <f>IF(OR($A2040="TUA",$A2040="TYA"),"",IF(ISNUMBER(_xll.BDP($C2040,"DUR_ADJ_OAS_MID")),_xll.BDP($C2040,"DUR_ADJ_OAS_MID"),IF(ISNUMBER(_xll.BDP($E2040&amp;" ISIN","DUR_ADJ_OAS_MID")),_xll.BDP($E2040&amp;" ISIN","DUR_ADJ_OAS_MID")," ")))</f>
        <v/>
      </c>
      <c r="S2040" s="7" t="str">
        <f t="shared" si="31"/>
        <v xml:space="preserve"> </v>
      </c>
      <c r="T2040" t="s">
        <v>63</v>
      </c>
      <c r="U2040" t="s">
        <v>63</v>
      </c>
      <c r="AG2040" s="6">
        <v>20.217085139999998</v>
      </c>
    </row>
    <row r="2041" spans="1:33" x14ac:dyDescent="0.25">
      <c r="N2041" s="7" t="str">
        <f>IF(ISNUMBER(_xll.BDP($C2041, "DELTA_MID")),_xll.BDP($C2041, "DELTA_MID")," ")</f>
        <v xml:space="preserve"> </v>
      </c>
      <c r="O2041" s="7" t="str">
        <f>IF(ISNUMBER(N2041),_xll.BDP($C2041, "OPT_UNDL_TICKER"),"")</f>
        <v/>
      </c>
      <c r="P2041" s="8" t="str">
        <f>IF(ISNUMBER(N2041),_xll.BDP($C2041, "OPT_UNDL_PX")," ")</f>
        <v xml:space="preserve"> </v>
      </c>
      <c r="Q2041" s="7" t="str">
        <f>IF(ISNUMBER(N2041),+G2041*_xll.BDP($C2041, "PX_POS_MULT_FACTOR")*P2041/K2041," ")</f>
        <v xml:space="preserve"> </v>
      </c>
      <c r="R2041" s="8" t="str">
        <f>IF(OR($A2041="TUA",$A2041="TYA"),"",IF(ISNUMBER(_xll.BDP($C2041,"DUR_ADJ_OAS_MID")),_xll.BDP($C2041,"DUR_ADJ_OAS_MID"),IF(ISNUMBER(_xll.BDP($E2041&amp;" ISIN","DUR_ADJ_OAS_MID")),_xll.BDP($E2041&amp;" ISIN","DUR_ADJ_OAS_MID")," ")))</f>
        <v xml:space="preserve"> </v>
      </c>
      <c r="S2041" s="7" t="str">
        <f t="shared" si="31"/>
        <v xml:space="preserve"> </v>
      </c>
    </row>
    <row r="2042" spans="1:33" x14ac:dyDescent="0.25">
      <c r="A2042" t="s">
        <v>6057</v>
      </c>
      <c r="B2042" t="s">
        <v>42</v>
      </c>
      <c r="C2042" t="s">
        <v>43</v>
      </c>
      <c r="F2042" t="s">
        <v>42</v>
      </c>
      <c r="G2042" s="1">
        <v>1839</v>
      </c>
      <c r="H2042" s="1">
        <v>108.8125</v>
      </c>
      <c r="I2042" s="2">
        <v>200106187.5</v>
      </c>
      <c r="J2042" s="3">
        <v>3.0544812299999999</v>
      </c>
      <c r="K2042" s="4">
        <v>65512774.430730946</v>
      </c>
      <c r="L2042" s="5">
        <v>5275001</v>
      </c>
      <c r="M2042" s="6">
        <v>12.419480950000001</v>
      </c>
      <c r="N2042" s="7" t="str">
        <f>IF(ISNUMBER(_xll.BDP($C2042, "DELTA_MID")),_xll.BDP($C2042, "DELTA_MID")," ")</f>
        <v xml:space="preserve"> </v>
      </c>
      <c r="O2042" s="7" t="str">
        <f>IF(ISNUMBER(N2042),_xll.BDP($C2042, "OPT_UNDL_TICKER"),"")</f>
        <v/>
      </c>
      <c r="P2042" s="8" t="str">
        <f>IF(ISNUMBER(N2042),_xll.BDP($C2042, "OPT_UNDL_PX")," ")</f>
        <v xml:space="preserve"> </v>
      </c>
      <c r="Q2042" s="7" t="str">
        <f>IF(ISNUMBER(N2042),+G2042*_xll.BDP($C2042, "PX_POS_MULT_FACTOR")*P2042/K2042," ")</f>
        <v xml:space="preserve"> </v>
      </c>
      <c r="R2042" s="8" t="str">
        <f>IF(OR($A2042="TUA",$A2042="TYA"),"",IF(ISNUMBER(_xll.BDP($C2042,"DUR_ADJ_OAS_MID")),_xll.BDP($C2042,"DUR_ADJ_OAS_MID"),IF(ISNUMBER(_xll.BDP($E2042&amp;" ISIN","DUR_ADJ_OAS_MID")),_xll.BDP($E2042&amp;" ISIN","DUR_ADJ_OAS_MID")," ")))</f>
        <v/>
      </c>
      <c r="S2042" s="7" t="str">
        <f t="shared" si="31"/>
        <v xml:space="preserve"> </v>
      </c>
      <c r="T2042" t="s">
        <v>44</v>
      </c>
      <c r="U2042" t="s">
        <v>45</v>
      </c>
      <c r="AG2042" s="6">
        <v>12.419397010000001</v>
      </c>
    </row>
    <row r="2043" spans="1:33" x14ac:dyDescent="0.25">
      <c r="A2043" t="s">
        <v>6057</v>
      </c>
      <c r="B2043" t="s">
        <v>65</v>
      </c>
      <c r="C2043" t="s">
        <v>66</v>
      </c>
      <c r="D2043" t="s">
        <v>67</v>
      </c>
      <c r="E2043" t="s">
        <v>68</v>
      </c>
      <c r="F2043" t="s">
        <v>69</v>
      </c>
      <c r="G2043" s="1">
        <v>644000</v>
      </c>
      <c r="H2043" s="1">
        <v>100.03</v>
      </c>
      <c r="I2043" s="2">
        <v>64419320</v>
      </c>
      <c r="J2043" s="3">
        <v>0.98331594</v>
      </c>
      <c r="K2043" s="4">
        <v>65512774.430730946</v>
      </c>
      <c r="L2043" s="5">
        <v>5275001</v>
      </c>
      <c r="M2043" s="6">
        <v>12.419480950000001</v>
      </c>
      <c r="N2043" s="7" t="str">
        <f>IF(ISNUMBER(_xll.BDP($C2043, "DELTA_MID")),_xll.BDP($C2043, "DELTA_MID")," ")</f>
        <v xml:space="preserve"> </v>
      </c>
      <c r="O2043" s="7" t="str">
        <f>IF(ISNUMBER(N2043),_xll.BDP($C2043, "OPT_UNDL_TICKER"),"")</f>
        <v/>
      </c>
      <c r="P2043" s="8" t="str">
        <f>IF(ISNUMBER(N2043),_xll.BDP($C2043, "OPT_UNDL_PX")," ")</f>
        <v xml:space="preserve"> </v>
      </c>
      <c r="Q2043" s="7" t="str">
        <f>IF(ISNUMBER(N2043),+G2043*_xll.BDP($C2043, "PX_POS_MULT_FACTOR")*P2043/K2043," ")</f>
        <v xml:space="preserve"> </v>
      </c>
      <c r="R2043" s="8" t="str">
        <f>IF(OR($A2043="TUA",$A2043="TYA"),"",IF(ISNUMBER(_xll.BDP($C2043,"DUR_ADJ_OAS_MID")),_xll.BDP($C2043,"DUR_ADJ_OAS_MID"),IF(ISNUMBER(_xll.BDP($E2043&amp;" ISIN","DUR_ADJ_OAS_MID")),_xll.BDP($E2043&amp;" ISIN","DUR_ADJ_OAS_MID")," ")))</f>
        <v/>
      </c>
      <c r="S2043" s="7" t="str">
        <f t="shared" si="31"/>
        <v xml:space="preserve"> </v>
      </c>
      <c r="T2043" t="s">
        <v>69</v>
      </c>
      <c r="U2043" t="s">
        <v>41</v>
      </c>
      <c r="AG2043" s="6">
        <v>12.419397010000001</v>
      </c>
    </row>
    <row r="2044" spans="1:33" x14ac:dyDescent="0.25">
      <c r="A2044" t="s">
        <v>6057</v>
      </c>
      <c r="B2044" t="s">
        <v>63</v>
      </c>
      <c r="C2044" t="s">
        <v>63</v>
      </c>
      <c r="G2044" s="1">
        <v>1093454.4307309501</v>
      </c>
      <c r="H2044" s="1">
        <v>1</v>
      </c>
      <c r="I2044" s="2">
        <v>1093454.4307309501</v>
      </c>
      <c r="J2044" s="3">
        <v>1.6690819999999999E-2</v>
      </c>
      <c r="K2044" s="4">
        <v>65512774.430730946</v>
      </c>
      <c r="L2044" s="5">
        <v>5275001</v>
      </c>
      <c r="M2044" s="6">
        <v>12.419480950000001</v>
      </c>
      <c r="N2044" s="7" t="str">
        <f>IF(ISNUMBER(_xll.BDP($C2044, "DELTA_MID")),_xll.BDP($C2044, "DELTA_MID")," ")</f>
        <v xml:space="preserve"> </v>
      </c>
      <c r="O2044" s="7" t="str">
        <f>IF(ISNUMBER(N2044),_xll.BDP($C2044, "OPT_UNDL_TICKER"),"")</f>
        <v/>
      </c>
      <c r="P2044" s="8" t="str">
        <f>IF(ISNUMBER(N2044),_xll.BDP($C2044, "OPT_UNDL_PX")," ")</f>
        <v xml:space="preserve"> </v>
      </c>
      <c r="Q2044" s="7" t="str">
        <f>IF(ISNUMBER(N2044),+G2044*_xll.BDP($C2044, "PX_POS_MULT_FACTOR")*P2044/K2044," ")</f>
        <v xml:space="preserve"> </v>
      </c>
      <c r="R2044" s="8" t="str">
        <f>IF(OR($A2044="TUA",$A2044="TYA"),"",IF(ISNUMBER(_xll.BDP($C2044,"DUR_ADJ_OAS_MID")),_xll.BDP($C2044,"DUR_ADJ_OAS_MID"),IF(ISNUMBER(_xll.BDP($E2044&amp;" ISIN","DUR_ADJ_OAS_MID")),_xll.BDP($E2044&amp;" ISIN","DUR_ADJ_OAS_MID")," ")))</f>
        <v/>
      </c>
      <c r="S2044" s="7" t="str">
        <f t="shared" si="31"/>
        <v xml:space="preserve"> </v>
      </c>
      <c r="T2044" t="s">
        <v>63</v>
      </c>
      <c r="U2044" t="s">
        <v>63</v>
      </c>
      <c r="AG2044" s="6">
        <v>12.419397010000001</v>
      </c>
    </row>
    <row r="2045" spans="1:33" x14ac:dyDescent="0.25">
      <c r="N2045" s="7" t="str">
        <f>IF(ISNUMBER(_xll.BDP($C2045, "DELTA_MID")),_xll.BDP($C2045, "DELTA_MID")," ")</f>
        <v xml:space="preserve"> </v>
      </c>
      <c r="O2045" s="7" t="str">
        <f>IF(ISNUMBER(N2045),_xll.BDP($C2045, "OPT_UNDL_TICKER"),"")</f>
        <v/>
      </c>
      <c r="P2045" s="8" t="str">
        <f>IF(ISNUMBER(N2045),_xll.BDP($C2045, "OPT_UNDL_PX")," ")</f>
        <v xml:space="preserve"> </v>
      </c>
      <c r="Q2045" s="7" t="str">
        <f>IF(ISNUMBER(N2045),+G2045*_xll.BDP($C2045, "PX_POS_MULT_FACTOR")*P2045/K2045," ")</f>
        <v xml:space="preserve"> </v>
      </c>
      <c r="R2045" s="8" t="str">
        <f>IF(OR($A2045="TUA",$A2045="TYA"),"",IF(ISNUMBER(_xll.BDP($C2045,"DUR_ADJ_OAS_MID")),_xll.BDP($C2045,"DUR_ADJ_OAS_MID"),IF(ISNUMBER(_xll.BDP($E2045&amp;" ISIN","DUR_ADJ_OAS_MID")),_xll.BDP($E2045&amp;" ISIN","DUR_ADJ_OAS_MID")," ")))</f>
        <v xml:space="preserve"> </v>
      </c>
      <c r="S2045" s="7" t="str">
        <f t="shared" si="31"/>
        <v xml:space="preserve"> </v>
      </c>
    </row>
    <row r="2046" spans="1:33" x14ac:dyDescent="0.25">
      <c r="A2046" t="s">
        <v>5988</v>
      </c>
      <c r="B2046" t="s">
        <v>6058</v>
      </c>
      <c r="C2046" t="s">
        <v>6058</v>
      </c>
      <c r="F2046" t="s">
        <v>6059</v>
      </c>
      <c r="G2046" s="1">
        <v>-2000000</v>
      </c>
      <c r="H2046" s="1">
        <v>6.6699999999999995E-2</v>
      </c>
      <c r="I2046" s="2">
        <v>-133400</v>
      </c>
      <c r="J2046" s="3">
        <v>-1.78681E-3</v>
      </c>
      <c r="K2046" s="4">
        <v>74659886.202826485</v>
      </c>
      <c r="L2046" s="5">
        <v>3100001</v>
      </c>
      <c r="M2046" s="6">
        <v>24.08382649</v>
      </c>
      <c r="N2046" s="7" t="str">
        <f>IF(ISNUMBER(_xll.BDP($C2046, "DELTA_MID")),_xll.BDP($C2046, "DELTA_MID")," ")</f>
        <v xml:space="preserve"> </v>
      </c>
      <c r="O2046" s="7" t="str">
        <f>IF(ISNUMBER(N2046),_xll.BDP($C2046, "OPT_UNDL_TICKER"),"")</f>
        <v/>
      </c>
      <c r="P2046" s="8" t="str">
        <f>IF(ISNUMBER(N2046),_xll.BDP($C2046, "OPT_UNDL_PX")," ")</f>
        <v xml:space="preserve"> </v>
      </c>
      <c r="Q2046" s="7" t="str">
        <f>IF(ISNUMBER(N2046),+G2046*_xll.BDP($C2046, "PX_POS_MULT_FACTOR")*P2046/K2046," ")</f>
        <v xml:space="preserve"> </v>
      </c>
      <c r="R2046" s="8" t="str">
        <f>IF(OR($A2046="TUA",$A2046="TYA"),"",IF(ISNUMBER(_xll.BDP($C2046,"DUR_ADJ_OAS_MID")),_xll.BDP($C2046,"DUR_ADJ_OAS_MID"),IF(ISNUMBER(_xll.BDP($E2046&amp;" ISIN","DUR_ADJ_OAS_MID")),_xll.BDP($E2046&amp;" ISIN","DUR_ADJ_OAS_MID")," ")))</f>
        <v xml:space="preserve"> </v>
      </c>
      <c r="S2046" s="7" t="str">
        <f t="shared" si="31"/>
        <v xml:space="preserve"> </v>
      </c>
      <c r="T2046" t="s">
        <v>6059</v>
      </c>
      <c r="U2046" t="s">
        <v>49</v>
      </c>
      <c r="AG2046" s="6">
        <v>24.0832868</v>
      </c>
    </row>
    <row r="2047" spans="1:33" x14ac:dyDescent="0.25">
      <c r="A2047" t="s">
        <v>5988</v>
      </c>
      <c r="B2047" t="s">
        <v>6060</v>
      </c>
      <c r="C2047" t="s">
        <v>6060</v>
      </c>
      <c r="F2047" t="s">
        <v>6061</v>
      </c>
      <c r="G2047" s="1">
        <v>-6500000</v>
      </c>
      <c r="H2047" s="1">
        <v>4.6399999999999997E-2</v>
      </c>
      <c r="I2047" s="2">
        <v>-301600</v>
      </c>
      <c r="J2047" s="3">
        <v>-4.03974E-3</v>
      </c>
      <c r="K2047" s="4">
        <v>74659886.202826485</v>
      </c>
      <c r="L2047" s="5">
        <v>3100001</v>
      </c>
      <c r="M2047" s="6">
        <v>24.08382649</v>
      </c>
      <c r="N2047" s="7" t="str">
        <f>IF(ISNUMBER(_xll.BDP($C2047, "DELTA_MID")),_xll.BDP($C2047, "DELTA_MID")," ")</f>
        <v xml:space="preserve"> </v>
      </c>
      <c r="O2047" s="7" t="str">
        <f>IF(ISNUMBER(N2047),_xll.BDP($C2047, "OPT_UNDL_TICKER"),"")</f>
        <v/>
      </c>
      <c r="P2047" s="8" t="str">
        <f>IF(ISNUMBER(N2047),_xll.BDP($C2047, "OPT_UNDL_PX")," ")</f>
        <v xml:space="preserve"> </v>
      </c>
      <c r="Q2047" s="7" t="str">
        <f>IF(ISNUMBER(N2047),+G2047*_xll.BDP($C2047, "PX_POS_MULT_FACTOR")*P2047/K2047," ")</f>
        <v xml:space="preserve"> </v>
      </c>
      <c r="R2047" s="8" t="str">
        <f>IF(OR($A2047="TUA",$A2047="TYA"),"",IF(ISNUMBER(_xll.BDP($C2047,"DUR_ADJ_OAS_MID")),_xll.BDP($C2047,"DUR_ADJ_OAS_MID"),IF(ISNUMBER(_xll.BDP($E2047&amp;" ISIN","DUR_ADJ_OAS_MID")),_xll.BDP($E2047&amp;" ISIN","DUR_ADJ_OAS_MID")," ")))</f>
        <v xml:space="preserve"> </v>
      </c>
      <c r="S2047" s="7" t="str">
        <f t="shared" si="31"/>
        <v xml:space="preserve"> </v>
      </c>
      <c r="T2047" t="s">
        <v>6061</v>
      </c>
      <c r="U2047" t="s">
        <v>49</v>
      </c>
      <c r="AG2047" s="6">
        <v>24.0832868</v>
      </c>
    </row>
    <row r="2048" spans="1:33" x14ac:dyDescent="0.25">
      <c r="A2048" t="s">
        <v>5988</v>
      </c>
      <c r="B2048" t="s">
        <v>6060</v>
      </c>
      <c r="C2048" t="s">
        <v>6060</v>
      </c>
      <c r="F2048" t="s">
        <v>6062</v>
      </c>
      <c r="G2048" s="1">
        <v>-6000000</v>
      </c>
      <c r="H2048" s="1">
        <v>4.5400000000000003E-2</v>
      </c>
      <c r="I2048" s="2">
        <v>-272400</v>
      </c>
      <c r="J2048" s="3">
        <v>-3.6486299999999999E-3</v>
      </c>
      <c r="K2048" s="4">
        <v>74659886.202826485</v>
      </c>
      <c r="L2048" s="5">
        <v>3100001</v>
      </c>
      <c r="M2048" s="6">
        <v>24.08382649</v>
      </c>
      <c r="N2048" s="7" t="str">
        <f>IF(ISNUMBER(_xll.BDP($C2048, "DELTA_MID")),_xll.BDP($C2048, "DELTA_MID")," ")</f>
        <v xml:space="preserve"> </v>
      </c>
      <c r="O2048" s="7" t="str">
        <f>IF(ISNUMBER(N2048),_xll.BDP($C2048, "OPT_UNDL_TICKER"),"")</f>
        <v/>
      </c>
      <c r="P2048" s="8" t="str">
        <f>IF(ISNUMBER(N2048),_xll.BDP($C2048, "OPT_UNDL_PX")," ")</f>
        <v xml:space="preserve"> </v>
      </c>
      <c r="Q2048" s="7" t="str">
        <f>IF(ISNUMBER(N2048),+G2048*_xll.BDP($C2048, "PX_POS_MULT_FACTOR")*P2048/K2048," ")</f>
        <v xml:space="preserve"> </v>
      </c>
      <c r="R2048" s="8" t="str">
        <f>IF(OR($A2048="TUA",$A2048="TYA"),"",IF(ISNUMBER(_xll.BDP($C2048,"DUR_ADJ_OAS_MID")),_xll.BDP($C2048,"DUR_ADJ_OAS_MID"),IF(ISNUMBER(_xll.BDP($E2048&amp;" ISIN","DUR_ADJ_OAS_MID")),_xll.BDP($E2048&amp;" ISIN","DUR_ADJ_OAS_MID")," ")))</f>
        <v xml:space="preserve"> </v>
      </c>
      <c r="S2048" s="7" t="str">
        <f t="shared" si="31"/>
        <v xml:space="preserve"> </v>
      </c>
      <c r="T2048" t="s">
        <v>6062</v>
      </c>
      <c r="U2048" t="s">
        <v>49</v>
      </c>
      <c r="AG2048" s="6">
        <v>24.0832868</v>
      </c>
    </row>
    <row r="2049" spans="1:33" x14ac:dyDescent="0.25">
      <c r="A2049" t="s">
        <v>5988</v>
      </c>
      <c r="B2049" t="s">
        <v>6063</v>
      </c>
      <c r="C2049" t="s">
        <v>6063</v>
      </c>
      <c r="F2049" t="s">
        <v>6064</v>
      </c>
      <c r="G2049" s="1">
        <v>-3000000</v>
      </c>
      <c r="H2049" s="1">
        <v>5.6800000000000003E-2</v>
      </c>
      <c r="I2049" s="2">
        <v>-170400</v>
      </c>
      <c r="J2049" s="3">
        <v>-2.2824E-3</v>
      </c>
      <c r="K2049" s="4">
        <v>74659886.202826485</v>
      </c>
      <c r="L2049" s="5">
        <v>3100001</v>
      </c>
      <c r="M2049" s="6">
        <v>24.08382649</v>
      </c>
      <c r="N2049" s="7" t="str">
        <f>IF(ISNUMBER(_xll.BDP($C2049, "DELTA_MID")),_xll.BDP($C2049, "DELTA_MID")," ")</f>
        <v xml:space="preserve"> </v>
      </c>
      <c r="O2049" s="7" t="str">
        <f>IF(ISNUMBER(N2049),_xll.BDP($C2049, "OPT_UNDL_TICKER"),"")</f>
        <v/>
      </c>
      <c r="P2049" s="8" t="str">
        <f>IF(ISNUMBER(N2049),_xll.BDP($C2049, "OPT_UNDL_PX")," ")</f>
        <v xml:space="preserve"> </v>
      </c>
      <c r="Q2049" s="7" t="str">
        <f>IF(ISNUMBER(N2049),+G2049*_xll.BDP($C2049, "PX_POS_MULT_FACTOR")*P2049/K2049," ")</f>
        <v xml:space="preserve"> </v>
      </c>
      <c r="R2049" s="8" t="str">
        <f>IF(OR($A2049="TUA",$A2049="TYA"),"",IF(ISNUMBER(_xll.BDP($C2049,"DUR_ADJ_OAS_MID")),_xll.BDP($C2049,"DUR_ADJ_OAS_MID"),IF(ISNUMBER(_xll.BDP($E2049&amp;" ISIN","DUR_ADJ_OAS_MID")),_xll.BDP($E2049&amp;" ISIN","DUR_ADJ_OAS_MID")," ")))</f>
        <v xml:space="preserve"> </v>
      </c>
      <c r="S2049" s="7" t="str">
        <f t="shared" si="31"/>
        <v xml:space="preserve"> </v>
      </c>
      <c r="T2049" t="s">
        <v>6064</v>
      </c>
      <c r="U2049" t="s">
        <v>49</v>
      </c>
      <c r="AG2049" s="6">
        <v>24.0832868</v>
      </c>
    </row>
    <row r="2050" spans="1:33" x14ac:dyDescent="0.25">
      <c r="A2050" t="s">
        <v>5988</v>
      </c>
      <c r="B2050" t="s">
        <v>6063</v>
      </c>
      <c r="C2050" t="s">
        <v>6063</v>
      </c>
      <c r="F2050" t="s">
        <v>6065</v>
      </c>
      <c r="G2050" s="1">
        <v>-2000000</v>
      </c>
      <c r="H2050" s="1">
        <v>5.1400000000000001E-2</v>
      </c>
      <c r="I2050" s="2">
        <v>-102800</v>
      </c>
      <c r="J2050" s="3">
        <v>-1.3769400000000001E-3</v>
      </c>
      <c r="K2050" s="4">
        <v>74659886.202826485</v>
      </c>
      <c r="L2050" s="5">
        <v>3100001</v>
      </c>
      <c r="M2050" s="6">
        <v>24.08382649</v>
      </c>
      <c r="N2050" s="7" t="str">
        <f>IF(ISNUMBER(_xll.BDP($C2050, "DELTA_MID")),_xll.BDP($C2050, "DELTA_MID")," ")</f>
        <v xml:space="preserve"> </v>
      </c>
      <c r="O2050" s="7" t="str">
        <f>IF(ISNUMBER(N2050),_xll.BDP($C2050, "OPT_UNDL_TICKER"),"")</f>
        <v/>
      </c>
      <c r="P2050" s="8" t="str">
        <f>IF(ISNUMBER(N2050),_xll.BDP($C2050, "OPT_UNDL_PX")," ")</f>
        <v xml:space="preserve"> </v>
      </c>
      <c r="Q2050" s="7" t="str">
        <f>IF(ISNUMBER(N2050),+G2050*_xll.BDP($C2050, "PX_POS_MULT_FACTOR")*P2050/K2050," ")</f>
        <v xml:space="preserve"> </v>
      </c>
      <c r="R2050" s="8" t="str">
        <f>IF(OR($A2050="TUA",$A2050="TYA"),"",IF(ISNUMBER(_xll.BDP($C2050,"DUR_ADJ_OAS_MID")),_xll.BDP($C2050,"DUR_ADJ_OAS_MID"),IF(ISNUMBER(_xll.BDP($E2050&amp;" ISIN","DUR_ADJ_OAS_MID")),_xll.BDP($E2050&amp;" ISIN","DUR_ADJ_OAS_MID")," ")))</f>
        <v xml:space="preserve"> </v>
      </c>
      <c r="S2050" s="7" t="str">
        <f t="shared" si="31"/>
        <v xml:space="preserve"> </v>
      </c>
      <c r="T2050" t="s">
        <v>6065</v>
      </c>
      <c r="U2050" t="s">
        <v>49</v>
      </c>
      <c r="AG2050" s="6">
        <v>24.0832868</v>
      </c>
    </row>
    <row r="2051" spans="1:33" x14ac:dyDescent="0.25">
      <c r="A2051" t="s">
        <v>5988</v>
      </c>
      <c r="B2051" t="s">
        <v>6063</v>
      </c>
      <c r="C2051" t="s">
        <v>6063</v>
      </c>
      <c r="F2051" t="s">
        <v>6066</v>
      </c>
      <c r="G2051" s="1">
        <v>-3000000</v>
      </c>
      <c r="H2051" s="1">
        <v>5.45E-2</v>
      </c>
      <c r="I2051" s="2">
        <v>-163500</v>
      </c>
      <c r="J2051" s="3">
        <v>-2.1899799999999998E-3</v>
      </c>
      <c r="K2051" s="4">
        <v>74659886.202826485</v>
      </c>
      <c r="L2051" s="5">
        <v>3100001</v>
      </c>
      <c r="M2051" s="6">
        <v>24.08382649</v>
      </c>
      <c r="N2051" s="7" t="str">
        <f>IF(ISNUMBER(_xll.BDP($C2051, "DELTA_MID")),_xll.BDP($C2051, "DELTA_MID")," ")</f>
        <v xml:space="preserve"> </v>
      </c>
      <c r="O2051" s="7" t="str">
        <f>IF(ISNUMBER(N2051),_xll.BDP($C2051, "OPT_UNDL_TICKER"),"")</f>
        <v/>
      </c>
      <c r="P2051" s="8" t="str">
        <f>IF(ISNUMBER(N2051),_xll.BDP($C2051, "OPT_UNDL_PX")," ")</f>
        <v xml:space="preserve"> </v>
      </c>
      <c r="Q2051" s="7" t="str">
        <f>IF(ISNUMBER(N2051),+G2051*_xll.BDP($C2051, "PX_POS_MULT_FACTOR")*P2051/K2051," ")</f>
        <v xml:space="preserve"> </v>
      </c>
      <c r="R2051" s="8" t="str">
        <f>IF(OR($A2051="TUA",$A2051="TYA"),"",IF(ISNUMBER(_xll.BDP($C2051,"DUR_ADJ_OAS_MID")),_xll.BDP($C2051,"DUR_ADJ_OAS_MID"),IF(ISNUMBER(_xll.BDP($E2051&amp;" ISIN","DUR_ADJ_OAS_MID")),_xll.BDP($E2051&amp;" ISIN","DUR_ADJ_OAS_MID")," ")))</f>
        <v xml:space="preserve"> </v>
      </c>
      <c r="S2051" s="7" t="str">
        <f t="shared" ref="S2051:S2114" si="32">IF(ISNUMBER(N2051),Q2051*N2051,IF(ISNUMBER(R2051),J2051*R2051," "))</f>
        <v xml:space="preserve"> </v>
      </c>
      <c r="T2051" t="s">
        <v>6066</v>
      </c>
      <c r="U2051" t="s">
        <v>49</v>
      </c>
      <c r="AG2051" s="6">
        <v>24.0832868</v>
      </c>
    </row>
    <row r="2052" spans="1:33" x14ac:dyDescent="0.25">
      <c r="A2052" t="s">
        <v>5988</v>
      </c>
      <c r="B2052" t="s">
        <v>6067</v>
      </c>
      <c r="C2052" t="s">
        <v>6067</v>
      </c>
      <c r="F2052" t="s">
        <v>6068</v>
      </c>
      <c r="G2052" s="1">
        <v>-1000000</v>
      </c>
      <c r="H2052" s="1">
        <v>5.1700000000000003E-2</v>
      </c>
      <c r="I2052" s="2">
        <v>-51700</v>
      </c>
      <c r="J2052" s="3">
        <v>-6.9249000000000003E-4</v>
      </c>
      <c r="K2052" s="4">
        <v>74659886.202826485</v>
      </c>
      <c r="L2052" s="5">
        <v>3100001</v>
      </c>
      <c r="M2052" s="6">
        <v>24.08382649</v>
      </c>
      <c r="N2052" s="7" t="str">
        <f>IF(ISNUMBER(_xll.BDP($C2052, "DELTA_MID")),_xll.BDP($C2052, "DELTA_MID")," ")</f>
        <v xml:space="preserve"> </v>
      </c>
      <c r="O2052" s="7" t="str">
        <f>IF(ISNUMBER(N2052),_xll.BDP($C2052, "OPT_UNDL_TICKER"),"")</f>
        <v/>
      </c>
      <c r="P2052" s="8" t="str">
        <f>IF(ISNUMBER(N2052),_xll.BDP($C2052, "OPT_UNDL_PX")," ")</f>
        <v xml:space="preserve"> </v>
      </c>
      <c r="Q2052" s="7" t="str">
        <f>IF(ISNUMBER(N2052),+G2052*_xll.BDP($C2052, "PX_POS_MULT_FACTOR")*P2052/K2052," ")</f>
        <v xml:space="preserve"> </v>
      </c>
      <c r="R2052" s="8" t="str">
        <f>IF(OR($A2052="TUA",$A2052="TYA"),"",IF(ISNUMBER(_xll.BDP($C2052,"DUR_ADJ_OAS_MID")),_xll.BDP($C2052,"DUR_ADJ_OAS_MID"),IF(ISNUMBER(_xll.BDP($E2052&amp;" ISIN","DUR_ADJ_OAS_MID")),_xll.BDP($E2052&amp;" ISIN","DUR_ADJ_OAS_MID")," ")))</f>
        <v xml:space="preserve"> </v>
      </c>
      <c r="S2052" s="7" t="str">
        <f t="shared" si="32"/>
        <v xml:space="preserve"> </v>
      </c>
      <c r="T2052" t="s">
        <v>6068</v>
      </c>
      <c r="U2052" t="s">
        <v>49</v>
      </c>
      <c r="AG2052" s="6">
        <v>24.0832868</v>
      </c>
    </row>
    <row r="2053" spans="1:33" x14ac:dyDescent="0.25">
      <c r="A2053" t="s">
        <v>5988</v>
      </c>
      <c r="B2053" t="s">
        <v>6069</v>
      </c>
      <c r="C2053" t="s">
        <v>6069</v>
      </c>
      <c r="F2053" t="s">
        <v>6070</v>
      </c>
      <c r="G2053" s="1">
        <v>-1500000</v>
      </c>
      <c r="H2053" s="1">
        <v>6.83E-2</v>
      </c>
      <c r="I2053" s="2">
        <v>-102450</v>
      </c>
      <c r="J2053" s="3">
        <v>-1.37225E-3</v>
      </c>
      <c r="K2053" s="4">
        <v>74659886.202826485</v>
      </c>
      <c r="L2053" s="5">
        <v>3100001</v>
      </c>
      <c r="M2053" s="6">
        <v>24.08382649</v>
      </c>
      <c r="N2053" s="7" t="str">
        <f>IF(ISNUMBER(_xll.BDP($C2053, "DELTA_MID")),_xll.BDP($C2053, "DELTA_MID")," ")</f>
        <v xml:space="preserve"> </v>
      </c>
      <c r="O2053" s="7" t="str">
        <f>IF(ISNUMBER(N2053),_xll.BDP($C2053, "OPT_UNDL_TICKER"),"")</f>
        <v/>
      </c>
      <c r="P2053" s="8" t="str">
        <f>IF(ISNUMBER(N2053),_xll.BDP($C2053, "OPT_UNDL_PX")," ")</f>
        <v xml:space="preserve"> </v>
      </c>
      <c r="Q2053" s="7" t="str">
        <f>IF(ISNUMBER(N2053),+G2053*_xll.BDP($C2053, "PX_POS_MULT_FACTOR")*P2053/K2053," ")</f>
        <v xml:space="preserve"> </v>
      </c>
      <c r="R2053" s="8" t="str">
        <f>IF(OR($A2053="TUA",$A2053="TYA"),"",IF(ISNUMBER(_xll.BDP($C2053,"DUR_ADJ_OAS_MID")),_xll.BDP($C2053,"DUR_ADJ_OAS_MID"),IF(ISNUMBER(_xll.BDP($E2053&amp;" ISIN","DUR_ADJ_OAS_MID")),_xll.BDP($E2053&amp;" ISIN","DUR_ADJ_OAS_MID")," ")))</f>
        <v xml:space="preserve"> </v>
      </c>
      <c r="S2053" s="7" t="str">
        <f t="shared" si="32"/>
        <v xml:space="preserve"> </v>
      </c>
      <c r="T2053" t="s">
        <v>6070</v>
      </c>
      <c r="U2053" t="s">
        <v>49</v>
      </c>
      <c r="AG2053" s="6">
        <v>24.0832868</v>
      </c>
    </row>
    <row r="2054" spans="1:33" x14ac:dyDescent="0.25">
      <c r="A2054" t="s">
        <v>5988</v>
      </c>
      <c r="B2054" t="s">
        <v>6071</v>
      </c>
      <c r="C2054" t="s">
        <v>6071</v>
      </c>
      <c r="F2054" t="s">
        <v>6072</v>
      </c>
      <c r="G2054" s="1">
        <v>-4500000</v>
      </c>
      <c r="H2054" s="1">
        <v>3.9941999999999998E-2</v>
      </c>
      <c r="I2054" s="2">
        <v>-179739</v>
      </c>
      <c r="J2054" s="3">
        <v>-2.40749E-3</v>
      </c>
      <c r="K2054" s="4">
        <v>74659886.202826485</v>
      </c>
      <c r="L2054" s="5">
        <v>3100001</v>
      </c>
      <c r="M2054" s="6">
        <v>24.08382649</v>
      </c>
      <c r="N2054" s="7" t="str">
        <f>IF(ISNUMBER(_xll.BDP($C2054, "DELTA_MID")),_xll.BDP($C2054, "DELTA_MID")," ")</f>
        <v xml:space="preserve"> </v>
      </c>
      <c r="O2054" s="7" t="str">
        <f>IF(ISNUMBER(N2054),_xll.BDP($C2054, "OPT_UNDL_TICKER"),"")</f>
        <v/>
      </c>
      <c r="P2054" s="8" t="str">
        <f>IF(ISNUMBER(N2054),_xll.BDP($C2054, "OPT_UNDL_PX")," ")</f>
        <v xml:space="preserve"> </v>
      </c>
      <c r="Q2054" s="7" t="str">
        <f>IF(ISNUMBER(N2054),+G2054*_xll.BDP($C2054, "PX_POS_MULT_FACTOR")*P2054/K2054," ")</f>
        <v xml:space="preserve"> </v>
      </c>
      <c r="R2054" s="8" t="str">
        <f>IF(OR($A2054="TUA",$A2054="TYA"),"",IF(ISNUMBER(_xll.BDP($C2054,"DUR_ADJ_OAS_MID")),_xll.BDP($C2054,"DUR_ADJ_OAS_MID"),IF(ISNUMBER(_xll.BDP($E2054&amp;" ISIN","DUR_ADJ_OAS_MID")),_xll.BDP($E2054&amp;" ISIN","DUR_ADJ_OAS_MID")," ")))</f>
        <v xml:space="preserve"> </v>
      </c>
      <c r="S2054" s="7" t="str">
        <f t="shared" si="32"/>
        <v xml:space="preserve"> </v>
      </c>
      <c r="T2054" t="s">
        <v>6072</v>
      </c>
      <c r="U2054" t="s">
        <v>49</v>
      </c>
      <c r="AG2054" s="6">
        <v>24.0832868</v>
      </c>
    </row>
    <row r="2055" spans="1:33" x14ac:dyDescent="0.25">
      <c r="A2055" t="s">
        <v>5988</v>
      </c>
      <c r="B2055" t="s">
        <v>6073</v>
      </c>
      <c r="C2055" t="s">
        <v>6073</v>
      </c>
      <c r="F2055" t="s">
        <v>6074</v>
      </c>
      <c r="G2055" s="1">
        <v>-1000000</v>
      </c>
      <c r="H2055" s="1">
        <v>6.6600000000000006E-2</v>
      </c>
      <c r="I2055" s="2">
        <v>-66600</v>
      </c>
      <c r="J2055" s="3">
        <v>-8.9207000000000002E-4</v>
      </c>
      <c r="K2055" s="4">
        <v>74659886.202826485</v>
      </c>
      <c r="L2055" s="5">
        <v>3100001</v>
      </c>
      <c r="M2055" s="6">
        <v>24.08382649</v>
      </c>
      <c r="N2055" s="7" t="str">
        <f>IF(ISNUMBER(_xll.BDP($C2055, "DELTA_MID")),_xll.BDP($C2055, "DELTA_MID")," ")</f>
        <v xml:space="preserve"> </v>
      </c>
      <c r="O2055" s="7" t="str">
        <f>IF(ISNUMBER(N2055),_xll.BDP($C2055, "OPT_UNDL_TICKER"),"")</f>
        <v/>
      </c>
      <c r="P2055" s="8" t="str">
        <f>IF(ISNUMBER(N2055),_xll.BDP($C2055, "OPT_UNDL_PX")," ")</f>
        <v xml:space="preserve"> </v>
      </c>
      <c r="Q2055" s="7" t="str">
        <f>IF(ISNUMBER(N2055),+G2055*_xll.BDP($C2055, "PX_POS_MULT_FACTOR")*P2055/K2055," ")</f>
        <v xml:space="preserve"> </v>
      </c>
      <c r="R2055" s="8" t="str">
        <f>IF(OR($A2055="TUA",$A2055="TYA"),"",IF(ISNUMBER(_xll.BDP($C2055,"DUR_ADJ_OAS_MID")),_xll.BDP($C2055,"DUR_ADJ_OAS_MID"),IF(ISNUMBER(_xll.BDP($E2055&amp;" ISIN","DUR_ADJ_OAS_MID")),_xll.BDP($E2055&amp;" ISIN","DUR_ADJ_OAS_MID")," ")))</f>
        <v xml:space="preserve"> </v>
      </c>
      <c r="S2055" s="7" t="str">
        <f t="shared" si="32"/>
        <v xml:space="preserve"> </v>
      </c>
      <c r="T2055" t="s">
        <v>6074</v>
      </c>
      <c r="U2055" t="s">
        <v>49</v>
      </c>
      <c r="AG2055" s="6">
        <v>24.0832868</v>
      </c>
    </row>
    <row r="2056" spans="1:33" x14ac:dyDescent="0.25">
      <c r="A2056" t="s">
        <v>5988</v>
      </c>
      <c r="B2056" t="s">
        <v>6073</v>
      </c>
      <c r="C2056" t="s">
        <v>6073</v>
      </c>
      <c r="F2056" t="s">
        <v>6075</v>
      </c>
      <c r="G2056" s="1">
        <v>-2500000</v>
      </c>
      <c r="H2056" s="1">
        <v>6.08E-2</v>
      </c>
      <c r="I2056" s="2">
        <v>-152000</v>
      </c>
      <c r="J2056" s="3">
        <v>-2.03594E-3</v>
      </c>
      <c r="K2056" s="4">
        <v>74659886.202826485</v>
      </c>
      <c r="L2056" s="5">
        <v>3100001</v>
      </c>
      <c r="M2056" s="6">
        <v>24.08382649</v>
      </c>
      <c r="N2056" s="7" t="str">
        <f>IF(ISNUMBER(_xll.BDP($C2056, "DELTA_MID")),_xll.BDP($C2056, "DELTA_MID")," ")</f>
        <v xml:space="preserve"> </v>
      </c>
      <c r="O2056" s="7" t="str">
        <f>IF(ISNUMBER(N2056),_xll.BDP($C2056, "OPT_UNDL_TICKER"),"")</f>
        <v/>
      </c>
      <c r="P2056" s="8" t="str">
        <f>IF(ISNUMBER(N2056),_xll.BDP($C2056, "OPT_UNDL_PX")," ")</f>
        <v xml:space="preserve"> </v>
      </c>
      <c r="Q2056" s="7" t="str">
        <f>IF(ISNUMBER(N2056),+G2056*_xll.BDP($C2056, "PX_POS_MULT_FACTOR")*P2056/K2056," ")</f>
        <v xml:space="preserve"> </v>
      </c>
      <c r="R2056" s="8" t="str">
        <f>IF(OR($A2056="TUA",$A2056="TYA"),"",IF(ISNUMBER(_xll.BDP($C2056,"DUR_ADJ_OAS_MID")),_xll.BDP($C2056,"DUR_ADJ_OAS_MID"),IF(ISNUMBER(_xll.BDP($E2056&amp;" ISIN","DUR_ADJ_OAS_MID")),_xll.BDP($E2056&amp;" ISIN","DUR_ADJ_OAS_MID")," ")))</f>
        <v xml:space="preserve"> </v>
      </c>
      <c r="S2056" s="7" t="str">
        <f t="shared" si="32"/>
        <v xml:space="preserve"> </v>
      </c>
      <c r="T2056" t="s">
        <v>6075</v>
      </c>
      <c r="U2056" t="s">
        <v>49</v>
      </c>
      <c r="AG2056" s="6">
        <v>24.0832868</v>
      </c>
    </row>
    <row r="2057" spans="1:33" x14ac:dyDescent="0.25">
      <c r="A2057" t="s">
        <v>5988</v>
      </c>
      <c r="B2057" t="s">
        <v>6076</v>
      </c>
      <c r="C2057" t="s">
        <v>6076</v>
      </c>
      <c r="F2057" t="s">
        <v>6077</v>
      </c>
      <c r="G2057" s="1">
        <v>-2500000</v>
      </c>
      <c r="H2057" s="1">
        <v>7.3499999999999996E-2</v>
      </c>
      <c r="I2057" s="2">
        <v>-183750</v>
      </c>
      <c r="J2057" s="3">
        <v>-2.4612200000000001E-3</v>
      </c>
      <c r="K2057" s="4">
        <v>74659886.202826485</v>
      </c>
      <c r="L2057" s="5">
        <v>3100001</v>
      </c>
      <c r="M2057" s="6">
        <v>24.08382649</v>
      </c>
      <c r="N2057" s="7" t="str">
        <f>IF(ISNUMBER(_xll.BDP($C2057, "DELTA_MID")),_xll.BDP($C2057, "DELTA_MID")," ")</f>
        <v xml:space="preserve"> </v>
      </c>
      <c r="O2057" s="7" t="str">
        <f>IF(ISNUMBER(N2057),_xll.BDP($C2057, "OPT_UNDL_TICKER"),"")</f>
        <v/>
      </c>
      <c r="P2057" s="8" t="str">
        <f>IF(ISNUMBER(N2057),_xll.BDP($C2057, "OPT_UNDL_PX")," ")</f>
        <v xml:space="preserve"> </v>
      </c>
      <c r="Q2057" s="7" t="str">
        <f>IF(ISNUMBER(N2057),+G2057*_xll.BDP($C2057, "PX_POS_MULT_FACTOR")*P2057/K2057," ")</f>
        <v xml:space="preserve"> </v>
      </c>
      <c r="R2057" s="8" t="str">
        <f>IF(OR($A2057="TUA",$A2057="TYA"),"",IF(ISNUMBER(_xll.BDP($C2057,"DUR_ADJ_OAS_MID")),_xll.BDP($C2057,"DUR_ADJ_OAS_MID"),IF(ISNUMBER(_xll.BDP($E2057&amp;" ISIN","DUR_ADJ_OAS_MID")),_xll.BDP($E2057&amp;" ISIN","DUR_ADJ_OAS_MID")," ")))</f>
        <v xml:space="preserve"> </v>
      </c>
      <c r="S2057" s="7" t="str">
        <f t="shared" si="32"/>
        <v xml:space="preserve"> </v>
      </c>
      <c r="T2057" t="s">
        <v>6077</v>
      </c>
      <c r="U2057" t="s">
        <v>49</v>
      </c>
      <c r="AG2057" s="6">
        <v>24.0832868</v>
      </c>
    </row>
    <row r="2058" spans="1:33" x14ac:dyDescent="0.25">
      <c r="A2058" t="s">
        <v>5988</v>
      </c>
      <c r="B2058" t="s">
        <v>6076</v>
      </c>
      <c r="C2058" t="s">
        <v>6076</v>
      </c>
      <c r="F2058" t="s">
        <v>6078</v>
      </c>
      <c r="G2058" s="1">
        <v>-4250000</v>
      </c>
      <c r="H2058" s="1">
        <v>5.9572E-2</v>
      </c>
      <c r="I2058" s="2">
        <v>-253181</v>
      </c>
      <c r="J2058" s="3">
        <v>-3.3912E-3</v>
      </c>
      <c r="K2058" s="4">
        <v>74659886.202826485</v>
      </c>
      <c r="L2058" s="5">
        <v>3100001</v>
      </c>
      <c r="M2058" s="6">
        <v>24.08382649</v>
      </c>
      <c r="N2058" s="7" t="str">
        <f>IF(ISNUMBER(_xll.BDP($C2058, "DELTA_MID")),_xll.BDP($C2058, "DELTA_MID")," ")</f>
        <v xml:space="preserve"> </v>
      </c>
      <c r="O2058" s="7" t="str">
        <f>IF(ISNUMBER(N2058),_xll.BDP($C2058, "OPT_UNDL_TICKER"),"")</f>
        <v/>
      </c>
      <c r="P2058" s="8" t="str">
        <f>IF(ISNUMBER(N2058),_xll.BDP($C2058, "OPT_UNDL_PX")," ")</f>
        <v xml:space="preserve"> </v>
      </c>
      <c r="Q2058" s="7" t="str">
        <f>IF(ISNUMBER(N2058),+G2058*_xll.BDP($C2058, "PX_POS_MULT_FACTOR")*P2058/K2058," ")</f>
        <v xml:space="preserve"> </v>
      </c>
      <c r="R2058" s="8" t="str">
        <f>IF(OR($A2058="TUA",$A2058="TYA"),"",IF(ISNUMBER(_xll.BDP($C2058,"DUR_ADJ_OAS_MID")),_xll.BDP($C2058,"DUR_ADJ_OAS_MID"),IF(ISNUMBER(_xll.BDP($E2058&amp;" ISIN","DUR_ADJ_OAS_MID")),_xll.BDP($E2058&amp;" ISIN","DUR_ADJ_OAS_MID")," ")))</f>
        <v xml:space="preserve"> </v>
      </c>
      <c r="S2058" s="7" t="str">
        <f t="shared" si="32"/>
        <v xml:space="preserve"> </v>
      </c>
      <c r="T2058" t="s">
        <v>6078</v>
      </c>
      <c r="U2058" t="s">
        <v>49</v>
      </c>
      <c r="AG2058" s="6">
        <v>24.0832868</v>
      </c>
    </row>
    <row r="2059" spans="1:33" x14ac:dyDescent="0.25">
      <c r="A2059" t="s">
        <v>5988</v>
      </c>
      <c r="B2059" t="s">
        <v>6079</v>
      </c>
      <c r="C2059" t="s">
        <v>6079</v>
      </c>
      <c r="F2059" t="s">
        <v>6080</v>
      </c>
      <c r="G2059" s="1">
        <v>-2000000</v>
      </c>
      <c r="H2059" s="1">
        <v>6.5299999999999997E-2</v>
      </c>
      <c r="I2059" s="2">
        <v>-130600</v>
      </c>
      <c r="J2059" s="3">
        <v>-1.74931E-3</v>
      </c>
      <c r="K2059" s="4">
        <v>74659886.202826485</v>
      </c>
      <c r="L2059" s="5">
        <v>3100001</v>
      </c>
      <c r="M2059" s="6">
        <v>24.08382649</v>
      </c>
      <c r="N2059" s="7" t="str">
        <f>IF(ISNUMBER(_xll.BDP($C2059, "DELTA_MID")),_xll.BDP($C2059, "DELTA_MID")," ")</f>
        <v xml:space="preserve"> </v>
      </c>
      <c r="O2059" s="7" t="str">
        <f>IF(ISNUMBER(N2059),_xll.BDP($C2059, "OPT_UNDL_TICKER"),"")</f>
        <v/>
      </c>
      <c r="P2059" s="8" t="str">
        <f>IF(ISNUMBER(N2059),_xll.BDP($C2059, "OPT_UNDL_PX")," ")</f>
        <v xml:space="preserve"> </v>
      </c>
      <c r="Q2059" s="7" t="str">
        <f>IF(ISNUMBER(N2059),+G2059*_xll.BDP($C2059, "PX_POS_MULT_FACTOR")*P2059/K2059," ")</f>
        <v xml:space="preserve"> </v>
      </c>
      <c r="R2059" s="8" t="str">
        <f>IF(OR($A2059="TUA",$A2059="TYA"),"",IF(ISNUMBER(_xll.BDP($C2059,"DUR_ADJ_OAS_MID")),_xll.BDP($C2059,"DUR_ADJ_OAS_MID"),IF(ISNUMBER(_xll.BDP($E2059&amp;" ISIN","DUR_ADJ_OAS_MID")),_xll.BDP($E2059&amp;" ISIN","DUR_ADJ_OAS_MID")," ")))</f>
        <v xml:space="preserve"> </v>
      </c>
      <c r="S2059" s="7" t="str">
        <f t="shared" si="32"/>
        <v xml:space="preserve"> </v>
      </c>
      <c r="T2059" t="s">
        <v>6080</v>
      </c>
      <c r="U2059" t="s">
        <v>49</v>
      </c>
      <c r="AG2059" s="6">
        <v>24.0832868</v>
      </c>
    </row>
    <row r="2060" spans="1:33" x14ac:dyDescent="0.25">
      <c r="A2060" t="s">
        <v>5988</v>
      </c>
      <c r="B2060" t="s">
        <v>6079</v>
      </c>
      <c r="C2060" t="s">
        <v>6079</v>
      </c>
      <c r="F2060" t="s">
        <v>6081</v>
      </c>
      <c r="G2060" s="1">
        <v>-5000000</v>
      </c>
      <c r="H2060" s="1">
        <v>5.8999999999999997E-2</v>
      </c>
      <c r="I2060" s="2">
        <v>-295000</v>
      </c>
      <c r="J2060" s="3">
        <v>-3.9513400000000002E-3</v>
      </c>
      <c r="K2060" s="4">
        <v>74659886.202826485</v>
      </c>
      <c r="L2060" s="5">
        <v>3100001</v>
      </c>
      <c r="M2060" s="6">
        <v>24.08382649</v>
      </c>
      <c r="N2060" s="7" t="str">
        <f>IF(ISNUMBER(_xll.BDP($C2060, "DELTA_MID")),_xll.BDP($C2060, "DELTA_MID")," ")</f>
        <v xml:space="preserve"> </v>
      </c>
      <c r="O2060" s="7" t="str">
        <f>IF(ISNUMBER(N2060),_xll.BDP($C2060, "OPT_UNDL_TICKER"),"")</f>
        <v/>
      </c>
      <c r="P2060" s="8" t="str">
        <f>IF(ISNUMBER(N2060),_xll.BDP($C2060, "OPT_UNDL_PX")," ")</f>
        <v xml:space="preserve"> </v>
      </c>
      <c r="Q2060" s="7" t="str">
        <f>IF(ISNUMBER(N2060),+G2060*_xll.BDP($C2060, "PX_POS_MULT_FACTOR")*P2060/K2060," ")</f>
        <v xml:space="preserve"> </v>
      </c>
      <c r="R2060" s="8" t="str">
        <f>IF(OR($A2060="TUA",$A2060="TYA"),"",IF(ISNUMBER(_xll.BDP($C2060,"DUR_ADJ_OAS_MID")),_xll.BDP($C2060,"DUR_ADJ_OAS_MID"),IF(ISNUMBER(_xll.BDP($E2060&amp;" ISIN","DUR_ADJ_OAS_MID")),_xll.BDP($E2060&amp;" ISIN","DUR_ADJ_OAS_MID")," ")))</f>
        <v xml:space="preserve"> </v>
      </c>
      <c r="S2060" s="7" t="str">
        <f t="shared" si="32"/>
        <v xml:space="preserve"> </v>
      </c>
      <c r="T2060" t="s">
        <v>6081</v>
      </c>
      <c r="U2060" t="s">
        <v>49</v>
      </c>
      <c r="AG2060" s="6">
        <v>24.0832868</v>
      </c>
    </row>
    <row r="2061" spans="1:33" x14ac:dyDescent="0.25">
      <c r="A2061" t="s">
        <v>5988</v>
      </c>
      <c r="B2061" t="s">
        <v>6079</v>
      </c>
      <c r="C2061" t="s">
        <v>6079</v>
      </c>
      <c r="F2061" t="s">
        <v>6082</v>
      </c>
      <c r="G2061" s="1">
        <v>-10000000</v>
      </c>
      <c r="H2061" s="1">
        <v>5.8999999999999997E-2</v>
      </c>
      <c r="I2061" s="2">
        <v>-590000</v>
      </c>
      <c r="J2061" s="3">
        <v>-7.9026800000000005E-3</v>
      </c>
      <c r="K2061" s="4">
        <v>74659886.202826485</v>
      </c>
      <c r="L2061" s="5">
        <v>3100001</v>
      </c>
      <c r="M2061" s="6">
        <v>24.08382649</v>
      </c>
      <c r="N2061" s="7" t="str">
        <f>IF(ISNUMBER(_xll.BDP($C2061, "DELTA_MID")),_xll.BDP($C2061, "DELTA_MID")," ")</f>
        <v xml:space="preserve"> </v>
      </c>
      <c r="O2061" s="7" t="str">
        <f>IF(ISNUMBER(N2061),_xll.BDP($C2061, "OPT_UNDL_TICKER"),"")</f>
        <v/>
      </c>
      <c r="P2061" s="8" t="str">
        <f>IF(ISNUMBER(N2061),_xll.BDP($C2061, "OPT_UNDL_PX")," ")</f>
        <v xml:space="preserve"> </v>
      </c>
      <c r="Q2061" s="7" t="str">
        <f>IF(ISNUMBER(N2061),+G2061*_xll.BDP($C2061, "PX_POS_MULT_FACTOR")*P2061/K2061," ")</f>
        <v xml:space="preserve"> </v>
      </c>
      <c r="R2061" s="8" t="str">
        <f>IF(OR($A2061="TUA",$A2061="TYA"),"",IF(ISNUMBER(_xll.BDP($C2061,"DUR_ADJ_OAS_MID")),_xll.BDP($C2061,"DUR_ADJ_OAS_MID"),IF(ISNUMBER(_xll.BDP($E2061&amp;" ISIN","DUR_ADJ_OAS_MID")),_xll.BDP($E2061&amp;" ISIN","DUR_ADJ_OAS_MID")," ")))</f>
        <v xml:space="preserve"> </v>
      </c>
      <c r="S2061" s="7" t="str">
        <f t="shared" si="32"/>
        <v xml:space="preserve"> </v>
      </c>
      <c r="T2061" t="s">
        <v>6082</v>
      </c>
      <c r="U2061" t="s">
        <v>49</v>
      </c>
      <c r="AG2061" s="6">
        <v>24.0832868</v>
      </c>
    </row>
    <row r="2062" spans="1:33" x14ac:dyDescent="0.25">
      <c r="A2062" t="s">
        <v>5988</v>
      </c>
      <c r="B2062" t="s">
        <v>6083</v>
      </c>
      <c r="C2062" t="s">
        <v>6083</v>
      </c>
      <c r="F2062" t="s">
        <v>6084</v>
      </c>
      <c r="G2062" s="1">
        <v>-3500000</v>
      </c>
      <c r="H2062" s="1">
        <v>5.9900000000000002E-2</v>
      </c>
      <c r="I2062" s="2">
        <v>-209650</v>
      </c>
      <c r="J2062" s="3">
        <v>-2.8081299999999998E-3</v>
      </c>
      <c r="K2062" s="4">
        <v>74659886.202826485</v>
      </c>
      <c r="L2062" s="5">
        <v>3100001</v>
      </c>
      <c r="M2062" s="6">
        <v>24.08382649</v>
      </c>
      <c r="N2062" s="7" t="str">
        <f>IF(ISNUMBER(_xll.BDP($C2062, "DELTA_MID")),_xll.BDP($C2062, "DELTA_MID")," ")</f>
        <v xml:space="preserve"> </v>
      </c>
      <c r="O2062" s="7" t="str">
        <f>IF(ISNUMBER(N2062),_xll.BDP($C2062, "OPT_UNDL_TICKER"),"")</f>
        <v/>
      </c>
      <c r="P2062" s="8" t="str">
        <f>IF(ISNUMBER(N2062),_xll.BDP($C2062, "OPT_UNDL_PX")," ")</f>
        <v xml:space="preserve"> </v>
      </c>
      <c r="Q2062" s="7" t="str">
        <f>IF(ISNUMBER(N2062),+G2062*_xll.BDP($C2062, "PX_POS_MULT_FACTOR")*P2062/K2062," ")</f>
        <v xml:space="preserve"> </v>
      </c>
      <c r="R2062" s="8" t="str">
        <f>IF(OR($A2062="TUA",$A2062="TYA"),"",IF(ISNUMBER(_xll.BDP($C2062,"DUR_ADJ_OAS_MID")),_xll.BDP($C2062,"DUR_ADJ_OAS_MID"),IF(ISNUMBER(_xll.BDP($E2062&amp;" ISIN","DUR_ADJ_OAS_MID")),_xll.BDP($E2062&amp;" ISIN","DUR_ADJ_OAS_MID")," ")))</f>
        <v xml:space="preserve"> </v>
      </c>
      <c r="S2062" s="7" t="str">
        <f t="shared" si="32"/>
        <v xml:space="preserve"> </v>
      </c>
      <c r="T2062" t="s">
        <v>6084</v>
      </c>
      <c r="U2062" t="s">
        <v>49</v>
      </c>
      <c r="AG2062" s="6">
        <v>24.0832868</v>
      </c>
    </row>
    <row r="2063" spans="1:33" x14ac:dyDescent="0.25">
      <c r="A2063" t="s">
        <v>5988</v>
      </c>
      <c r="B2063" t="s">
        <v>6083</v>
      </c>
      <c r="C2063" t="s">
        <v>6083</v>
      </c>
      <c r="F2063" t="s">
        <v>6085</v>
      </c>
      <c r="G2063" s="1">
        <v>-1500000</v>
      </c>
      <c r="H2063" s="1">
        <v>6.6600000000000006E-2</v>
      </c>
      <c r="I2063" s="2">
        <v>-99900</v>
      </c>
      <c r="J2063" s="3">
        <v>-1.3381000000000001E-3</v>
      </c>
      <c r="K2063" s="4">
        <v>74659886.202826485</v>
      </c>
      <c r="L2063" s="5">
        <v>3100001</v>
      </c>
      <c r="M2063" s="6">
        <v>24.08382649</v>
      </c>
      <c r="N2063" s="7" t="str">
        <f>IF(ISNUMBER(_xll.BDP($C2063, "DELTA_MID")),_xll.BDP($C2063, "DELTA_MID")," ")</f>
        <v xml:space="preserve"> </v>
      </c>
      <c r="O2063" s="7" t="str">
        <f>IF(ISNUMBER(N2063),_xll.BDP($C2063, "OPT_UNDL_TICKER"),"")</f>
        <v/>
      </c>
      <c r="P2063" s="8" t="str">
        <f>IF(ISNUMBER(N2063),_xll.BDP($C2063, "OPT_UNDL_PX")," ")</f>
        <v xml:space="preserve"> </v>
      </c>
      <c r="Q2063" s="7" t="str">
        <f>IF(ISNUMBER(N2063),+G2063*_xll.BDP($C2063, "PX_POS_MULT_FACTOR")*P2063/K2063," ")</f>
        <v xml:space="preserve"> </v>
      </c>
      <c r="R2063" s="8" t="str">
        <f>IF(OR($A2063="TUA",$A2063="TYA"),"",IF(ISNUMBER(_xll.BDP($C2063,"DUR_ADJ_OAS_MID")),_xll.BDP($C2063,"DUR_ADJ_OAS_MID"),IF(ISNUMBER(_xll.BDP($E2063&amp;" ISIN","DUR_ADJ_OAS_MID")),_xll.BDP($E2063&amp;" ISIN","DUR_ADJ_OAS_MID")," ")))</f>
        <v xml:space="preserve"> </v>
      </c>
      <c r="S2063" s="7" t="str">
        <f t="shared" si="32"/>
        <v xml:space="preserve"> </v>
      </c>
      <c r="T2063" t="s">
        <v>6085</v>
      </c>
      <c r="U2063" t="s">
        <v>49</v>
      </c>
      <c r="AG2063" s="6">
        <v>24.0832868</v>
      </c>
    </row>
    <row r="2064" spans="1:33" x14ac:dyDescent="0.25">
      <c r="A2064" t="s">
        <v>5988</v>
      </c>
      <c r="B2064" t="s">
        <v>6083</v>
      </c>
      <c r="C2064" t="s">
        <v>6083</v>
      </c>
      <c r="F2064" t="s">
        <v>6086</v>
      </c>
      <c r="G2064" s="1">
        <v>-8000000</v>
      </c>
      <c r="H2064" s="1">
        <v>5.5199999999999999E-2</v>
      </c>
      <c r="I2064" s="2">
        <v>-441600</v>
      </c>
      <c r="J2064" s="3">
        <v>-5.9149600000000004E-3</v>
      </c>
      <c r="K2064" s="4">
        <v>74659886.202826485</v>
      </c>
      <c r="L2064" s="5">
        <v>3100001</v>
      </c>
      <c r="M2064" s="6">
        <v>24.08382649</v>
      </c>
      <c r="N2064" s="7" t="str">
        <f>IF(ISNUMBER(_xll.BDP($C2064, "DELTA_MID")),_xll.BDP($C2064, "DELTA_MID")," ")</f>
        <v xml:space="preserve"> </v>
      </c>
      <c r="O2064" s="7" t="str">
        <f>IF(ISNUMBER(N2064),_xll.BDP($C2064, "OPT_UNDL_TICKER"),"")</f>
        <v/>
      </c>
      <c r="P2064" s="8" t="str">
        <f>IF(ISNUMBER(N2064),_xll.BDP($C2064, "OPT_UNDL_PX")," ")</f>
        <v xml:space="preserve"> </v>
      </c>
      <c r="Q2064" s="7" t="str">
        <f>IF(ISNUMBER(N2064),+G2064*_xll.BDP($C2064, "PX_POS_MULT_FACTOR")*P2064/K2064," ")</f>
        <v xml:space="preserve"> </v>
      </c>
      <c r="R2064" s="8" t="str">
        <f>IF(OR($A2064="TUA",$A2064="TYA"),"",IF(ISNUMBER(_xll.BDP($C2064,"DUR_ADJ_OAS_MID")),_xll.BDP($C2064,"DUR_ADJ_OAS_MID"),IF(ISNUMBER(_xll.BDP($E2064&amp;" ISIN","DUR_ADJ_OAS_MID")),_xll.BDP($E2064&amp;" ISIN","DUR_ADJ_OAS_MID")," ")))</f>
        <v xml:space="preserve"> </v>
      </c>
      <c r="S2064" s="7" t="str">
        <f t="shared" si="32"/>
        <v xml:space="preserve"> </v>
      </c>
      <c r="T2064" t="s">
        <v>6086</v>
      </c>
      <c r="U2064" t="s">
        <v>49</v>
      </c>
      <c r="AG2064" s="6">
        <v>24.0832868</v>
      </c>
    </row>
    <row r="2065" spans="1:33" x14ac:dyDescent="0.25">
      <c r="A2065" t="s">
        <v>5988</v>
      </c>
      <c r="B2065" t="s">
        <v>6087</v>
      </c>
      <c r="C2065" t="s">
        <v>6087</v>
      </c>
      <c r="F2065" t="s">
        <v>6088</v>
      </c>
      <c r="G2065" s="1">
        <v>-3000000</v>
      </c>
      <c r="H2065" s="1">
        <v>4.7500000000000001E-2</v>
      </c>
      <c r="I2065" s="2">
        <v>-142500</v>
      </c>
      <c r="J2065" s="3">
        <v>-1.9086999999999999E-3</v>
      </c>
      <c r="K2065" s="4">
        <v>74659886.202826485</v>
      </c>
      <c r="L2065" s="5">
        <v>3100001</v>
      </c>
      <c r="M2065" s="6">
        <v>24.08382649</v>
      </c>
      <c r="N2065" s="7" t="str">
        <f>IF(ISNUMBER(_xll.BDP($C2065, "DELTA_MID")),_xll.BDP($C2065, "DELTA_MID")," ")</f>
        <v xml:space="preserve"> </v>
      </c>
      <c r="O2065" s="7" t="str">
        <f>IF(ISNUMBER(N2065),_xll.BDP($C2065, "OPT_UNDL_TICKER"),"")</f>
        <v/>
      </c>
      <c r="P2065" s="8" t="str">
        <f>IF(ISNUMBER(N2065),_xll.BDP($C2065, "OPT_UNDL_PX")," ")</f>
        <v xml:space="preserve"> </v>
      </c>
      <c r="Q2065" s="7" t="str">
        <f>IF(ISNUMBER(N2065),+G2065*_xll.BDP($C2065, "PX_POS_MULT_FACTOR")*P2065/K2065," ")</f>
        <v xml:space="preserve"> </v>
      </c>
      <c r="R2065" s="8" t="str">
        <f>IF(OR($A2065="TUA",$A2065="TYA"),"",IF(ISNUMBER(_xll.BDP($C2065,"DUR_ADJ_OAS_MID")),_xll.BDP($C2065,"DUR_ADJ_OAS_MID"),IF(ISNUMBER(_xll.BDP($E2065&amp;" ISIN","DUR_ADJ_OAS_MID")),_xll.BDP($E2065&amp;" ISIN","DUR_ADJ_OAS_MID")," ")))</f>
        <v xml:space="preserve"> </v>
      </c>
      <c r="S2065" s="7" t="str">
        <f t="shared" si="32"/>
        <v xml:space="preserve"> </v>
      </c>
      <c r="T2065" t="s">
        <v>6088</v>
      </c>
      <c r="U2065" t="s">
        <v>49</v>
      </c>
      <c r="AG2065" s="6">
        <v>24.0832868</v>
      </c>
    </row>
    <row r="2066" spans="1:33" x14ac:dyDescent="0.25">
      <c r="A2066" t="s">
        <v>5988</v>
      </c>
      <c r="B2066" t="s">
        <v>6089</v>
      </c>
      <c r="C2066" t="s">
        <v>6089</v>
      </c>
      <c r="F2066" t="s">
        <v>6090</v>
      </c>
      <c r="G2066" s="1">
        <v>79</v>
      </c>
      <c r="H2066" s="1">
        <v>7.4999999999999997E-2</v>
      </c>
      <c r="I2066" s="2">
        <v>592.5</v>
      </c>
      <c r="J2066" s="3">
        <v>7.9400000000000002E-6</v>
      </c>
      <c r="K2066" s="4">
        <v>74659886.202826485</v>
      </c>
      <c r="L2066" s="5">
        <v>3100001</v>
      </c>
      <c r="M2066" s="6">
        <v>24.08382649</v>
      </c>
      <c r="N2066" s="7">
        <f>IF(ISNUMBER(_xll.BDP($C2066, "DELTA_MID")),_xll.BDP($C2066, "DELTA_MID")," ")</f>
        <v>-8.7200000000000005E-4</v>
      </c>
      <c r="O2066" s="7" t="str">
        <f>IF(ISNUMBER(N2066),_xll.BDP($C2066, "OPT_UNDL_TICKER"),"")</f>
        <v>SPX</v>
      </c>
      <c r="P2066" s="8">
        <f>IF(ISNUMBER(N2066),_xll.BDP($C2066, "OPT_UNDL_PX")," ")</f>
        <v>7428.78</v>
      </c>
      <c r="Q2066" s="7">
        <f>IF(ISNUMBER(N2066),+G2066*_xll.BDP($C2066, "PX_POS_MULT_FACTOR")*P2066/K2066," ")</f>
        <v>0.78606283755329653</v>
      </c>
      <c r="R2066" s="8" t="str">
        <f>IF(OR($A2066="TUA",$A2066="TYA"),"",IF(ISNUMBER(_xll.BDP($C2066,"DUR_ADJ_OAS_MID")),_xll.BDP($C2066,"DUR_ADJ_OAS_MID"),IF(ISNUMBER(_xll.BDP($E2066&amp;" ISIN","DUR_ADJ_OAS_MID")),_xll.BDP($E2066&amp;" ISIN","DUR_ADJ_OAS_MID")," ")))</f>
        <v xml:space="preserve"> </v>
      </c>
      <c r="S2066" s="7">
        <f t="shared" si="32"/>
        <v>-6.8544679434647459E-4</v>
      </c>
      <c r="T2066" t="s">
        <v>6090</v>
      </c>
      <c r="U2066" t="s">
        <v>49</v>
      </c>
      <c r="AG2066" s="6">
        <v>24.0832868</v>
      </c>
    </row>
    <row r="2067" spans="1:33" x14ac:dyDescent="0.25">
      <c r="A2067" t="s">
        <v>5988</v>
      </c>
      <c r="B2067" t="s">
        <v>65</v>
      </c>
      <c r="C2067" t="s">
        <v>66</v>
      </c>
      <c r="D2067" t="s">
        <v>67</v>
      </c>
      <c r="E2067" t="s">
        <v>68</v>
      </c>
      <c r="F2067" t="s">
        <v>69</v>
      </c>
      <c r="G2067" s="1">
        <v>548600</v>
      </c>
      <c r="H2067" s="1">
        <v>100.03</v>
      </c>
      <c r="I2067" s="2">
        <v>54876458</v>
      </c>
      <c r="J2067" s="3">
        <v>0.73503578000000003</v>
      </c>
      <c r="K2067" s="4">
        <v>74659886.202826485</v>
      </c>
      <c r="L2067" s="5">
        <v>3100001</v>
      </c>
      <c r="M2067" s="6">
        <v>24.08382649</v>
      </c>
      <c r="N2067" s="7" t="str">
        <f>IF(ISNUMBER(_xll.BDP($C2067, "DELTA_MID")),_xll.BDP($C2067, "DELTA_MID")," ")</f>
        <v xml:space="preserve"> </v>
      </c>
      <c r="O2067" s="7" t="str">
        <f>IF(ISNUMBER(N2067),_xll.BDP($C2067, "OPT_UNDL_TICKER"),"")</f>
        <v/>
      </c>
      <c r="P2067" s="8" t="str">
        <f>IF(ISNUMBER(N2067),_xll.BDP($C2067, "OPT_UNDL_PX")," ")</f>
        <v xml:space="preserve"> </v>
      </c>
      <c r="Q2067" s="7" t="str">
        <f>IF(ISNUMBER(N2067),+G2067*_xll.BDP($C2067, "PX_POS_MULT_FACTOR")*P2067/K2067," ")</f>
        <v xml:space="preserve"> </v>
      </c>
      <c r="R2067" s="8" t="str">
        <f>IF(OR($A2067="TUA",$A2067="TYA"),"",IF(ISNUMBER(_xll.BDP($C2067,"DUR_ADJ_OAS_MID")),_xll.BDP($C2067,"DUR_ADJ_OAS_MID"),IF(ISNUMBER(_xll.BDP($E2067&amp;" ISIN","DUR_ADJ_OAS_MID")),_xll.BDP($E2067&amp;" ISIN","DUR_ADJ_OAS_MID")," ")))</f>
        <v xml:space="preserve"> </v>
      </c>
      <c r="S2067" s="7" t="str">
        <f t="shared" si="32"/>
        <v xml:space="preserve"> </v>
      </c>
      <c r="T2067" t="s">
        <v>69</v>
      </c>
      <c r="U2067" t="s">
        <v>41</v>
      </c>
      <c r="AG2067" s="6">
        <v>24.0832868</v>
      </c>
    </row>
    <row r="2068" spans="1:33" x14ac:dyDescent="0.25">
      <c r="A2068" t="s">
        <v>5988</v>
      </c>
      <c r="B2068" t="s">
        <v>151</v>
      </c>
      <c r="C2068" t="s">
        <v>151</v>
      </c>
      <c r="D2068" t="s">
        <v>152</v>
      </c>
      <c r="E2068" t="s">
        <v>153</v>
      </c>
      <c r="F2068" t="s">
        <v>154</v>
      </c>
      <c r="G2068" s="1">
        <v>3470000</v>
      </c>
      <c r="H2068" s="1">
        <v>99.188944000000006</v>
      </c>
      <c r="I2068" s="2">
        <v>3441856.36</v>
      </c>
      <c r="J2068" s="3">
        <v>4.6101509999999998E-2</v>
      </c>
      <c r="K2068" s="4">
        <v>74659886.202826485</v>
      </c>
      <c r="L2068" s="5">
        <v>3100001</v>
      </c>
      <c r="M2068" s="6">
        <v>24.08382649</v>
      </c>
      <c r="N2068" s="7" t="str">
        <f>IF(ISNUMBER(_xll.BDP($C2068, "DELTA_MID")),_xll.BDP($C2068, "DELTA_MID")," ")</f>
        <v xml:space="preserve"> </v>
      </c>
      <c r="O2068" s="7" t="str">
        <f>IF(ISNUMBER(N2068),_xll.BDP($C2068, "OPT_UNDL_TICKER"),"")</f>
        <v/>
      </c>
      <c r="P2068" s="8" t="str">
        <f>IF(ISNUMBER(N2068),_xll.BDP($C2068, "OPT_UNDL_PX")," ")</f>
        <v xml:space="preserve"> </v>
      </c>
      <c r="Q2068" s="7" t="str">
        <f>IF(ISNUMBER(N2068),+G2068*_xll.BDP($C2068, "PX_POS_MULT_FACTOR")*P2068/K2068," ")</f>
        <v xml:space="preserve"> </v>
      </c>
      <c r="R2068" s="8">
        <f>IF(OR($A2068="TUA",$A2068="TYA"),"",IF(ISNUMBER(_xll.BDP($C2068,"DUR_ADJ_OAS_MID")),_xll.BDP($C2068,"DUR_ADJ_OAS_MID"),IF(ISNUMBER(_xll.BDP($E2068&amp;" ISIN","DUR_ADJ_OAS_MID")),_xll.BDP($E2068&amp;" ISIN","DUR_ADJ_OAS_MID")," ")))</f>
        <v>0.20915940787481171</v>
      </c>
      <c r="S2068" s="7">
        <f t="shared" si="32"/>
        <v>9.6425645337347102E-3</v>
      </c>
      <c r="T2068" t="s">
        <v>154</v>
      </c>
      <c r="U2068" t="s">
        <v>150</v>
      </c>
      <c r="AG2068" s="6">
        <v>24.0832868</v>
      </c>
    </row>
    <row r="2069" spans="1:33" x14ac:dyDescent="0.25">
      <c r="A2069" t="s">
        <v>5988</v>
      </c>
      <c r="B2069" t="s">
        <v>155</v>
      </c>
      <c r="C2069" t="s">
        <v>155</v>
      </c>
      <c r="D2069" t="s">
        <v>156</v>
      </c>
      <c r="E2069" t="s">
        <v>157</v>
      </c>
      <c r="F2069" t="s">
        <v>158</v>
      </c>
      <c r="G2069" s="1">
        <v>8450000</v>
      </c>
      <c r="H2069" s="1">
        <v>98.650801000000001</v>
      </c>
      <c r="I2069" s="2">
        <v>8335992.6799999997</v>
      </c>
      <c r="J2069" s="3">
        <v>0.1116554</v>
      </c>
      <c r="K2069" s="4">
        <v>74659886.202826485</v>
      </c>
      <c r="L2069" s="5">
        <v>3100001</v>
      </c>
      <c r="M2069" s="6">
        <v>24.08382649</v>
      </c>
      <c r="N2069" s="7" t="str">
        <f>IF(ISNUMBER(_xll.BDP($C2069, "DELTA_MID")),_xll.BDP($C2069, "DELTA_MID")," ")</f>
        <v xml:space="preserve"> </v>
      </c>
      <c r="O2069" s="7" t="str">
        <f>IF(ISNUMBER(N2069),_xll.BDP($C2069, "OPT_UNDL_TICKER"),"")</f>
        <v/>
      </c>
      <c r="P2069" s="8" t="str">
        <f>IF(ISNUMBER(N2069),_xll.BDP($C2069, "OPT_UNDL_PX")," ")</f>
        <v xml:space="preserve"> </v>
      </c>
      <c r="Q2069" s="7" t="str">
        <f>IF(ISNUMBER(N2069),+G2069*_xll.BDP($C2069, "PX_POS_MULT_FACTOR")*P2069/K2069," ")</f>
        <v xml:space="preserve"> </v>
      </c>
      <c r="R2069" s="8">
        <f>IF(OR($A2069="TUA",$A2069="TYA"),"",IF(ISNUMBER(_xll.BDP($C2069,"DUR_ADJ_OAS_MID")),_xll.BDP($C2069,"DUR_ADJ_OAS_MID"),IF(ISNUMBER(_xll.BDP($E2069&amp;" ISIN","DUR_ADJ_OAS_MID")),_xll.BDP($E2069&amp;" ISIN","DUR_ADJ_OAS_MID")," ")))</f>
        <v>0.34048207797224739</v>
      </c>
      <c r="S2069" s="7">
        <f t="shared" si="32"/>
        <v>3.8016662608822471E-2</v>
      </c>
      <c r="T2069" t="s">
        <v>158</v>
      </c>
      <c r="U2069" t="s">
        <v>150</v>
      </c>
      <c r="AG2069" s="6">
        <v>24.0832868</v>
      </c>
    </row>
    <row r="2070" spans="1:33" x14ac:dyDescent="0.25">
      <c r="A2070" t="s">
        <v>5988</v>
      </c>
      <c r="B2070" t="s">
        <v>159</v>
      </c>
      <c r="C2070" t="s">
        <v>159</v>
      </c>
      <c r="D2070" t="s">
        <v>160</v>
      </c>
      <c r="E2070" t="s">
        <v>161</v>
      </c>
      <c r="F2070" t="s">
        <v>162</v>
      </c>
      <c r="G2070" s="1">
        <v>11780000</v>
      </c>
      <c r="H2070" s="1">
        <v>98.327076000000005</v>
      </c>
      <c r="I2070" s="2">
        <v>11582929.550000001</v>
      </c>
      <c r="J2070" s="3">
        <v>0.15514608999999999</v>
      </c>
      <c r="K2070" s="4">
        <v>74659886.202826485</v>
      </c>
      <c r="L2070" s="5">
        <v>3100001</v>
      </c>
      <c r="M2070" s="6">
        <v>24.08382649</v>
      </c>
      <c r="N2070" s="7" t="str">
        <f>IF(ISNUMBER(_xll.BDP($C2070, "DELTA_MID")),_xll.BDP($C2070, "DELTA_MID")," ")</f>
        <v xml:space="preserve"> </v>
      </c>
      <c r="O2070" s="7" t="str">
        <f>IF(ISNUMBER(N2070),_xll.BDP($C2070, "OPT_UNDL_TICKER"),"")</f>
        <v/>
      </c>
      <c r="P2070" s="8" t="str">
        <f>IF(ISNUMBER(N2070),_xll.BDP($C2070, "OPT_UNDL_PX")," ")</f>
        <v xml:space="preserve"> </v>
      </c>
      <c r="Q2070" s="7" t="str">
        <f>IF(ISNUMBER(N2070),+G2070*_xll.BDP($C2070, "PX_POS_MULT_FACTOR")*P2070/K2070," ")</f>
        <v xml:space="preserve"> </v>
      </c>
      <c r="R2070" s="8">
        <f>IF(OR($A2070="TUA",$A2070="TYA"),"",IF(ISNUMBER(_xll.BDP($C2070,"DUR_ADJ_OAS_MID")),_xll.BDP($C2070,"DUR_ADJ_OAS_MID"),IF(ISNUMBER(_xll.BDP($E2070&amp;" ISIN","DUR_ADJ_OAS_MID")),_xll.BDP($E2070&amp;" ISIN","DUR_ADJ_OAS_MID")," ")))</f>
        <v>0.4145280460033442</v>
      </c>
      <c r="S2070" s="7">
        <f t="shared" si="32"/>
        <v>6.4312405532758979E-2</v>
      </c>
      <c r="T2070" t="s">
        <v>162</v>
      </c>
      <c r="U2070" t="s">
        <v>150</v>
      </c>
      <c r="AG2070" s="6">
        <v>24.0832868</v>
      </c>
    </row>
    <row r="2071" spans="1:33" x14ac:dyDescent="0.25">
      <c r="A2071" t="s">
        <v>5988</v>
      </c>
      <c r="B2071" t="s">
        <v>63</v>
      </c>
      <c r="C2071" t="s">
        <v>63</v>
      </c>
      <c r="G2071" s="1">
        <v>464827.11282648001</v>
      </c>
      <c r="H2071" s="1">
        <v>1</v>
      </c>
      <c r="I2071" s="2">
        <v>464827.11282648001</v>
      </c>
      <c r="J2071" s="3">
        <v>6.2260700000000002E-3</v>
      </c>
      <c r="K2071" s="4">
        <v>74659886.202826485</v>
      </c>
      <c r="L2071" s="5">
        <v>3100001</v>
      </c>
      <c r="M2071" s="6">
        <v>24.08382649</v>
      </c>
      <c r="N2071" s="7" t="str">
        <f>IF(ISNUMBER(_xll.BDP($C2071, "DELTA_MID")),_xll.BDP($C2071, "DELTA_MID")," ")</f>
        <v xml:space="preserve"> </v>
      </c>
      <c r="O2071" s="7" t="str">
        <f>IF(ISNUMBER(N2071),_xll.BDP($C2071, "OPT_UNDL_TICKER"),"")</f>
        <v/>
      </c>
      <c r="P2071" s="8" t="str">
        <f>IF(ISNUMBER(N2071),_xll.BDP($C2071, "OPT_UNDL_PX")," ")</f>
        <v xml:space="preserve"> </v>
      </c>
      <c r="Q2071" s="7" t="str">
        <f>IF(ISNUMBER(N2071),+G2071*_xll.BDP($C2071, "PX_POS_MULT_FACTOR")*P2071/K2071," ")</f>
        <v xml:space="preserve"> </v>
      </c>
      <c r="R2071" s="8" t="str">
        <f>IF(OR($A2071="TUA",$A2071="TYA"),"",IF(ISNUMBER(_xll.BDP($C2071,"DUR_ADJ_OAS_MID")),_xll.BDP($C2071,"DUR_ADJ_OAS_MID"),IF(ISNUMBER(_xll.BDP($E2071&amp;" ISIN","DUR_ADJ_OAS_MID")),_xll.BDP($E2071&amp;" ISIN","DUR_ADJ_OAS_MID")," ")))</f>
        <v xml:space="preserve"> </v>
      </c>
      <c r="S2071" s="7" t="str">
        <f t="shared" si="32"/>
        <v xml:space="preserve"> </v>
      </c>
      <c r="T2071" t="s">
        <v>63</v>
      </c>
      <c r="U2071" t="s">
        <v>63</v>
      </c>
      <c r="AG2071" s="6">
        <v>24.0832868</v>
      </c>
    </row>
    <row r="2072" spans="1:33" x14ac:dyDescent="0.25">
      <c r="N2072" s="7" t="str">
        <f>IF(ISNUMBER(_xll.BDP($C2072, "DELTA_MID")),_xll.BDP($C2072, "DELTA_MID")," ")</f>
        <v xml:space="preserve"> </v>
      </c>
      <c r="O2072" s="7" t="str">
        <f>IF(ISNUMBER(N2072),_xll.BDP($C2072, "OPT_UNDL_TICKER"),"")</f>
        <v/>
      </c>
      <c r="P2072" s="8" t="str">
        <f>IF(ISNUMBER(N2072),_xll.BDP($C2072, "OPT_UNDL_PX")," ")</f>
        <v xml:space="preserve"> </v>
      </c>
      <c r="Q2072" s="7" t="str">
        <f>IF(ISNUMBER(N2072),+G2072*_xll.BDP($C2072, "PX_POS_MULT_FACTOR")*P2072/K2072," ")</f>
        <v xml:space="preserve"> </v>
      </c>
      <c r="R2072" s="8" t="str">
        <f>IF(OR($A2072="TUA",$A2072="TYA"),"",IF(ISNUMBER(_xll.BDP($C2072,"DUR_ADJ_OAS_MID")),_xll.BDP($C2072,"DUR_ADJ_OAS_MID"),IF(ISNUMBER(_xll.BDP($E2072&amp;" ISIN","DUR_ADJ_OAS_MID")),_xll.BDP($E2072&amp;" ISIN","DUR_ADJ_OAS_MID")," ")))</f>
        <v xml:space="preserve"> </v>
      </c>
      <c r="S2072" s="7" t="str">
        <f t="shared" si="32"/>
        <v xml:space="preserve"> </v>
      </c>
    </row>
    <row r="2073" spans="1:33" x14ac:dyDescent="0.25">
      <c r="A2073" t="s">
        <v>4984</v>
      </c>
      <c r="B2073" t="s">
        <v>6091</v>
      </c>
      <c r="C2073" t="s">
        <v>6091</v>
      </c>
      <c r="F2073" t="s">
        <v>6092</v>
      </c>
      <c r="G2073" s="1">
        <v>-500000</v>
      </c>
      <c r="H2073" s="1">
        <v>0.13239999999999999</v>
      </c>
      <c r="I2073" s="2">
        <v>-66200</v>
      </c>
      <c r="J2073" s="3">
        <v>-1.3914000000000001E-3</v>
      </c>
      <c r="K2073" s="4">
        <v>47579066.313172728</v>
      </c>
      <c r="L2073" s="5">
        <v>2175001</v>
      </c>
      <c r="M2073" s="6">
        <v>21.87542273</v>
      </c>
      <c r="N2073" s="7" t="str">
        <f>IF(ISNUMBER(_xll.BDP($C2073, "DELTA_MID")),_xll.BDP($C2073, "DELTA_MID")," ")</f>
        <v xml:space="preserve"> </v>
      </c>
      <c r="O2073" s="7" t="str">
        <f>IF(ISNUMBER(N2073),_xll.BDP($C2073, "OPT_UNDL_TICKER"),"")</f>
        <v/>
      </c>
      <c r="P2073" s="8" t="str">
        <f>IF(ISNUMBER(N2073),_xll.BDP($C2073, "OPT_UNDL_PX")," ")</f>
        <v xml:space="preserve"> </v>
      </c>
      <c r="Q2073" s="7" t="str">
        <f>IF(ISNUMBER(N2073),+G2073*_xll.BDP($C2073, "PX_POS_MULT_FACTOR")*P2073/K2073," ")</f>
        <v xml:space="preserve"> </v>
      </c>
      <c r="R2073" s="8" t="str">
        <f>IF(OR($A2073="TUA",$A2073="TYA"),"",IF(ISNUMBER(_xll.BDP($C2073,"DUR_ADJ_OAS_MID")),_xll.BDP($C2073,"DUR_ADJ_OAS_MID"),IF(ISNUMBER(_xll.BDP($E2073&amp;" ISIN","DUR_ADJ_OAS_MID")),_xll.BDP($E2073&amp;" ISIN","DUR_ADJ_OAS_MID")," ")))</f>
        <v xml:space="preserve"> </v>
      </c>
      <c r="S2073" s="7" t="str">
        <f t="shared" si="32"/>
        <v xml:space="preserve"> </v>
      </c>
      <c r="T2073" t="s">
        <v>6092</v>
      </c>
      <c r="U2073" t="s">
        <v>49</v>
      </c>
      <c r="AG2073" s="6">
        <v>21.874976960000001</v>
      </c>
    </row>
    <row r="2074" spans="1:33" x14ac:dyDescent="0.25">
      <c r="A2074" t="s">
        <v>4984</v>
      </c>
      <c r="B2074" t="s">
        <v>6093</v>
      </c>
      <c r="C2074" t="s">
        <v>6093</v>
      </c>
      <c r="F2074" t="s">
        <v>6094</v>
      </c>
      <c r="G2074" s="1">
        <v>-1000000</v>
      </c>
      <c r="H2074" s="1">
        <v>0.119366</v>
      </c>
      <c r="I2074" s="2">
        <v>-119366</v>
      </c>
      <c r="J2074" s="3">
        <v>-2.50884E-3</v>
      </c>
      <c r="K2074" s="4">
        <v>47579066.313172728</v>
      </c>
      <c r="L2074" s="5">
        <v>2175001</v>
      </c>
      <c r="M2074" s="6">
        <v>21.87542273</v>
      </c>
      <c r="N2074" s="7" t="str">
        <f>IF(ISNUMBER(_xll.BDP($C2074, "DELTA_MID")),_xll.BDP($C2074, "DELTA_MID")," ")</f>
        <v xml:space="preserve"> </v>
      </c>
      <c r="O2074" s="7" t="str">
        <f>IF(ISNUMBER(N2074),_xll.BDP($C2074, "OPT_UNDL_TICKER"),"")</f>
        <v/>
      </c>
      <c r="P2074" s="8" t="str">
        <f>IF(ISNUMBER(N2074),_xll.BDP($C2074, "OPT_UNDL_PX")," ")</f>
        <v xml:space="preserve"> </v>
      </c>
      <c r="Q2074" s="7" t="str">
        <f>IF(ISNUMBER(N2074),+G2074*_xll.BDP($C2074, "PX_POS_MULT_FACTOR")*P2074/K2074," ")</f>
        <v xml:space="preserve"> </v>
      </c>
      <c r="R2074" s="8" t="str">
        <f>IF(OR($A2074="TUA",$A2074="TYA"),"",IF(ISNUMBER(_xll.BDP($C2074,"DUR_ADJ_OAS_MID")),_xll.BDP($C2074,"DUR_ADJ_OAS_MID"),IF(ISNUMBER(_xll.BDP($E2074&amp;" ISIN","DUR_ADJ_OAS_MID")),_xll.BDP($E2074&amp;" ISIN","DUR_ADJ_OAS_MID")," ")))</f>
        <v xml:space="preserve"> </v>
      </c>
      <c r="S2074" s="7" t="str">
        <f t="shared" si="32"/>
        <v xml:space="preserve"> </v>
      </c>
      <c r="T2074" t="s">
        <v>6094</v>
      </c>
      <c r="U2074" t="s">
        <v>49</v>
      </c>
      <c r="AG2074" s="6">
        <v>21.874976960000001</v>
      </c>
    </row>
    <row r="2075" spans="1:33" x14ac:dyDescent="0.25">
      <c r="A2075" t="s">
        <v>4984</v>
      </c>
      <c r="B2075" t="s">
        <v>6095</v>
      </c>
      <c r="C2075" t="s">
        <v>6095</v>
      </c>
      <c r="F2075" t="s">
        <v>6096</v>
      </c>
      <c r="G2075" s="1">
        <v>-1000000</v>
      </c>
      <c r="H2075" s="1">
        <v>0.12590000000000001</v>
      </c>
      <c r="I2075" s="2">
        <v>-125900</v>
      </c>
      <c r="J2075" s="3">
        <v>-2.6461800000000001E-3</v>
      </c>
      <c r="K2075" s="4">
        <v>47579066.313172728</v>
      </c>
      <c r="L2075" s="5">
        <v>2175001</v>
      </c>
      <c r="M2075" s="6">
        <v>21.87542273</v>
      </c>
      <c r="N2075" s="7" t="str">
        <f>IF(ISNUMBER(_xll.BDP($C2075, "DELTA_MID")),_xll.BDP($C2075, "DELTA_MID")," ")</f>
        <v xml:space="preserve"> </v>
      </c>
      <c r="O2075" s="7" t="str">
        <f>IF(ISNUMBER(N2075),_xll.BDP($C2075, "OPT_UNDL_TICKER"),"")</f>
        <v/>
      </c>
      <c r="P2075" s="8" t="str">
        <f>IF(ISNUMBER(N2075),_xll.BDP($C2075, "OPT_UNDL_PX")," ")</f>
        <v xml:space="preserve"> </v>
      </c>
      <c r="Q2075" s="7" t="str">
        <f>IF(ISNUMBER(N2075),+G2075*_xll.BDP($C2075, "PX_POS_MULT_FACTOR")*P2075/K2075," ")</f>
        <v xml:space="preserve"> </v>
      </c>
      <c r="R2075" s="8" t="str">
        <f>IF(OR($A2075="TUA",$A2075="TYA"),"",IF(ISNUMBER(_xll.BDP($C2075,"DUR_ADJ_OAS_MID")),_xll.BDP($C2075,"DUR_ADJ_OAS_MID"),IF(ISNUMBER(_xll.BDP($E2075&amp;" ISIN","DUR_ADJ_OAS_MID")),_xll.BDP($E2075&amp;" ISIN","DUR_ADJ_OAS_MID")," ")))</f>
        <v xml:space="preserve"> </v>
      </c>
      <c r="S2075" s="7" t="str">
        <f t="shared" si="32"/>
        <v xml:space="preserve"> </v>
      </c>
      <c r="T2075" t="s">
        <v>6096</v>
      </c>
      <c r="U2075" t="s">
        <v>49</v>
      </c>
      <c r="AG2075" s="6">
        <v>21.874976960000001</v>
      </c>
    </row>
    <row r="2076" spans="1:33" x14ac:dyDescent="0.25">
      <c r="A2076" t="s">
        <v>4984</v>
      </c>
      <c r="B2076" t="s">
        <v>6097</v>
      </c>
      <c r="C2076" t="s">
        <v>6097</v>
      </c>
      <c r="F2076" t="s">
        <v>6098</v>
      </c>
      <c r="G2076" s="1">
        <v>-1000000</v>
      </c>
      <c r="H2076" s="1">
        <v>0.15129999999999999</v>
      </c>
      <c r="I2076" s="2">
        <v>-151300</v>
      </c>
      <c r="J2076" s="3">
        <v>-3.1800299999999999E-3</v>
      </c>
      <c r="K2076" s="4">
        <v>47579066.313172728</v>
      </c>
      <c r="L2076" s="5">
        <v>2175001</v>
      </c>
      <c r="M2076" s="6">
        <v>21.87542273</v>
      </c>
      <c r="N2076" s="7" t="str">
        <f>IF(ISNUMBER(_xll.BDP($C2076, "DELTA_MID")),_xll.BDP($C2076, "DELTA_MID")," ")</f>
        <v xml:space="preserve"> </v>
      </c>
      <c r="O2076" s="7" t="str">
        <f>IF(ISNUMBER(N2076),_xll.BDP($C2076, "OPT_UNDL_TICKER"),"")</f>
        <v/>
      </c>
      <c r="P2076" s="8" t="str">
        <f>IF(ISNUMBER(N2076),_xll.BDP($C2076, "OPT_UNDL_PX")," ")</f>
        <v xml:space="preserve"> </v>
      </c>
      <c r="Q2076" s="7" t="str">
        <f>IF(ISNUMBER(N2076),+G2076*_xll.BDP($C2076, "PX_POS_MULT_FACTOR")*P2076/K2076," ")</f>
        <v xml:space="preserve"> </v>
      </c>
      <c r="R2076" s="8" t="str">
        <f>IF(OR($A2076="TUA",$A2076="TYA"),"",IF(ISNUMBER(_xll.BDP($C2076,"DUR_ADJ_OAS_MID")),_xll.BDP($C2076,"DUR_ADJ_OAS_MID"),IF(ISNUMBER(_xll.BDP($E2076&amp;" ISIN","DUR_ADJ_OAS_MID")),_xll.BDP($E2076&amp;" ISIN","DUR_ADJ_OAS_MID")," ")))</f>
        <v xml:space="preserve"> </v>
      </c>
      <c r="S2076" s="7" t="str">
        <f t="shared" si="32"/>
        <v xml:space="preserve"> </v>
      </c>
      <c r="T2076" t="s">
        <v>6098</v>
      </c>
      <c r="U2076" t="s">
        <v>49</v>
      </c>
      <c r="AG2076" s="6">
        <v>21.874976960000001</v>
      </c>
    </row>
    <row r="2077" spans="1:33" x14ac:dyDescent="0.25">
      <c r="A2077" t="s">
        <v>4984</v>
      </c>
      <c r="B2077" t="s">
        <v>6099</v>
      </c>
      <c r="C2077" t="s">
        <v>6099</v>
      </c>
      <c r="F2077" t="s">
        <v>6100</v>
      </c>
      <c r="G2077" s="1">
        <v>-1000000</v>
      </c>
      <c r="H2077" s="1">
        <v>0.1918</v>
      </c>
      <c r="I2077" s="2">
        <v>-191800</v>
      </c>
      <c r="J2077" s="3">
        <v>-4.03127E-3</v>
      </c>
      <c r="K2077" s="4">
        <v>47579066.313172728</v>
      </c>
      <c r="L2077" s="5">
        <v>2175001</v>
      </c>
      <c r="M2077" s="6">
        <v>21.87542273</v>
      </c>
      <c r="N2077" s="7" t="str">
        <f>IF(ISNUMBER(_xll.BDP($C2077, "DELTA_MID")),_xll.BDP($C2077, "DELTA_MID")," ")</f>
        <v xml:space="preserve"> </v>
      </c>
      <c r="O2077" s="7" t="str">
        <f>IF(ISNUMBER(N2077),_xll.BDP($C2077, "OPT_UNDL_TICKER"),"")</f>
        <v/>
      </c>
      <c r="P2077" s="8" t="str">
        <f>IF(ISNUMBER(N2077),_xll.BDP($C2077, "OPT_UNDL_PX")," ")</f>
        <v xml:space="preserve"> </v>
      </c>
      <c r="Q2077" s="7" t="str">
        <f>IF(ISNUMBER(N2077),+G2077*_xll.BDP($C2077, "PX_POS_MULT_FACTOR")*P2077/K2077," ")</f>
        <v xml:space="preserve"> </v>
      </c>
      <c r="R2077" s="8" t="str">
        <f>IF(OR($A2077="TUA",$A2077="TYA"),"",IF(ISNUMBER(_xll.BDP($C2077,"DUR_ADJ_OAS_MID")),_xll.BDP($C2077,"DUR_ADJ_OAS_MID"),IF(ISNUMBER(_xll.BDP($E2077&amp;" ISIN","DUR_ADJ_OAS_MID")),_xll.BDP($E2077&amp;" ISIN","DUR_ADJ_OAS_MID")," ")))</f>
        <v xml:space="preserve"> </v>
      </c>
      <c r="S2077" s="7" t="str">
        <f t="shared" si="32"/>
        <v xml:space="preserve"> </v>
      </c>
      <c r="T2077" t="s">
        <v>6100</v>
      </c>
      <c r="U2077" t="s">
        <v>49</v>
      </c>
      <c r="AG2077" s="6">
        <v>21.874976960000001</v>
      </c>
    </row>
    <row r="2078" spans="1:33" x14ac:dyDescent="0.25">
      <c r="A2078" t="s">
        <v>4984</v>
      </c>
      <c r="B2078" t="s">
        <v>6101</v>
      </c>
      <c r="C2078" t="s">
        <v>6101</v>
      </c>
      <c r="F2078" t="s">
        <v>6102</v>
      </c>
      <c r="G2078" s="1">
        <v>-600000</v>
      </c>
      <c r="H2078" s="1">
        <v>7.2099999999999997E-2</v>
      </c>
      <c r="I2078" s="2">
        <v>-43260</v>
      </c>
      <c r="J2078" s="3">
        <v>-9.0923999999999996E-4</v>
      </c>
      <c r="K2078" s="4">
        <v>47579066.313172728</v>
      </c>
      <c r="L2078" s="5">
        <v>2175001</v>
      </c>
      <c r="M2078" s="6">
        <v>21.87542273</v>
      </c>
      <c r="N2078" s="7" t="str">
        <f>IF(ISNUMBER(_xll.BDP($C2078, "DELTA_MID")),_xll.BDP($C2078, "DELTA_MID")," ")</f>
        <v xml:space="preserve"> </v>
      </c>
      <c r="O2078" s="7" t="str">
        <f>IF(ISNUMBER(N2078),_xll.BDP($C2078, "OPT_UNDL_TICKER"),"")</f>
        <v/>
      </c>
      <c r="P2078" s="8" t="str">
        <f>IF(ISNUMBER(N2078),_xll.BDP($C2078, "OPT_UNDL_PX")," ")</f>
        <v xml:space="preserve"> </v>
      </c>
      <c r="Q2078" s="7" t="str">
        <f>IF(ISNUMBER(N2078),+G2078*_xll.BDP($C2078, "PX_POS_MULT_FACTOR")*P2078/K2078," ")</f>
        <v xml:space="preserve"> </v>
      </c>
      <c r="R2078" s="8" t="str">
        <f>IF(OR($A2078="TUA",$A2078="TYA"),"",IF(ISNUMBER(_xll.BDP($C2078,"DUR_ADJ_OAS_MID")),_xll.BDP($C2078,"DUR_ADJ_OAS_MID"),IF(ISNUMBER(_xll.BDP($E2078&amp;" ISIN","DUR_ADJ_OAS_MID")),_xll.BDP($E2078&amp;" ISIN","DUR_ADJ_OAS_MID")," ")))</f>
        <v xml:space="preserve"> </v>
      </c>
      <c r="S2078" s="7" t="str">
        <f t="shared" si="32"/>
        <v xml:space="preserve"> </v>
      </c>
      <c r="T2078" t="s">
        <v>6102</v>
      </c>
      <c r="U2078" t="s">
        <v>49</v>
      </c>
      <c r="AG2078" s="6">
        <v>21.874976960000001</v>
      </c>
    </row>
    <row r="2079" spans="1:33" x14ac:dyDescent="0.25">
      <c r="A2079" t="s">
        <v>4984</v>
      </c>
      <c r="B2079" t="s">
        <v>6103</v>
      </c>
      <c r="C2079" t="s">
        <v>6103</v>
      </c>
      <c r="F2079" t="s">
        <v>6104</v>
      </c>
      <c r="G2079" s="1">
        <v>-1000000</v>
      </c>
      <c r="H2079" s="1">
        <v>0.26190000000000002</v>
      </c>
      <c r="I2079" s="2">
        <v>-261900</v>
      </c>
      <c r="J2079" s="3">
        <v>-5.5046299999999999E-3</v>
      </c>
      <c r="K2079" s="4">
        <v>47579066.313172728</v>
      </c>
      <c r="L2079" s="5">
        <v>2175001</v>
      </c>
      <c r="M2079" s="6">
        <v>21.87542273</v>
      </c>
      <c r="N2079" s="7" t="str">
        <f>IF(ISNUMBER(_xll.BDP($C2079, "DELTA_MID")),_xll.BDP($C2079, "DELTA_MID")," ")</f>
        <v xml:space="preserve"> </v>
      </c>
      <c r="O2079" s="7" t="str">
        <f>IF(ISNUMBER(N2079),_xll.BDP($C2079, "OPT_UNDL_TICKER"),"")</f>
        <v/>
      </c>
      <c r="P2079" s="8" t="str">
        <f>IF(ISNUMBER(N2079),_xll.BDP($C2079, "OPT_UNDL_PX")," ")</f>
        <v xml:space="preserve"> </v>
      </c>
      <c r="Q2079" s="7" t="str">
        <f>IF(ISNUMBER(N2079),+G2079*_xll.BDP($C2079, "PX_POS_MULT_FACTOR")*P2079/K2079," ")</f>
        <v xml:space="preserve"> </v>
      </c>
      <c r="R2079" s="8" t="str">
        <f>IF(OR($A2079="TUA",$A2079="TYA"),"",IF(ISNUMBER(_xll.BDP($C2079,"DUR_ADJ_OAS_MID")),_xll.BDP($C2079,"DUR_ADJ_OAS_MID"),IF(ISNUMBER(_xll.BDP($E2079&amp;" ISIN","DUR_ADJ_OAS_MID")),_xll.BDP($E2079&amp;" ISIN","DUR_ADJ_OAS_MID")," ")))</f>
        <v xml:space="preserve"> </v>
      </c>
      <c r="S2079" s="7" t="str">
        <f t="shared" si="32"/>
        <v xml:space="preserve"> </v>
      </c>
      <c r="T2079" t="s">
        <v>6104</v>
      </c>
      <c r="U2079" t="s">
        <v>49</v>
      </c>
      <c r="AG2079" s="6">
        <v>21.874976960000001</v>
      </c>
    </row>
    <row r="2080" spans="1:33" x14ac:dyDescent="0.25">
      <c r="A2080" t="s">
        <v>4984</v>
      </c>
      <c r="B2080" t="s">
        <v>6105</v>
      </c>
      <c r="C2080" t="s">
        <v>6105</v>
      </c>
      <c r="F2080" t="s">
        <v>6106</v>
      </c>
      <c r="G2080" s="1">
        <v>-1000000</v>
      </c>
      <c r="H2080" s="1">
        <v>0.47770000000000001</v>
      </c>
      <c r="I2080" s="2">
        <v>-477700</v>
      </c>
      <c r="J2080" s="3">
        <v>-1.004033E-2</v>
      </c>
      <c r="K2080" s="4">
        <v>47579066.313172728</v>
      </c>
      <c r="L2080" s="5">
        <v>2175001</v>
      </c>
      <c r="M2080" s="6">
        <v>21.87542273</v>
      </c>
      <c r="N2080" s="7" t="str">
        <f>IF(ISNUMBER(_xll.BDP($C2080, "DELTA_MID")),_xll.BDP($C2080, "DELTA_MID")," ")</f>
        <v xml:space="preserve"> </v>
      </c>
      <c r="O2080" s="7" t="str">
        <f>IF(ISNUMBER(N2080),_xll.BDP($C2080, "OPT_UNDL_TICKER"),"")</f>
        <v/>
      </c>
      <c r="P2080" s="8" t="str">
        <f>IF(ISNUMBER(N2080),_xll.BDP($C2080, "OPT_UNDL_PX")," ")</f>
        <v xml:space="preserve"> </v>
      </c>
      <c r="Q2080" s="7" t="str">
        <f>IF(ISNUMBER(N2080),+G2080*_xll.BDP($C2080, "PX_POS_MULT_FACTOR")*P2080/K2080," ")</f>
        <v xml:space="preserve"> </v>
      </c>
      <c r="R2080" s="8" t="str">
        <f>IF(OR($A2080="TUA",$A2080="TYA"),"",IF(ISNUMBER(_xll.BDP($C2080,"DUR_ADJ_OAS_MID")),_xll.BDP($C2080,"DUR_ADJ_OAS_MID"),IF(ISNUMBER(_xll.BDP($E2080&amp;" ISIN","DUR_ADJ_OAS_MID")),_xll.BDP($E2080&amp;" ISIN","DUR_ADJ_OAS_MID")," ")))</f>
        <v xml:space="preserve"> </v>
      </c>
      <c r="S2080" s="7" t="str">
        <f t="shared" si="32"/>
        <v xml:space="preserve"> </v>
      </c>
      <c r="T2080" t="s">
        <v>6106</v>
      </c>
      <c r="U2080" t="s">
        <v>49</v>
      </c>
      <c r="AG2080" s="6">
        <v>21.874976960000001</v>
      </c>
    </row>
    <row r="2081" spans="1:33" x14ac:dyDescent="0.25">
      <c r="A2081" t="s">
        <v>4984</v>
      </c>
      <c r="B2081" t="s">
        <v>6107</v>
      </c>
      <c r="C2081" t="s">
        <v>6107</v>
      </c>
      <c r="F2081" t="s">
        <v>6108</v>
      </c>
      <c r="G2081" s="1">
        <v>-1000000</v>
      </c>
      <c r="H2081" s="1">
        <v>0.34760000000000002</v>
      </c>
      <c r="I2081" s="2">
        <v>-347600</v>
      </c>
      <c r="J2081" s="3">
        <v>-7.3058799999999998E-3</v>
      </c>
      <c r="K2081" s="4">
        <v>47579066.313172728</v>
      </c>
      <c r="L2081" s="5">
        <v>2175001</v>
      </c>
      <c r="M2081" s="6">
        <v>21.87542273</v>
      </c>
      <c r="N2081" s="7" t="str">
        <f>IF(ISNUMBER(_xll.BDP($C2081, "DELTA_MID")),_xll.BDP($C2081, "DELTA_MID")," ")</f>
        <v xml:space="preserve"> </v>
      </c>
      <c r="O2081" s="7" t="str">
        <f>IF(ISNUMBER(N2081),_xll.BDP($C2081, "OPT_UNDL_TICKER"),"")</f>
        <v/>
      </c>
      <c r="P2081" s="8" t="str">
        <f>IF(ISNUMBER(N2081),_xll.BDP($C2081, "OPT_UNDL_PX")," ")</f>
        <v xml:space="preserve"> </v>
      </c>
      <c r="Q2081" s="7" t="str">
        <f>IF(ISNUMBER(N2081),+G2081*_xll.BDP($C2081, "PX_POS_MULT_FACTOR")*P2081/K2081," ")</f>
        <v xml:space="preserve"> </v>
      </c>
      <c r="R2081" s="8" t="str">
        <f>IF(OR($A2081="TUA",$A2081="TYA"),"",IF(ISNUMBER(_xll.BDP($C2081,"DUR_ADJ_OAS_MID")),_xll.BDP($C2081,"DUR_ADJ_OAS_MID"),IF(ISNUMBER(_xll.BDP($E2081&amp;" ISIN","DUR_ADJ_OAS_MID")),_xll.BDP($E2081&amp;" ISIN","DUR_ADJ_OAS_MID")," ")))</f>
        <v xml:space="preserve"> </v>
      </c>
      <c r="S2081" s="7" t="str">
        <f t="shared" si="32"/>
        <v xml:space="preserve"> </v>
      </c>
      <c r="T2081" t="s">
        <v>6108</v>
      </c>
      <c r="U2081" t="s">
        <v>49</v>
      </c>
      <c r="AG2081" s="6">
        <v>21.874976960000001</v>
      </c>
    </row>
    <row r="2082" spans="1:33" x14ac:dyDescent="0.25">
      <c r="A2082" t="s">
        <v>4984</v>
      </c>
      <c r="B2082" t="s">
        <v>6109</v>
      </c>
      <c r="C2082" t="s">
        <v>6109</v>
      </c>
      <c r="F2082" t="s">
        <v>6110</v>
      </c>
      <c r="G2082" s="1">
        <v>-1000000</v>
      </c>
      <c r="H2082" s="1">
        <v>0.1142</v>
      </c>
      <c r="I2082" s="2">
        <v>-114200</v>
      </c>
      <c r="J2082" s="3">
        <v>-2.40026E-3</v>
      </c>
      <c r="K2082" s="4">
        <v>47579066.313172728</v>
      </c>
      <c r="L2082" s="5">
        <v>2175001</v>
      </c>
      <c r="M2082" s="6">
        <v>21.87542273</v>
      </c>
      <c r="N2082" s="7" t="str">
        <f>IF(ISNUMBER(_xll.BDP($C2082, "DELTA_MID")),_xll.BDP($C2082, "DELTA_MID")," ")</f>
        <v xml:space="preserve"> </v>
      </c>
      <c r="O2082" s="7" t="str">
        <f>IF(ISNUMBER(N2082),_xll.BDP($C2082, "OPT_UNDL_TICKER"),"")</f>
        <v/>
      </c>
      <c r="P2082" s="8" t="str">
        <f>IF(ISNUMBER(N2082),_xll.BDP($C2082, "OPT_UNDL_PX")," ")</f>
        <v xml:space="preserve"> </v>
      </c>
      <c r="Q2082" s="7" t="str">
        <f>IF(ISNUMBER(N2082),+G2082*_xll.BDP($C2082, "PX_POS_MULT_FACTOR")*P2082/K2082," ")</f>
        <v xml:space="preserve"> </v>
      </c>
      <c r="R2082" s="8" t="str">
        <f>IF(OR($A2082="TUA",$A2082="TYA"),"",IF(ISNUMBER(_xll.BDP($C2082,"DUR_ADJ_OAS_MID")),_xll.BDP($C2082,"DUR_ADJ_OAS_MID"),IF(ISNUMBER(_xll.BDP($E2082&amp;" ISIN","DUR_ADJ_OAS_MID")),_xll.BDP($E2082&amp;" ISIN","DUR_ADJ_OAS_MID")," ")))</f>
        <v xml:space="preserve"> </v>
      </c>
      <c r="S2082" s="7" t="str">
        <f t="shared" si="32"/>
        <v xml:space="preserve"> </v>
      </c>
      <c r="T2082" t="s">
        <v>6110</v>
      </c>
      <c r="U2082" t="s">
        <v>49</v>
      </c>
      <c r="AG2082" s="6">
        <v>21.874976960000001</v>
      </c>
    </row>
    <row r="2083" spans="1:33" x14ac:dyDescent="0.25">
      <c r="A2083" t="s">
        <v>4984</v>
      </c>
      <c r="B2083" t="s">
        <v>6111</v>
      </c>
      <c r="C2083" t="s">
        <v>6111</v>
      </c>
      <c r="F2083" t="s">
        <v>6112</v>
      </c>
      <c r="G2083" s="1">
        <v>-1000000</v>
      </c>
      <c r="H2083" s="1">
        <v>0.18279999999999999</v>
      </c>
      <c r="I2083" s="2">
        <v>-182800</v>
      </c>
      <c r="J2083" s="3">
        <v>-3.8421000000000002E-3</v>
      </c>
      <c r="K2083" s="4">
        <v>47579066.313172728</v>
      </c>
      <c r="L2083" s="5">
        <v>2175001</v>
      </c>
      <c r="M2083" s="6">
        <v>21.87542273</v>
      </c>
      <c r="N2083" s="7" t="str">
        <f>IF(ISNUMBER(_xll.BDP($C2083, "DELTA_MID")),_xll.BDP($C2083, "DELTA_MID")," ")</f>
        <v xml:space="preserve"> </v>
      </c>
      <c r="O2083" s="7" t="str">
        <f>IF(ISNUMBER(N2083),_xll.BDP($C2083, "OPT_UNDL_TICKER"),"")</f>
        <v/>
      </c>
      <c r="P2083" s="8" t="str">
        <f>IF(ISNUMBER(N2083),_xll.BDP($C2083, "OPT_UNDL_PX")," ")</f>
        <v xml:space="preserve"> </v>
      </c>
      <c r="Q2083" s="7" t="str">
        <f>IF(ISNUMBER(N2083),+G2083*_xll.BDP($C2083, "PX_POS_MULT_FACTOR")*P2083/K2083," ")</f>
        <v xml:space="preserve"> </v>
      </c>
      <c r="R2083" s="8" t="str">
        <f>IF(OR($A2083="TUA",$A2083="TYA"),"",IF(ISNUMBER(_xll.BDP($C2083,"DUR_ADJ_OAS_MID")),_xll.BDP($C2083,"DUR_ADJ_OAS_MID"),IF(ISNUMBER(_xll.BDP($E2083&amp;" ISIN","DUR_ADJ_OAS_MID")),_xll.BDP($E2083&amp;" ISIN","DUR_ADJ_OAS_MID")," ")))</f>
        <v xml:space="preserve"> </v>
      </c>
      <c r="S2083" s="7" t="str">
        <f t="shared" si="32"/>
        <v xml:space="preserve"> </v>
      </c>
      <c r="T2083" t="s">
        <v>6112</v>
      </c>
      <c r="U2083" t="s">
        <v>49</v>
      </c>
      <c r="AG2083" s="6">
        <v>21.874976960000001</v>
      </c>
    </row>
    <row r="2084" spans="1:33" x14ac:dyDescent="0.25">
      <c r="A2084" t="s">
        <v>4984</v>
      </c>
      <c r="B2084" t="s">
        <v>6113</v>
      </c>
      <c r="C2084" t="s">
        <v>6113</v>
      </c>
      <c r="F2084" t="s">
        <v>6114</v>
      </c>
      <c r="G2084" s="1">
        <v>-1000000</v>
      </c>
      <c r="H2084" s="1">
        <v>0.2311</v>
      </c>
      <c r="I2084" s="2">
        <v>-231100</v>
      </c>
      <c r="J2084" s="3">
        <v>-4.8572800000000003E-3</v>
      </c>
      <c r="K2084" s="4">
        <v>47579066.313172728</v>
      </c>
      <c r="L2084" s="5">
        <v>2175001</v>
      </c>
      <c r="M2084" s="6">
        <v>21.87542273</v>
      </c>
      <c r="N2084" s="7" t="str">
        <f>IF(ISNUMBER(_xll.BDP($C2084, "DELTA_MID")),_xll.BDP($C2084, "DELTA_MID")," ")</f>
        <v xml:space="preserve"> </v>
      </c>
      <c r="O2084" s="7" t="str">
        <f>IF(ISNUMBER(N2084),_xll.BDP($C2084, "OPT_UNDL_TICKER"),"")</f>
        <v/>
      </c>
      <c r="P2084" s="8" t="str">
        <f>IF(ISNUMBER(N2084),_xll.BDP($C2084, "OPT_UNDL_PX")," ")</f>
        <v xml:space="preserve"> </v>
      </c>
      <c r="Q2084" s="7" t="str">
        <f>IF(ISNUMBER(N2084),+G2084*_xll.BDP($C2084, "PX_POS_MULT_FACTOR")*P2084/K2084," ")</f>
        <v xml:space="preserve"> </v>
      </c>
      <c r="R2084" s="8" t="str">
        <f>IF(OR($A2084="TUA",$A2084="TYA"),"",IF(ISNUMBER(_xll.BDP($C2084,"DUR_ADJ_OAS_MID")),_xll.BDP($C2084,"DUR_ADJ_OAS_MID"),IF(ISNUMBER(_xll.BDP($E2084&amp;" ISIN","DUR_ADJ_OAS_MID")),_xll.BDP($E2084&amp;" ISIN","DUR_ADJ_OAS_MID")," ")))</f>
        <v xml:space="preserve"> </v>
      </c>
      <c r="S2084" s="7" t="str">
        <f t="shared" si="32"/>
        <v xml:space="preserve"> </v>
      </c>
      <c r="T2084" t="s">
        <v>6114</v>
      </c>
      <c r="U2084" t="s">
        <v>49</v>
      </c>
      <c r="AG2084" s="6">
        <v>21.874976960000001</v>
      </c>
    </row>
    <row r="2085" spans="1:33" x14ac:dyDescent="0.25">
      <c r="A2085" t="s">
        <v>4984</v>
      </c>
      <c r="B2085" t="s">
        <v>6115</v>
      </c>
      <c r="C2085" t="s">
        <v>6115</v>
      </c>
      <c r="F2085" t="s">
        <v>6116</v>
      </c>
      <c r="G2085" s="1">
        <v>-1000000</v>
      </c>
      <c r="H2085" s="1">
        <v>0.34379999999999999</v>
      </c>
      <c r="I2085" s="2">
        <v>-343800</v>
      </c>
      <c r="J2085" s="3">
        <v>-7.2260099999999997E-3</v>
      </c>
      <c r="K2085" s="4">
        <v>47579066.313172728</v>
      </c>
      <c r="L2085" s="5">
        <v>2175001</v>
      </c>
      <c r="M2085" s="6">
        <v>21.87542273</v>
      </c>
      <c r="N2085" s="7" t="str">
        <f>IF(ISNUMBER(_xll.BDP($C2085, "DELTA_MID")),_xll.BDP($C2085, "DELTA_MID")," ")</f>
        <v xml:space="preserve"> </v>
      </c>
      <c r="O2085" s="7" t="str">
        <f>IF(ISNUMBER(N2085),_xll.BDP($C2085, "OPT_UNDL_TICKER"),"")</f>
        <v/>
      </c>
      <c r="P2085" s="8" t="str">
        <f>IF(ISNUMBER(N2085),_xll.BDP($C2085, "OPT_UNDL_PX")," ")</f>
        <v xml:space="preserve"> </v>
      </c>
      <c r="Q2085" s="7" t="str">
        <f>IF(ISNUMBER(N2085),+G2085*_xll.BDP($C2085, "PX_POS_MULT_FACTOR")*P2085/K2085," ")</f>
        <v xml:space="preserve"> </v>
      </c>
      <c r="R2085" s="8" t="str">
        <f>IF(OR($A2085="TUA",$A2085="TYA"),"",IF(ISNUMBER(_xll.BDP($C2085,"DUR_ADJ_OAS_MID")),_xll.BDP($C2085,"DUR_ADJ_OAS_MID"),IF(ISNUMBER(_xll.BDP($E2085&amp;" ISIN","DUR_ADJ_OAS_MID")),_xll.BDP($E2085&amp;" ISIN","DUR_ADJ_OAS_MID")," ")))</f>
        <v xml:space="preserve"> </v>
      </c>
      <c r="S2085" s="7" t="str">
        <f t="shared" si="32"/>
        <v xml:space="preserve"> </v>
      </c>
      <c r="T2085" t="s">
        <v>6116</v>
      </c>
      <c r="U2085" t="s">
        <v>49</v>
      </c>
      <c r="AG2085" s="6">
        <v>21.874976960000001</v>
      </c>
    </row>
    <row r="2086" spans="1:33" x14ac:dyDescent="0.25">
      <c r="A2086" t="s">
        <v>4984</v>
      </c>
      <c r="B2086" t="s">
        <v>6117</v>
      </c>
      <c r="C2086" t="s">
        <v>6118</v>
      </c>
      <c r="F2086" t="s">
        <v>6119</v>
      </c>
      <c r="G2086" s="1">
        <v>-200000</v>
      </c>
      <c r="H2086" s="1">
        <v>4.4299999999999999E-2</v>
      </c>
      <c r="I2086" s="2">
        <v>-8860</v>
      </c>
      <c r="J2086" s="3">
        <v>-1.8621999999999999E-4</v>
      </c>
      <c r="K2086" s="4">
        <v>47579066.313172728</v>
      </c>
      <c r="L2086" s="5">
        <v>2175001</v>
      </c>
      <c r="M2086" s="6">
        <v>21.87542273</v>
      </c>
      <c r="N2086" s="7" t="str">
        <f>IF(ISNUMBER(_xll.BDP($C2086, "DELTA_MID")),_xll.BDP($C2086, "DELTA_MID")," ")</f>
        <v xml:space="preserve"> </v>
      </c>
      <c r="O2086" s="7" t="str">
        <f>IF(ISNUMBER(N2086),_xll.BDP($C2086, "OPT_UNDL_TICKER"),"")</f>
        <v/>
      </c>
      <c r="P2086" s="8" t="str">
        <f>IF(ISNUMBER(N2086),_xll.BDP($C2086, "OPT_UNDL_PX")," ")</f>
        <v xml:space="preserve"> </v>
      </c>
      <c r="Q2086" s="7" t="str">
        <f>IF(ISNUMBER(N2086),+G2086*_xll.BDP($C2086, "PX_POS_MULT_FACTOR")*P2086/K2086," ")</f>
        <v xml:space="preserve"> </v>
      </c>
      <c r="R2086" s="8" t="str">
        <f>IF(OR($A2086="TUA",$A2086="TYA"),"",IF(ISNUMBER(_xll.BDP($C2086,"DUR_ADJ_OAS_MID")),_xll.BDP($C2086,"DUR_ADJ_OAS_MID"),IF(ISNUMBER(_xll.BDP($E2086&amp;" ISIN","DUR_ADJ_OAS_MID")),_xll.BDP($E2086&amp;" ISIN","DUR_ADJ_OAS_MID")," ")))</f>
        <v xml:space="preserve"> </v>
      </c>
      <c r="S2086" s="7" t="str">
        <f t="shared" si="32"/>
        <v xml:space="preserve"> </v>
      </c>
      <c r="T2086" t="s">
        <v>6119</v>
      </c>
      <c r="U2086" t="s">
        <v>49</v>
      </c>
      <c r="AG2086" s="6">
        <v>21.874976960000001</v>
      </c>
    </row>
    <row r="2087" spans="1:33" x14ac:dyDescent="0.25">
      <c r="A2087" t="s">
        <v>4984</v>
      </c>
      <c r="B2087" t="s">
        <v>6120</v>
      </c>
      <c r="C2087" t="s">
        <v>6120</v>
      </c>
      <c r="F2087" t="s">
        <v>6121</v>
      </c>
      <c r="G2087" s="1">
        <v>-1000000</v>
      </c>
      <c r="H2087" s="1">
        <v>0.17347499999999999</v>
      </c>
      <c r="I2087" s="2">
        <v>-173475</v>
      </c>
      <c r="J2087" s="3">
        <v>-3.6461100000000001E-3</v>
      </c>
      <c r="K2087" s="4">
        <v>47579066.313172728</v>
      </c>
      <c r="L2087" s="5">
        <v>2175001</v>
      </c>
      <c r="M2087" s="6">
        <v>21.87542273</v>
      </c>
      <c r="N2087" s="7" t="str">
        <f>IF(ISNUMBER(_xll.BDP($C2087, "DELTA_MID")),_xll.BDP($C2087, "DELTA_MID")," ")</f>
        <v xml:space="preserve"> </v>
      </c>
      <c r="O2087" s="7" t="str">
        <f>IF(ISNUMBER(N2087),_xll.BDP($C2087, "OPT_UNDL_TICKER"),"")</f>
        <v/>
      </c>
      <c r="P2087" s="8" t="str">
        <f>IF(ISNUMBER(N2087),_xll.BDP($C2087, "OPT_UNDL_PX")," ")</f>
        <v xml:space="preserve"> </v>
      </c>
      <c r="Q2087" s="7" t="str">
        <f>IF(ISNUMBER(N2087),+G2087*_xll.BDP($C2087, "PX_POS_MULT_FACTOR")*P2087/K2087," ")</f>
        <v xml:space="preserve"> </v>
      </c>
      <c r="R2087" s="8" t="str">
        <f>IF(OR($A2087="TUA",$A2087="TYA"),"",IF(ISNUMBER(_xll.BDP($C2087,"DUR_ADJ_OAS_MID")),_xll.BDP($C2087,"DUR_ADJ_OAS_MID"),IF(ISNUMBER(_xll.BDP($E2087&amp;" ISIN","DUR_ADJ_OAS_MID")),_xll.BDP($E2087&amp;" ISIN","DUR_ADJ_OAS_MID")," ")))</f>
        <v xml:space="preserve"> </v>
      </c>
      <c r="S2087" s="7" t="str">
        <f t="shared" si="32"/>
        <v xml:space="preserve"> </v>
      </c>
      <c r="T2087" t="s">
        <v>6121</v>
      </c>
      <c r="U2087" t="s">
        <v>49</v>
      </c>
      <c r="AG2087" s="6">
        <v>21.874976960000001</v>
      </c>
    </row>
    <row r="2088" spans="1:33" x14ac:dyDescent="0.25">
      <c r="A2088" t="s">
        <v>4984</v>
      </c>
      <c r="B2088" t="s">
        <v>6122</v>
      </c>
      <c r="C2088" t="s">
        <v>6122</v>
      </c>
      <c r="F2088" t="s">
        <v>6123</v>
      </c>
      <c r="G2088" s="1">
        <v>-1000000</v>
      </c>
      <c r="H2088" s="1">
        <v>0.20549999999999999</v>
      </c>
      <c r="I2088" s="2">
        <v>-205500</v>
      </c>
      <c r="J2088" s="3">
        <v>-4.3192100000000004E-3</v>
      </c>
      <c r="K2088" s="4">
        <v>47579066.313172728</v>
      </c>
      <c r="L2088" s="5">
        <v>2175001</v>
      </c>
      <c r="M2088" s="6">
        <v>21.87542273</v>
      </c>
      <c r="N2088" s="7" t="str">
        <f>IF(ISNUMBER(_xll.BDP($C2088, "DELTA_MID")),_xll.BDP($C2088, "DELTA_MID")," ")</f>
        <v xml:space="preserve"> </v>
      </c>
      <c r="O2088" s="7" t="str">
        <f>IF(ISNUMBER(N2088),_xll.BDP($C2088, "OPT_UNDL_TICKER"),"")</f>
        <v/>
      </c>
      <c r="P2088" s="8" t="str">
        <f>IF(ISNUMBER(N2088),_xll.BDP($C2088, "OPT_UNDL_PX")," ")</f>
        <v xml:space="preserve"> </v>
      </c>
      <c r="Q2088" s="7" t="str">
        <f>IF(ISNUMBER(N2088),+G2088*_xll.BDP($C2088, "PX_POS_MULT_FACTOR")*P2088/K2088," ")</f>
        <v xml:space="preserve"> </v>
      </c>
      <c r="R2088" s="8" t="str">
        <f>IF(OR($A2088="TUA",$A2088="TYA"),"",IF(ISNUMBER(_xll.BDP($C2088,"DUR_ADJ_OAS_MID")),_xll.BDP($C2088,"DUR_ADJ_OAS_MID"),IF(ISNUMBER(_xll.BDP($E2088&amp;" ISIN","DUR_ADJ_OAS_MID")),_xll.BDP($E2088&amp;" ISIN","DUR_ADJ_OAS_MID")," ")))</f>
        <v xml:space="preserve"> </v>
      </c>
      <c r="S2088" s="7" t="str">
        <f t="shared" si="32"/>
        <v xml:space="preserve"> </v>
      </c>
      <c r="T2088" t="s">
        <v>6123</v>
      </c>
      <c r="U2088" t="s">
        <v>49</v>
      </c>
      <c r="AG2088" s="6">
        <v>21.874976960000001</v>
      </c>
    </row>
    <row r="2089" spans="1:33" x14ac:dyDescent="0.25">
      <c r="A2089" t="s">
        <v>4984</v>
      </c>
      <c r="B2089" t="s">
        <v>6124</v>
      </c>
      <c r="C2089" t="s">
        <v>6124</v>
      </c>
      <c r="F2089" t="s">
        <v>6125</v>
      </c>
      <c r="G2089" s="1">
        <v>-1000000</v>
      </c>
      <c r="H2089" s="1">
        <v>0.26869999999999999</v>
      </c>
      <c r="I2089" s="2">
        <v>-268700</v>
      </c>
      <c r="J2089" s="3">
        <v>-5.6475600000000003E-3</v>
      </c>
      <c r="K2089" s="4">
        <v>47579066.313172728</v>
      </c>
      <c r="L2089" s="5">
        <v>2175001</v>
      </c>
      <c r="M2089" s="6">
        <v>21.87542273</v>
      </c>
      <c r="N2089" s="7" t="str">
        <f>IF(ISNUMBER(_xll.BDP($C2089, "DELTA_MID")),_xll.BDP($C2089, "DELTA_MID")," ")</f>
        <v xml:space="preserve"> </v>
      </c>
      <c r="O2089" s="7" t="str">
        <f>IF(ISNUMBER(N2089),_xll.BDP($C2089, "OPT_UNDL_TICKER"),"")</f>
        <v/>
      </c>
      <c r="P2089" s="8" t="str">
        <f>IF(ISNUMBER(N2089),_xll.BDP($C2089, "OPT_UNDL_PX")," ")</f>
        <v xml:space="preserve"> </v>
      </c>
      <c r="Q2089" s="7" t="str">
        <f>IF(ISNUMBER(N2089),+G2089*_xll.BDP($C2089, "PX_POS_MULT_FACTOR")*P2089/K2089," ")</f>
        <v xml:space="preserve"> </v>
      </c>
      <c r="R2089" s="8" t="str">
        <f>IF(OR($A2089="TUA",$A2089="TYA"),"",IF(ISNUMBER(_xll.BDP($C2089,"DUR_ADJ_OAS_MID")),_xll.BDP($C2089,"DUR_ADJ_OAS_MID"),IF(ISNUMBER(_xll.BDP($E2089&amp;" ISIN","DUR_ADJ_OAS_MID")),_xll.BDP($E2089&amp;" ISIN","DUR_ADJ_OAS_MID")," ")))</f>
        <v xml:space="preserve"> </v>
      </c>
      <c r="S2089" s="7" t="str">
        <f t="shared" si="32"/>
        <v xml:space="preserve"> </v>
      </c>
      <c r="T2089" t="s">
        <v>6125</v>
      </c>
      <c r="U2089" t="s">
        <v>49</v>
      </c>
      <c r="AG2089" s="6">
        <v>21.874976960000001</v>
      </c>
    </row>
    <row r="2090" spans="1:33" x14ac:dyDescent="0.25">
      <c r="A2090" t="s">
        <v>4984</v>
      </c>
      <c r="B2090" t="s">
        <v>6126</v>
      </c>
      <c r="C2090" t="s">
        <v>6126</v>
      </c>
      <c r="F2090" t="s">
        <v>6127</v>
      </c>
      <c r="G2090" s="1">
        <v>-1000000</v>
      </c>
      <c r="H2090" s="1">
        <v>2.8836000000000001E-2</v>
      </c>
      <c r="I2090" s="2">
        <v>-28836</v>
      </c>
      <c r="J2090" s="3">
        <v>-6.0608000000000005E-4</v>
      </c>
      <c r="K2090" s="4">
        <v>47579066.313172728</v>
      </c>
      <c r="L2090" s="5">
        <v>2175001</v>
      </c>
      <c r="M2090" s="6">
        <v>21.87542273</v>
      </c>
      <c r="N2090" s="7" t="str">
        <f>IF(ISNUMBER(_xll.BDP($C2090, "DELTA_MID")),_xll.BDP($C2090, "DELTA_MID")," ")</f>
        <v xml:space="preserve"> </v>
      </c>
      <c r="O2090" s="7" t="str">
        <f>IF(ISNUMBER(N2090),_xll.BDP($C2090, "OPT_UNDL_TICKER"),"")</f>
        <v/>
      </c>
      <c r="P2090" s="8" t="str">
        <f>IF(ISNUMBER(N2090),_xll.BDP($C2090, "OPT_UNDL_PX")," ")</f>
        <v xml:space="preserve"> </v>
      </c>
      <c r="Q2090" s="7" t="str">
        <f>IF(ISNUMBER(N2090),+G2090*_xll.BDP($C2090, "PX_POS_MULT_FACTOR")*P2090/K2090," ")</f>
        <v xml:space="preserve"> </v>
      </c>
      <c r="R2090" s="8" t="str">
        <f>IF(OR($A2090="TUA",$A2090="TYA"),"",IF(ISNUMBER(_xll.BDP($C2090,"DUR_ADJ_OAS_MID")),_xll.BDP($C2090,"DUR_ADJ_OAS_MID"),IF(ISNUMBER(_xll.BDP($E2090&amp;" ISIN","DUR_ADJ_OAS_MID")),_xll.BDP($E2090&amp;" ISIN","DUR_ADJ_OAS_MID")," ")))</f>
        <v xml:space="preserve"> </v>
      </c>
      <c r="S2090" s="7" t="str">
        <f t="shared" si="32"/>
        <v xml:space="preserve"> </v>
      </c>
      <c r="T2090" t="s">
        <v>6127</v>
      </c>
      <c r="U2090" t="s">
        <v>49</v>
      </c>
      <c r="AG2090" s="6">
        <v>21.874976960000001</v>
      </c>
    </row>
    <row r="2091" spans="1:33" x14ac:dyDescent="0.25">
      <c r="A2091" t="s">
        <v>4984</v>
      </c>
      <c r="B2091" t="s">
        <v>6128</v>
      </c>
      <c r="C2091" t="s">
        <v>6128</v>
      </c>
      <c r="F2091" t="s">
        <v>6129</v>
      </c>
      <c r="G2091" s="1">
        <v>-1000000</v>
      </c>
      <c r="H2091" s="1">
        <v>0.2094</v>
      </c>
      <c r="I2091" s="2">
        <v>-209400</v>
      </c>
      <c r="J2091" s="3">
        <v>-4.4011800000000002E-3</v>
      </c>
      <c r="K2091" s="4">
        <v>47579066.313172728</v>
      </c>
      <c r="L2091" s="5">
        <v>2175001</v>
      </c>
      <c r="M2091" s="6">
        <v>21.87542273</v>
      </c>
      <c r="N2091" s="7" t="str">
        <f>IF(ISNUMBER(_xll.BDP($C2091, "DELTA_MID")),_xll.BDP($C2091, "DELTA_MID")," ")</f>
        <v xml:space="preserve"> </v>
      </c>
      <c r="O2091" s="7" t="str">
        <f>IF(ISNUMBER(N2091),_xll.BDP($C2091, "OPT_UNDL_TICKER"),"")</f>
        <v/>
      </c>
      <c r="P2091" s="8" t="str">
        <f>IF(ISNUMBER(N2091),_xll.BDP($C2091, "OPT_UNDL_PX")," ")</f>
        <v xml:space="preserve"> </v>
      </c>
      <c r="Q2091" s="7" t="str">
        <f>IF(ISNUMBER(N2091),+G2091*_xll.BDP($C2091, "PX_POS_MULT_FACTOR")*P2091/K2091," ")</f>
        <v xml:space="preserve"> </v>
      </c>
      <c r="R2091" s="8" t="str">
        <f>IF(OR($A2091="TUA",$A2091="TYA"),"",IF(ISNUMBER(_xll.BDP($C2091,"DUR_ADJ_OAS_MID")),_xll.BDP($C2091,"DUR_ADJ_OAS_MID"),IF(ISNUMBER(_xll.BDP($E2091&amp;" ISIN","DUR_ADJ_OAS_MID")),_xll.BDP($E2091&amp;" ISIN","DUR_ADJ_OAS_MID")," ")))</f>
        <v xml:space="preserve"> </v>
      </c>
      <c r="S2091" s="7" t="str">
        <f t="shared" si="32"/>
        <v xml:space="preserve"> </v>
      </c>
      <c r="T2091" t="s">
        <v>6129</v>
      </c>
      <c r="U2091" t="s">
        <v>49</v>
      </c>
      <c r="AG2091" s="6">
        <v>21.874976960000001</v>
      </c>
    </row>
    <row r="2092" spans="1:33" x14ac:dyDescent="0.25">
      <c r="A2092" t="s">
        <v>4984</v>
      </c>
      <c r="B2092" t="s">
        <v>6130</v>
      </c>
      <c r="C2092" t="s">
        <v>6130</v>
      </c>
      <c r="F2092" t="s">
        <v>6131</v>
      </c>
      <c r="G2092" s="1">
        <v>-1000000</v>
      </c>
      <c r="H2092" s="1">
        <v>6.2044000000000002E-2</v>
      </c>
      <c r="I2092" s="2">
        <v>-62044</v>
      </c>
      <c r="J2092" s="3">
        <v>-1.30405E-3</v>
      </c>
      <c r="K2092" s="4">
        <v>47579066.313172728</v>
      </c>
      <c r="L2092" s="5">
        <v>2175001</v>
      </c>
      <c r="M2092" s="6">
        <v>21.87542273</v>
      </c>
      <c r="N2092" s="7" t="str">
        <f>IF(ISNUMBER(_xll.BDP($C2092, "DELTA_MID")),_xll.BDP($C2092, "DELTA_MID")," ")</f>
        <v xml:space="preserve"> </v>
      </c>
      <c r="O2092" s="7" t="str">
        <f>IF(ISNUMBER(N2092),_xll.BDP($C2092, "OPT_UNDL_TICKER"),"")</f>
        <v/>
      </c>
      <c r="P2092" s="8" t="str">
        <f>IF(ISNUMBER(N2092),_xll.BDP($C2092, "OPT_UNDL_PX")," ")</f>
        <v xml:space="preserve"> </v>
      </c>
      <c r="Q2092" s="7" t="str">
        <f>IF(ISNUMBER(N2092),+G2092*_xll.BDP($C2092, "PX_POS_MULT_FACTOR")*P2092/K2092," ")</f>
        <v xml:space="preserve"> </v>
      </c>
      <c r="R2092" s="8" t="str">
        <f>IF(OR($A2092="TUA",$A2092="TYA"),"",IF(ISNUMBER(_xll.BDP($C2092,"DUR_ADJ_OAS_MID")),_xll.BDP($C2092,"DUR_ADJ_OAS_MID"),IF(ISNUMBER(_xll.BDP($E2092&amp;" ISIN","DUR_ADJ_OAS_MID")),_xll.BDP($E2092&amp;" ISIN","DUR_ADJ_OAS_MID")," ")))</f>
        <v xml:space="preserve"> </v>
      </c>
      <c r="S2092" s="7" t="str">
        <f t="shared" si="32"/>
        <v xml:space="preserve"> </v>
      </c>
      <c r="T2092" t="s">
        <v>6131</v>
      </c>
      <c r="U2092" t="s">
        <v>49</v>
      </c>
      <c r="AG2092" s="6">
        <v>21.874976960000001</v>
      </c>
    </row>
    <row r="2093" spans="1:33" x14ac:dyDescent="0.25">
      <c r="A2093" t="s">
        <v>4984</v>
      </c>
      <c r="B2093" t="s">
        <v>6132</v>
      </c>
      <c r="C2093" t="s">
        <v>6132</v>
      </c>
      <c r="F2093" t="s">
        <v>6133</v>
      </c>
      <c r="G2093" s="1">
        <v>-1000000</v>
      </c>
      <c r="H2093" s="1">
        <v>4.2619999999999998E-2</v>
      </c>
      <c r="I2093" s="2">
        <v>-42620</v>
      </c>
      <c r="J2093" s="3">
        <v>-8.9579000000000004E-4</v>
      </c>
      <c r="K2093" s="4">
        <v>47579066.313172728</v>
      </c>
      <c r="L2093" s="5">
        <v>2175001</v>
      </c>
      <c r="M2093" s="6">
        <v>21.87542273</v>
      </c>
      <c r="N2093" s="7" t="str">
        <f>IF(ISNUMBER(_xll.BDP($C2093, "DELTA_MID")),_xll.BDP($C2093, "DELTA_MID")," ")</f>
        <v xml:space="preserve"> </v>
      </c>
      <c r="O2093" s="7" t="str">
        <f>IF(ISNUMBER(N2093),_xll.BDP($C2093, "OPT_UNDL_TICKER"),"")</f>
        <v/>
      </c>
      <c r="P2093" s="8" t="str">
        <f>IF(ISNUMBER(N2093),_xll.BDP($C2093, "OPT_UNDL_PX")," ")</f>
        <v xml:space="preserve"> </v>
      </c>
      <c r="Q2093" s="7" t="str">
        <f>IF(ISNUMBER(N2093),+G2093*_xll.BDP($C2093, "PX_POS_MULT_FACTOR")*P2093/K2093," ")</f>
        <v xml:space="preserve"> </v>
      </c>
      <c r="R2093" s="8" t="str">
        <f>IF(OR($A2093="TUA",$A2093="TYA"),"",IF(ISNUMBER(_xll.BDP($C2093,"DUR_ADJ_OAS_MID")),_xll.BDP($C2093,"DUR_ADJ_OAS_MID"),IF(ISNUMBER(_xll.BDP($E2093&amp;" ISIN","DUR_ADJ_OAS_MID")),_xll.BDP($E2093&amp;" ISIN","DUR_ADJ_OAS_MID")," ")))</f>
        <v xml:space="preserve"> </v>
      </c>
      <c r="S2093" s="7" t="str">
        <f t="shared" si="32"/>
        <v xml:space="preserve"> </v>
      </c>
      <c r="T2093" t="s">
        <v>6133</v>
      </c>
      <c r="U2093" t="s">
        <v>49</v>
      </c>
      <c r="AG2093" s="6">
        <v>21.874976960000001</v>
      </c>
    </row>
    <row r="2094" spans="1:33" x14ac:dyDescent="0.25">
      <c r="A2094" t="s">
        <v>4984</v>
      </c>
      <c r="B2094" t="s">
        <v>6134</v>
      </c>
      <c r="C2094" t="s">
        <v>6135</v>
      </c>
      <c r="F2094" t="s">
        <v>6136</v>
      </c>
      <c r="G2094" s="1">
        <v>-150000</v>
      </c>
      <c r="H2094" s="1">
        <v>0.19109200000000001</v>
      </c>
      <c r="I2094" s="2">
        <v>-28663.8</v>
      </c>
      <c r="J2094" s="3">
        <v>-6.0245999999999997E-4</v>
      </c>
      <c r="K2094" s="4">
        <v>47579066.313172728</v>
      </c>
      <c r="L2094" s="5">
        <v>2175001</v>
      </c>
      <c r="M2094" s="6">
        <v>21.87542273</v>
      </c>
      <c r="N2094" s="7" t="str">
        <f>IF(ISNUMBER(_xll.BDP($C2094, "DELTA_MID")),_xll.BDP($C2094, "DELTA_MID")," ")</f>
        <v xml:space="preserve"> </v>
      </c>
      <c r="O2094" s="7" t="str">
        <f>IF(ISNUMBER(N2094),_xll.BDP($C2094, "OPT_UNDL_TICKER"),"")</f>
        <v/>
      </c>
      <c r="P2094" s="8" t="str">
        <f>IF(ISNUMBER(N2094),_xll.BDP($C2094, "OPT_UNDL_PX")," ")</f>
        <v xml:space="preserve"> </v>
      </c>
      <c r="Q2094" s="7" t="str">
        <f>IF(ISNUMBER(N2094),+G2094*_xll.BDP($C2094, "PX_POS_MULT_FACTOR")*P2094/K2094," ")</f>
        <v xml:space="preserve"> </v>
      </c>
      <c r="R2094" s="8" t="str">
        <f>IF(OR($A2094="TUA",$A2094="TYA"),"",IF(ISNUMBER(_xll.BDP($C2094,"DUR_ADJ_OAS_MID")),_xll.BDP($C2094,"DUR_ADJ_OAS_MID"),IF(ISNUMBER(_xll.BDP($E2094&amp;" ISIN","DUR_ADJ_OAS_MID")),_xll.BDP($E2094&amp;" ISIN","DUR_ADJ_OAS_MID")," ")))</f>
        <v xml:space="preserve"> </v>
      </c>
      <c r="S2094" s="7" t="str">
        <f t="shared" si="32"/>
        <v xml:space="preserve"> </v>
      </c>
      <c r="T2094" t="s">
        <v>6136</v>
      </c>
      <c r="U2094" t="s">
        <v>49</v>
      </c>
      <c r="AG2094" s="6">
        <v>21.874976960000001</v>
      </c>
    </row>
    <row r="2095" spans="1:33" x14ac:dyDescent="0.25">
      <c r="A2095" t="s">
        <v>4984</v>
      </c>
      <c r="B2095" t="s">
        <v>6137</v>
      </c>
      <c r="C2095" t="s">
        <v>6138</v>
      </c>
      <c r="F2095" t="s">
        <v>6139</v>
      </c>
      <c r="G2095" s="1">
        <v>-200000</v>
      </c>
      <c r="H2095" s="1">
        <v>0.14893999999999999</v>
      </c>
      <c r="I2095" s="2">
        <v>-29788</v>
      </c>
      <c r="J2095" s="3">
        <v>-6.2609000000000004E-4</v>
      </c>
      <c r="K2095" s="4">
        <v>47579066.313172728</v>
      </c>
      <c r="L2095" s="5">
        <v>2175001</v>
      </c>
      <c r="M2095" s="6">
        <v>21.87542273</v>
      </c>
      <c r="N2095" s="7" t="str">
        <f>IF(ISNUMBER(_xll.BDP($C2095, "DELTA_MID")),_xll.BDP($C2095, "DELTA_MID")," ")</f>
        <v xml:space="preserve"> </v>
      </c>
      <c r="O2095" s="7" t="str">
        <f>IF(ISNUMBER(N2095),_xll.BDP($C2095, "OPT_UNDL_TICKER"),"")</f>
        <v/>
      </c>
      <c r="P2095" s="8" t="str">
        <f>IF(ISNUMBER(N2095),_xll.BDP($C2095, "OPT_UNDL_PX")," ")</f>
        <v xml:space="preserve"> </v>
      </c>
      <c r="Q2095" s="7" t="str">
        <f>IF(ISNUMBER(N2095),+G2095*_xll.BDP($C2095, "PX_POS_MULT_FACTOR")*P2095/K2095," ")</f>
        <v xml:space="preserve"> </v>
      </c>
      <c r="R2095" s="8" t="str">
        <f>IF(OR($A2095="TUA",$A2095="TYA"),"",IF(ISNUMBER(_xll.BDP($C2095,"DUR_ADJ_OAS_MID")),_xll.BDP($C2095,"DUR_ADJ_OAS_MID"),IF(ISNUMBER(_xll.BDP($E2095&amp;" ISIN","DUR_ADJ_OAS_MID")),_xll.BDP($E2095&amp;" ISIN","DUR_ADJ_OAS_MID")," ")))</f>
        <v xml:space="preserve"> </v>
      </c>
      <c r="S2095" s="7" t="str">
        <f t="shared" si="32"/>
        <v xml:space="preserve"> </v>
      </c>
      <c r="T2095" t="s">
        <v>6139</v>
      </c>
      <c r="U2095" t="s">
        <v>49</v>
      </c>
      <c r="AG2095" s="6">
        <v>21.874976960000001</v>
      </c>
    </row>
    <row r="2096" spans="1:33" x14ac:dyDescent="0.25">
      <c r="A2096" t="s">
        <v>4984</v>
      </c>
      <c r="B2096" t="s">
        <v>6140</v>
      </c>
      <c r="C2096" t="s">
        <v>6140</v>
      </c>
      <c r="F2096" t="s">
        <v>6141</v>
      </c>
      <c r="G2096" s="1">
        <v>-1000000</v>
      </c>
      <c r="H2096" s="1">
        <v>0.16839999999999999</v>
      </c>
      <c r="I2096" s="2">
        <v>-168400</v>
      </c>
      <c r="J2096" s="3">
        <v>-3.53944E-3</v>
      </c>
      <c r="K2096" s="4">
        <v>47579066.313172728</v>
      </c>
      <c r="L2096" s="5">
        <v>2175001</v>
      </c>
      <c r="M2096" s="6">
        <v>21.87542273</v>
      </c>
      <c r="N2096" s="7" t="str">
        <f>IF(ISNUMBER(_xll.BDP($C2096, "DELTA_MID")),_xll.BDP($C2096, "DELTA_MID")," ")</f>
        <v xml:space="preserve"> </v>
      </c>
      <c r="O2096" s="7" t="str">
        <f>IF(ISNUMBER(N2096),_xll.BDP($C2096, "OPT_UNDL_TICKER"),"")</f>
        <v/>
      </c>
      <c r="P2096" s="8" t="str">
        <f>IF(ISNUMBER(N2096),_xll.BDP($C2096, "OPT_UNDL_PX")," ")</f>
        <v xml:space="preserve"> </v>
      </c>
      <c r="Q2096" s="7" t="str">
        <f>IF(ISNUMBER(N2096),+G2096*_xll.BDP($C2096, "PX_POS_MULT_FACTOR")*P2096/K2096," ")</f>
        <v xml:space="preserve"> </v>
      </c>
      <c r="R2096" s="8" t="str">
        <f>IF(OR($A2096="TUA",$A2096="TYA"),"",IF(ISNUMBER(_xll.BDP($C2096,"DUR_ADJ_OAS_MID")),_xll.BDP($C2096,"DUR_ADJ_OAS_MID"),IF(ISNUMBER(_xll.BDP($E2096&amp;" ISIN","DUR_ADJ_OAS_MID")),_xll.BDP($E2096&amp;" ISIN","DUR_ADJ_OAS_MID")," ")))</f>
        <v xml:space="preserve"> </v>
      </c>
      <c r="S2096" s="7" t="str">
        <f t="shared" si="32"/>
        <v xml:space="preserve"> </v>
      </c>
      <c r="T2096" t="s">
        <v>6141</v>
      </c>
      <c r="U2096" t="s">
        <v>49</v>
      </c>
      <c r="AG2096" s="6">
        <v>21.874976960000001</v>
      </c>
    </row>
    <row r="2097" spans="1:33" x14ac:dyDescent="0.25">
      <c r="A2097" t="s">
        <v>4984</v>
      </c>
      <c r="B2097" t="s">
        <v>6142</v>
      </c>
      <c r="C2097" t="s">
        <v>6142</v>
      </c>
      <c r="F2097" t="s">
        <v>6143</v>
      </c>
      <c r="G2097" s="1">
        <v>-1000000</v>
      </c>
      <c r="H2097" s="1">
        <v>0.33239999999999997</v>
      </c>
      <c r="I2097" s="2">
        <v>-332400</v>
      </c>
      <c r="J2097" s="3">
        <v>-6.9864100000000002E-3</v>
      </c>
      <c r="K2097" s="4">
        <v>47579066.313172728</v>
      </c>
      <c r="L2097" s="5">
        <v>2175001</v>
      </c>
      <c r="M2097" s="6">
        <v>21.87542273</v>
      </c>
      <c r="N2097" s="7" t="str">
        <f>IF(ISNUMBER(_xll.BDP($C2097, "DELTA_MID")),_xll.BDP($C2097, "DELTA_MID")," ")</f>
        <v xml:space="preserve"> </v>
      </c>
      <c r="O2097" s="7" t="str">
        <f>IF(ISNUMBER(N2097),_xll.BDP($C2097, "OPT_UNDL_TICKER"),"")</f>
        <v/>
      </c>
      <c r="P2097" s="8" t="str">
        <f>IF(ISNUMBER(N2097),_xll.BDP($C2097, "OPT_UNDL_PX")," ")</f>
        <v xml:space="preserve"> </v>
      </c>
      <c r="Q2097" s="7" t="str">
        <f>IF(ISNUMBER(N2097),+G2097*_xll.BDP($C2097, "PX_POS_MULT_FACTOR")*P2097/K2097," ")</f>
        <v xml:space="preserve"> </v>
      </c>
      <c r="R2097" s="8" t="str">
        <f>IF(OR($A2097="TUA",$A2097="TYA"),"",IF(ISNUMBER(_xll.BDP($C2097,"DUR_ADJ_OAS_MID")),_xll.BDP($C2097,"DUR_ADJ_OAS_MID"),IF(ISNUMBER(_xll.BDP($E2097&amp;" ISIN","DUR_ADJ_OAS_MID")),_xll.BDP($E2097&amp;" ISIN","DUR_ADJ_OAS_MID")," ")))</f>
        <v xml:space="preserve"> </v>
      </c>
      <c r="S2097" s="7" t="str">
        <f t="shared" si="32"/>
        <v xml:space="preserve"> </v>
      </c>
      <c r="T2097" t="s">
        <v>6143</v>
      </c>
      <c r="U2097" t="s">
        <v>49</v>
      </c>
      <c r="AG2097" s="6">
        <v>21.874976960000001</v>
      </c>
    </row>
    <row r="2098" spans="1:33" x14ac:dyDescent="0.25">
      <c r="A2098" t="s">
        <v>4984</v>
      </c>
      <c r="B2098" t="s">
        <v>6144</v>
      </c>
      <c r="C2098" t="s">
        <v>6145</v>
      </c>
      <c r="F2098" t="s">
        <v>6146</v>
      </c>
      <c r="G2098" s="1">
        <v>-1000000</v>
      </c>
      <c r="H2098" s="1">
        <v>0.32869999999999999</v>
      </c>
      <c r="I2098" s="2">
        <v>-328700</v>
      </c>
      <c r="J2098" s="3">
        <v>-6.9086399999999997E-3</v>
      </c>
      <c r="K2098" s="4">
        <v>47579066.313172728</v>
      </c>
      <c r="L2098" s="5">
        <v>2175001</v>
      </c>
      <c r="M2098" s="6">
        <v>21.87542273</v>
      </c>
      <c r="N2098" s="7" t="str">
        <f>IF(ISNUMBER(_xll.BDP($C2098, "DELTA_MID")),_xll.BDP($C2098, "DELTA_MID")," ")</f>
        <v xml:space="preserve"> </v>
      </c>
      <c r="O2098" s="7" t="str">
        <f>IF(ISNUMBER(N2098),_xll.BDP($C2098, "OPT_UNDL_TICKER"),"")</f>
        <v/>
      </c>
      <c r="P2098" s="8" t="str">
        <f>IF(ISNUMBER(N2098),_xll.BDP($C2098, "OPT_UNDL_PX")," ")</f>
        <v xml:space="preserve"> </v>
      </c>
      <c r="Q2098" s="7" t="str">
        <f>IF(ISNUMBER(N2098),+G2098*_xll.BDP($C2098, "PX_POS_MULT_FACTOR")*P2098/K2098," ")</f>
        <v xml:space="preserve"> </v>
      </c>
      <c r="R2098" s="8" t="str">
        <f>IF(OR($A2098="TUA",$A2098="TYA"),"",IF(ISNUMBER(_xll.BDP($C2098,"DUR_ADJ_OAS_MID")),_xll.BDP($C2098,"DUR_ADJ_OAS_MID"),IF(ISNUMBER(_xll.BDP($E2098&amp;" ISIN","DUR_ADJ_OAS_MID")),_xll.BDP($E2098&amp;" ISIN","DUR_ADJ_OAS_MID")," ")))</f>
        <v xml:space="preserve"> </v>
      </c>
      <c r="S2098" s="7" t="str">
        <f t="shared" si="32"/>
        <v xml:space="preserve"> </v>
      </c>
      <c r="T2098" t="s">
        <v>6146</v>
      </c>
      <c r="U2098" t="s">
        <v>49</v>
      </c>
      <c r="AG2098" s="6">
        <v>21.874976960000001</v>
      </c>
    </row>
    <row r="2099" spans="1:33" x14ac:dyDescent="0.25">
      <c r="A2099" t="s">
        <v>4984</v>
      </c>
      <c r="B2099" t="s">
        <v>6147</v>
      </c>
      <c r="C2099" t="s">
        <v>6147</v>
      </c>
      <c r="F2099" t="s">
        <v>6148</v>
      </c>
      <c r="G2099" s="1">
        <v>-1000000</v>
      </c>
      <c r="H2099" s="1">
        <v>0.41149999999999998</v>
      </c>
      <c r="I2099" s="2">
        <v>-411500</v>
      </c>
      <c r="J2099" s="3">
        <v>-8.6489400000000008E-3</v>
      </c>
      <c r="K2099" s="4">
        <v>47579066.313172728</v>
      </c>
      <c r="L2099" s="5">
        <v>2175001</v>
      </c>
      <c r="M2099" s="6">
        <v>21.87542273</v>
      </c>
      <c r="N2099" s="7" t="str">
        <f>IF(ISNUMBER(_xll.BDP($C2099, "DELTA_MID")),_xll.BDP($C2099, "DELTA_MID")," ")</f>
        <v xml:space="preserve"> </v>
      </c>
      <c r="O2099" s="7" t="str">
        <f>IF(ISNUMBER(N2099),_xll.BDP($C2099, "OPT_UNDL_TICKER"),"")</f>
        <v/>
      </c>
      <c r="P2099" s="8" t="str">
        <f>IF(ISNUMBER(N2099),_xll.BDP($C2099, "OPT_UNDL_PX")," ")</f>
        <v xml:space="preserve"> </v>
      </c>
      <c r="Q2099" s="7" t="str">
        <f>IF(ISNUMBER(N2099),+G2099*_xll.BDP($C2099, "PX_POS_MULT_FACTOR")*P2099/K2099," ")</f>
        <v xml:space="preserve"> </v>
      </c>
      <c r="R2099" s="8" t="str">
        <f>IF(OR($A2099="TUA",$A2099="TYA"),"",IF(ISNUMBER(_xll.BDP($C2099,"DUR_ADJ_OAS_MID")),_xll.BDP($C2099,"DUR_ADJ_OAS_MID"),IF(ISNUMBER(_xll.BDP($E2099&amp;" ISIN","DUR_ADJ_OAS_MID")),_xll.BDP($E2099&amp;" ISIN","DUR_ADJ_OAS_MID")," ")))</f>
        <v xml:space="preserve"> </v>
      </c>
      <c r="S2099" s="7" t="str">
        <f t="shared" si="32"/>
        <v xml:space="preserve"> </v>
      </c>
      <c r="T2099" t="s">
        <v>6148</v>
      </c>
      <c r="U2099" t="s">
        <v>49</v>
      </c>
      <c r="AG2099" s="6">
        <v>21.874976960000001</v>
      </c>
    </row>
    <row r="2100" spans="1:33" x14ac:dyDescent="0.25">
      <c r="A2100" t="s">
        <v>4984</v>
      </c>
      <c r="B2100" t="s">
        <v>6149</v>
      </c>
      <c r="C2100" t="s">
        <v>6149</v>
      </c>
      <c r="F2100" t="s">
        <v>6150</v>
      </c>
      <c r="G2100" s="1">
        <v>-5000000</v>
      </c>
      <c r="H2100" s="1">
        <v>4.5100000000000001E-2</v>
      </c>
      <c r="I2100" s="2">
        <v>-225500</v>
      </c>
      <c r="J2100" s="3">
        <v>-4.7395800000000002E-3</v>
      </c>
      <c r="K2100" s="4">
        <v>47579066.313172728</v>
      </c>
      <c r="L2100" s="5">
        <v>2175001</v>
      </c>
      <c r="M2100" s="6">
        <v>21.87542273</v>
      </c>
      <c r="N2100" s="7" t="str">
        <f>IF(ISNUMBER(_xll.BDP($C2100, "DELTA_MID")),_xll.BDP($C2100, "DELTA_MID")," ")</f>
        <v xml:space="preserve"> </v>
      </c>
      <c r="O2100" s="7" t="str">
        <f>IF(ISNUMBER(N2100),_xll.BDP($C2100, "OPT_UNDL_TICKER"),"")</f>
        <v/>
      </c>
      <c r="P2100" s="8" t="str">
        <f>IF(ISNUMBER(N2100),_xll.BDP($C2100, "OPT_UNDL_PX")," ")</f>
        <v xml:space="preserve"> </v>
      </c>
      <c r="Q2100" s="7" t="str">
        <f>IF(ISNUMBER(N2100),+G2100*_xll.BDP($C2100, "PX_POS_MULT_FACTOR")*P2100/K2100," ")</f>
        <v xml:space="preserve"> </v>
      </c>
      <c r="R2100" s="8" t="str">
        <f>IF(OR($A2100="TUA",$A2100="TYA"),"",IF(ISNUMBER(_xll.BDP($C2100,"DUR_ADJ_OAS_MID")),_xll.BDP($C2100,"DUR_ADJ_OAS_MID"),IF(ISNUMBER(_xll.BDP($E2100&amp;" ISIN","DUR_ADJ_OAS_MID")),_xll.BDP($E2100&amp;" ISIN","DUR_ADJ_OAS_MID")," ")))</f>
        <v xml:space="preserve"> </v>
      </c>
      <c r="S2100" s="7" t="str">
        <f t="shared" si="32"/>
        <v xml:space="preserve"> </v>
      </c>
      <c r="T2100" t="s">
        <v>6150</v>
      </c>
      <c r="U2100" t="s">
        <v>49</v>
      </c>
      <c r="AG2100" s="6">
        <v>21.874976960000001</v>
      </c>
    </row>
    <row r="2101" spans="1:33" x14ac:dyDescent="0.25">
      <c r="A2101" t="s">
        <v>4984</v>
      </c>
      <c r="B2101" t="s">
        <v>6151</v>
      </c>
      <c r="C2101" t="s">
        <v>6151</v>
      </c>
      <c r="F2101" t="s">
        <v>6152</v>
      </c>
      <c r="G2101" s="1">
        <v>-2000000</v>
      </c>
      <c r="H2101" s="1">
        <v>0.16009200000000001</v>
      </c>
      <c r="I2101" s="2">
        <v>-320184</v>
      </c>
      <c r="J2101" s="3">
        <v>-6.7296500000000002E-3</v>
      </c>
      <c r="K2101" s="4">
        <v>47579066.313172728</v>
      </c>
      <c r="L2101" s="5">
        <v>2175001</v>
      </c>
      <c r="M2101" s="6">
        <v>21.87542273</v>
      </c>
      <c r="N2101" s="7" t="str">
        <f>IF(ISNUMBER(_xll.BDP($C2101, "DELTA_MID")),_xll.BDP($C2101, "DELTA_MID")," ")</f>
        <v xml:space="preserve"> </v>
      </c>
      <c r="O2101" s="7" t="str">
        <f>IF(ISNUMBER(N2101),_xll.BDP($C2101, "OPT_UNDL_TICKER"),"")</f>
        <v/>
      </c>
      <c r="P2101" s="8" t="str">
        <f>IF(ISNUMBER(N2101),_xll.BDP($C2101, "OPT_UNDL_PX")," ")</f>
        <v xml:space="preserve"> </v>
      </c>
      <c r="Q2101" s="7" t="str">
        <f>IF(ISNUMBER(N2101),+G2101*_xll.BDP($C2101, "PX_POS_MULT_FACTOR")*P2101/K2101," ")</f>
        <v xml:space="preserve"> </v>
      </c>
      <c r="R2101" s="8" t="str">
        <f>IF(OR($A2101="TUA",$A2101="TYA"),"",IF(ISNUMBER(_xll.BDP($C2101,"DUR_ADJ_OAS_MID")),_xll.BDP($C2101,"DUR_ADJ_OAS_MID"),IF(ISNUMBER(_xll.BDP($E2101&amp;" ISIN","DUR_ADJ_OAS_MID")),_xll.BDP($E2101&amp;" ISIN","DUR_ADJ_OAS_MID")," ")))</f>
        <v xml:space="preserve"> </v>
      </c>
      <c r="S2101" s="7" t="str">
        <f t="shared" si="32"/>
        <v xml:space="preserve"> </v>
      </c>
      <c r="T2101" t="s">
        <v>6152</v>
      </c>
      <c r="U2101" t="s">
        <v>49</v>
      </c>
      <c r="AG2101" s="6">
        <v>21.874976960000001</v>
      </c>
    </row>
    <row r="2102" spans="1:33" x14ac:dyDescent="0.25">
      <c r="A2102" t="s">
        <v>4984</v>
      </c>
      <c r="B2102" t="s">
        <v>6151</v>
      </c>
      <c r="C2102" t="s">
        <v>6151</v>
      </c>
      <c r="F2102" t="s">
        <v>6153</v>
      </c>
      <c r="G2102" s="1">
        <v>-1250000</v>
      </c>
      <c r="H2102" s="1">
        <v>0.170128</v>
      </c>
      <c r="I2102" s="2">
        <v>-212660</v>
      </c>
      <c r="J2102" s="3">
        <v>-4.4697000000000001E-3</v>
      </c>
      <c r="K2102" s="4">
        <v>47579066.313172728</v>
      </c>
      <c r="L2102" s="5">
        <v>2175001</v>
      </c>
      <c r="M2102" s="6">
        <v>21.87542273</v>
      </c>
      <c r="N2102" s="7" t="str">
        <f>IF(ISNUMBER(_xll.BDP($C2102, "DELTA_MID")),_xll.BDP($C2102, "DELTA_MID")," ")</f>
        <v xml:space="preserve"> </v>
      </c>
      <c r="O2102" s="7" t="str">
        <f>IF(ISNUMBER(N2102),_xll.BDP($C2102, "OPT_UNDL_TICKER"),"")</f>
        <v/>
      </c>
      <c r="P2102" s="8" t="str">
        <f>IF(ISNUMBER(N2102),_xll.BDP($C2102, "OPT_UNDL_PX")," ")</f>
        <v xml:space="preserve"> </v>
      </c>
      <c r="Q2102" s="7" t="str">
        <f>IF(ISNUMBER(N2102),+G2102*_xll.BDP($C2102, "PX_POS_MULT_FACTOR")*P2102/K2102," ")</f>
        <v xml:space="preserve"> </v>
      </c>
      <c r="R2102" s="8" t="str">
        <f>IF(OR($A2102="TUA",$A2102="TYA"),"",IF(ISNUMBER(_xll.BDP($C2102,"DUR_ADJ_OAS_MID")),_xll.BDP($C2102,"DUR_ADJ_OAS_MID"),IF(ISNUMBER(_xll.BDP($E2102&amp;" ISIN","DUR_ADJ_OAS_MID")),_xll.BDP($E2102&amp;" ISIN","DUR_ADJ_OAS_MID")," ")))</f>
        <v xml:space="preserve"> </v>
      </c>
      <c r="S2102" s="7" t="str">
        <f t="shared" si="32"/>
        <v xml:space="preserve"> </v>
      </c>
      <c r="T2102" t="s">
        <v>6153</v>
      </c>
      <c r="U2102" t="s">
        <v>49</v>
      </c>
      <c r="AG2102" s="6">
        <v>21.874976960000001</v>
      </c>
    </row>
    <row r="2103" spans="1:33" x14ac:dyDescent="0.25">
      <c r="A2103" t="s">
        <v>4984</v>
      </c>
      <c r="B2103" t="s">
        <v>6154</v>
      </c>
      <c r="C2103" t="s">
        <v>6154</v>
      </c>
      <c r="F2103" t="s">
        <v>6155</v>
      </c>
      <c r="G2103" s="1">
        <v>-1000000</v>
      </c>
      <c r="H2103" s="1">
        <v>0.228883</v>
      </c>
      <c r="I2103" s="2">
        <v>-228883</v>
      </c>
      <c r="J2103" s="3">
        <v>-4.8106800000000003E-3</v>
      </c>
      <c r="K2103" s="4">
        <v>47579066.313172728</v>
      </c>
      <c r="L2103" s="5">
        <v>2175001</v>
      </c>
      <c r="M2103" s="6">
        <v>21.87542273</v>
      </c>
      <c r="N2103" s="7" t="str">
        <f>IF(ISNUMBER(_xll.BDP($C2103, "DELTA_MID")),_xll.BDP($C2103, "DELTA_MID")," ")</f>
        <v xml:space="preserve"> </v>
      </c>
      <c r="O2103" s="7" t="str">
        <f>IF(ISNUMBER(N2103),_xll.BDP($C2103, "OPT_UNDL_TICKER"),"")</f>
        <v/>
      </c>
      <c r="P2103" s="8" t="str">
        <f>IF(ISNUMBER(N2103),_xll.BDP($C2103, "OPT_UNDL_PX")," ")</f>
        <v xml:space="preserve"> </v>
      </c>
      <c r="Q2103" s="7" t="str">
        <f>IF(ISNUMBER(N2103),+G2103*_xll.BDP($C2103, "PX_POS_MULT_FACTOR")*P2103/K2103," ")</f>
        <v xml:space="preserve"> </v>
      </c>
      <c r="R2103" s="8" t="str">
        <f>IF(OR($A2103="TUA",$A2103="TYA"),"",IF(ISNUMBER(_xll.BDP($C2103,"DUR_ADJ_OAS_MID")),_xll.BDP($C2103,"DUR_ADJ_OAS_MID"),IF(ISNUMBER(_xll.BDP($E2103&amp;" ISIN","DUR_ADJ_OAS_MID")),_xll.BDP($E2103&amp;" ISIN","DUR_ADJ_OAS_MID")," ")))</f>
        <v xml:space="preserve"> </v>
      </c>
      <c r="S2103" s="7" t="str">
        <f t="shared" si="32"/>
        <v xml:space="preserve"> </v>
      </c>
      <c r="T2103" t="s">
        <v>6155</v>
      </c>
      <c r="U2103" t="s">
        <v>49</v>
      </c>
      <c r="AG2103" s="6">
        <v>21.874976960000001</v>
      </c>
    </row>
    <row r="2104" spans="1:33" x14ac:dyDescent="0.25">
      <c r="A2104" t="s">
        <v>4984</v>
      </c>
      <c r="B2104" t="s">
        <v>6156</v>
      </c>
      <c r="C2104" t="s">
        <v>6156</v>
      </c>
      <c r="F2104" t="s">
        <v>6157</v>
      </c>
      <c r="G2104" s="1">
        <v>-750000</v>
      </c>
      <c r="H2104" s="1">
        <v>0.21759999999999999</v>
      </c>
      <c r="I2104" s="2">
        <v>-163200</v>
      </c>
      <c r="J2104" s="3">
        <v>-3.4301499999999999E-3</v>
      </c>
      <c r="K2104" s="4">
        <v>47579066.313172728</v>
      </c>
      <c r="L2104" s="5">
        <v>2175001</v>
      </c>
      <c r="M2104" s="6">
        <v>21.87542273</v>
      </c>
      <c r="N2104" s="7" t="str">
        <f>IF(ISNUMBER(_xll.BDP($C2104, "DELTA_MID")),_xll.BDP($C2104, "DELTA_MID")," ")</f>
        <v xml:space="preserve"> </v>
      </c>
      <c r="O2104" s="7" t="str">
        <f>IF(ISNUMBER(N2104),_xll.BDP($C2104, "OPT_UNDL_TICKER"),"")</f>
        <v/>
      </c>
      <c r="P2104" s="8" t="str">
        <f>IF(ISNUMBER(N2104),_xll.BDP($C2104, "OPT_UNDL_PX")," ")</f>
        <v xml:space="preserve"> </v>
      </c>
      <c r="Q2104" s="7" t="str">
        <f>IF(ISNUMBER(N2104),+G2104*_xll.BDP($C2104, "PX_POS_MULT_FACTOR")*P2104/K2104," ")</f>
        <v xml:space="preserve"> </v>
      </c>
      <c r="R2104" s="8" t="str">
        <f>IF(OR($A2104="TUA",$A2104="TYA"),"",IF(ISNUMBER(_xll.BDP($C2104,"DUR_ADJ_OAS_MID")),_xll.BDP($C2104,"DUR_ADJ_OAS_MID"),IF(ISNUMBER(_xll.BDP($E2104&amp;" ISIN","DUR_ADJ_OAS_MID")),_xll.BDP($E2104&amp;" ISIN","DUR_ADJ_OAS_MID")," ")))</f>
        <v xml:space="preserve"> </v>
      </c>
      <c r="S2104" s="7" t="str">
        <f t="shared" si="32"/>
        <v xml:space="preserve"> </v>
      </c>
      <c r="T2104" t="s">
        <v>6157</v>
      </c>
      <c r="U2104" t="s">
        <v>49</v>
      </c>
      <c r="AG2104" s="6">
        <v>21.874976960000001</v>
      </c>
    </row>
    <row r="2105" spans="1:33" x14ac:dyDescent="0.25">
      <c r="A2105" t="s">
        <v>4984</v>
      </c>
      <c r="B2105" t="s">
        <v>6156</v>
      </c>
      <c r="C2105" t="s">
        <v>6156</v>
      </c>
      <c r="F2105" t="s">
        <v>6158</v>
      </c>
      <c r="G2105" s="1">
        <v>-1000000</v>
      </c>
      <c r="H2105" s="1">
        <v>0.21873799999999999</v>
      </c>
      <c r="I2105" s="2">
        <v>-218738</v>
      </c>
      <c r="J2105" s="3">
        <v>-4.5974500000000003E-3</v>
      </c>
      <c r="K2105" s="4">
        <v>47579066.313172728</v>
      </c>
      <c r="L2105" s="5">
        <v>2175001</v>
      </c>
      <c r="M2105" s="6">
        <v>21.87542273</v>
      </c>
      <c r="N2105" s="7" t="str">
        <f>IF(ISNUMBER(_xll.BDP($C2105, "DELTA_MID")),_xll.BDP($C2105, "DELTA_MID")," ")</f>
        <v xml:space="preserve"> </v>
      </c>
      <c r="O2105" s="7" t="str">
        <f>IF(ISNUMBER(N2105),_xll.BDP($C2105, "OPT_UNDL_TICKER"),"")</f>
        <v/>
      </c>
      <c r="P2105" s="8" t="str">
        <f>IF(ISNUMBER(N2105),_xll.BDP($C2105, "OPT_UNDL_PX")," ")</f>
        <v xml:space="preserve"> </v>
      </c>
      <c r="Q2105" s="7" t="str">
        <f>IF(ISNUMBER(N2105),+G2105*_xll.BDP($C2105, "PX_POS_MULT_FACTOR")*P2105/K2105," ")</f>
        <v xml:space="preserve"> </v>
      </c>
      <c r="R2105" s="8" t="str">
        <f>IF(OR($A2105="TUA",$A2105="TYA"),"",IF(ISNUMBER(_xll.BDP($C2105,"DUR_ADJ_OAS_MID")),_xll.BDP($C2105,"DUR_ADJ_OAS_MID"),IF(ISNUMBER(_xll.BDP($E2105&amp;" ISIN","DUR_ADJ_OAS_MID")),_xll.BDP($E2105&amp;" ISIN","DUR_ADJ_OAS_MID")," ")))</f>
        <v xml:space="preserve"> </v>
      </c>
      <c r="S2105" s="7" t="str">
        <f t="shared" si="32"/>
        <v xml:space="preserve"> </v>
      </c>
      <c r="T2105" t="s">
        <v>6158</v>
      </c>
      <c r="U2105" t="s">
        <v>49</v>
      </c>
      <c r="AG2105" s="6">
        <v>21.874976960000001</v>
      </c>
    </row>
    <row r="2106" spans="1:33" x14ac:dyDescent="0.25">
      <c r="A2106" t="s">
        <v>4984</v>
      </c>
      <c r="B2106" t="s">
        <v>6159</v>
      </c>
      <c r="C2106" t="s">
        <v>6159</v>
      </c>
      <c r="F2106" t="s">
        <v>6160</v>
      </c>
      <c r="G2106" s="1">
        <v>-1000000</v>
      </c>
      <c r="H2106" s="1">
        <v>0.15751799999999999</v>
      </c>
      <c r="I2106" s="2">
        <v>-157518</v>
      </c>
      <c r="J2106" s="3">
        <v>-3.31073E-3</v>
      </c>
      <c r="K2106" s="4">
        <v>47579066.313172728</v>
      </c>
      <c r="L2106" s="5">
        <v>2175001</v>
      </c>
      <c r="M2106" s="6">
        <v>21.87542273</v>
      </c>
      <c r="N2106" s="7" t="str">
        <f>IF(ISNUMBER(_xll.BDP($C2106, "DELTA_MID")),_xll.BDP($C2106, "DELTA_MID")," ")</f>
        <v xml:space="preserve"> </v>
      </c>
      <c r="O2106" s="7" t="str">
        <f>IF(ISNUMBER(N2106),_xll.BDP($C2106, "OPT_UNDL_TICKER"),"")</f>
        <v/>
      </c>
      <c r="P2106" s="8" t="str">
        <f>IF(ISNUMBER(N2106),_xll.BDP($C2106, "OPT_UNDL_PX")," ")</f>
        <v xml:space="preserve"> </v>
      </c>
      <c r="Q2106" s="7" t="str">
        <f>IF(ISNUMBER(N2106),+G2106*_xll.BDP($C2106, "PX_POS_MULT_FACTOR")*P2106/K2106," ")</f>
        <v xml:space="preserve"> </v>
      </c>
      <c r="R2106" s="8" t="str">
        <f>IF(OR($A2106="TUA",$A2106="TYA"),"",IF(ISNUMBER(_xll.BDP($C2106,"DUR_ADJ_OAS_MID")),_xll.BDP($C2106,"DUR_ADJ_OAS_MID"),IF(ISNUMBER(_xll.BDP($E2106&amp;" ISIN","DUR_ADJ_OAS_MID")),_xll.BDP($E2106&amp;" ISIN","DUR_ADJ_OAS_MID")," ")))</f>
        <v xml:space="preserve"> </v>
      </c>
      <c r="S2106" s="7" t="str">
        <f t="shared" si="32"/>
        <v xml:space="preserve"> </v>
      </c>
      <c r="T2106" t="s">
        <v>6160</v>
      </c>
      <c r="U2106" t="s">
        <v>49</v>
      </c>
      <c r="AG2106" s="6">
        <v>21.874976960000001</v>
      </c>
    </row>
    <row r="2107" spans="1:33" x14ac:dyDescent="0.25">
      <c r="A2107" t="s">
        <v>4984</v>
      </c>
      <c r="B2107" t="s">
        <v>6161</v>
      </c>
      <c r="C2107" t="s">
        <v>6161</v>
      </c>
      <c r="F2107" t="s">
        <v>6162</v>
      </c>
      <c r="G2107" s="1">
        <v>-280000</v>
      </c>
      <c r="H2107" s="1">
        <v>0.15395900000000001</v>
      </c>
      <c r="I2107" s="2">
        <v>-43108.52</v>
      </c>
      <c r="J2107" s="3">
        <v>-9.0605999999999998E-4</v>
      </c>
      <c r="K2107" s="4">
        <v>47579066.313172728</v>
      </c>
      <c r="L2107" s="5">
        <v>2175001</v>
      </c>
      <c r="M2107" s="6">
        <v>21.87542273</v>
      </c>
      <c r="N2107" s="7" t="str">
        <f>IF(ISNUMBER(_xll.BDP($C2107, "DELTA_MID")),_xll.BDP($C2107, "DELTA_MID")," ")</f>
        <v xml:space="preserve"> </v>
      </c>
      <c r="O2107" s="7" t="str">
        <f>IF(ISNUMBER(N2107),_xll.BDP($C2107, "OPT_UNDL_TICKER"),"")</f>
        <v/>
      </c>
      <c r="P2107" s="8" t="str">
        <f>IF(ISNUMBER(N2107),_xll.BDP($C2107, "OPT_UNDL_PX")," ")</f>
        <v xml:space="preserve"> </v>
      </c>
      <c r="Q2107" s="7" t="str">
        <f>IF(ISNUMBER(N2107),+G2107*_xll.BDP($C2107, "PX_POS_MULT_FACTOR")*P2107/K2107," ")</f>
        <v xml:space="preserve"> </v>
      </c>
      <c r="R2107" s="8" t="str">
        <f>IF(OR($A2107="TUA",$A2107="TYA"),"",IF(ISNUMBER(_xll.BDP($C2107,"DUR_ADJ_OAS_MID")),_xll.BDP($C2107,"DUR_ADJ_OAS_MID"),IF(ISNUMBER(_xll.BDP($E2107&amp;" ISIN","DUR_ADJ_OAS_MID")),_xll.BDP($E2107&amp;" ISIN","DUR_ADJ_OAS_MID")," ")))</f>
        <v xml:space="preserve"> </v>
      </c>
      <c r="S2107" s="7" t="str">
        <f t="shared" si="32"/>
        <v xml:space="preserve"> </v>
      </c>
      <c r="T2107" t="s">
        <v>6162</v>
      </c>
      <c r="U2107" t="s">
        <v>49</v>
      </c>
      <c r="AG2107" s="6">
        <v>21.874976960000001</v>
      </c>
    </row>
    <row r="2108" spans="1:33" x14ac:dyDescent="0.25">
      <c r="A2108" t="s">
        <v>4984</v>
      </c>
      <c r="B2108" t="s">
        <v>6161</v>
      </c>
      <c r="C2108" t="s">
        <v>6161</v>
      </c>
      <c r="F2108" t="s">
        <v>6163</v>
      </c>
      <c r="G2108" s="1">
        <v>-225000</v>
      </c>
      <c r="H2108" s="1">
        <v>0.17677899999999999</v>
      </c>
      <c r="I2108" s="2">
        <v>-39775.279999999999</v>
      </c>
      <c r="J2108" s="3">
        <v>-8.3600000000000005E-4</v>
      </c>
      <c r="K2108" s="4">
        <v>47579066.313172728</v>
      </c>
      <c r="L2108" s="5">
        <v>2175001</v>
      </c>
      <c r="M2108" s="6">
        <v>21.87542273</v>
      </c>
      <c r="N2108" s="7" t="str">
        <f>IF(ISNUMBER(_xll.BDP($C2108, "DELTA_MID")),_xll.BDP($C2108, "DELTA_MID")," ")</f>
        <v xml:space="preserve"> </v>
      </c>
      <c r="O2108" s="7" t="str">
        <f>IF(ISNUMBER(N2108),_xll.BDP($C2108, "OPT_UNDL_TICKER"),"")</f>
        <v/>
      </c>
      <c r="P2108" s="8" t="str">
        <f>IF(ISNUMBER(N2108),_xll.BDP($C2108, "OPT_UNDL_PX")," ")</f>
        <v xml:space="preserve"> </v>
      </c>
      <c r="Q2108" s="7" t="str">
        <f>IF(ISNUMBER(N2108),+G2108*_xll.BDP($C2108, "PX_POS_MULT_FACTOR")*P2108/K2108," ")</f>
        <v xml:space="preserve"> </v>
      </c>
      <c r="R2108" s="8" t="str">
        <f>IF(OR($A2108="TUA",$A2108="TYA"),"",IF(ISNUMBER(_xll.BDP($C2108,"DUR_ADJ_OAS_MID")),_xll.BDP($C2108,"DUR_ADJ_OAS_MID"),IF(ISNUMBER(_xll.BDP($E2108&amp;" ISIN","DUR_ADJ_OAS_MID")),_xll.BDP($E2108&amp;" ISIN","DUR_ADJ_OAS_MID")," ")))</f>
        <v xml:space="preserve"> </v>
      </c>
      <c r="S2108" s="7" t="str">
        <f t="shared" si="32"/>
        <v xml:space="preserve"> </v>
      </c>
      <c r="T2108" t="s">
        <v>6163</v>
      </c>
      <c r="U2108" t="s">
        <v>49</v>
      </c>
      <c r="AG2108" s="6">
        <v>21.874976960000001</v>
      </c>
    </row>
    <row r="2109" spans="1:33" x14ac:dyDescent="0.25">
      <c r="A2109" t="s">
        <v>4984</v>
      </c>
      <c r="B2109" t="s">
        <v>6164</v>
      </c>
      <c r="C2109" t="s">
        <v>6164</v>
      </c>
      <c r="F2109" t="s">
        <v>6165</v>
      </c>
      <c r="G2109" s="1">
        <v>-1000000</v>
      </c>
      <c r="H2109" s="1">
        <v>0.1401</v>
      </c>
      <c r="I2109" s="2">
        <v>-140100</v>
      </c>
      <c r="J2109" s="3">
        <v>-2.9446300000000002E-3</v>
      </c>
      <c r="K2109" s="4">
        <v>47579066.313172728</v>
      </c>
      <c r="L2109" s="5">
        <v>2175001</v>
      </c>
      <c r="M2109" s="6">
        <v>21.87542273</v>
      </c>
      <c r="N2109" s="7" t="str">
        <f>IF(ISNUMBER(_xll.BDP($C2109, "DELTA_MID")),_xll.BDP($C2109, "DELTA_MID")," ")</f>
        <v xml:space="preserve"> </v>
      </c>
      <c r="O2109" s="7" t="str">
        <f>IF(ISNUMBER(N2109),_xll.BDP($C2109, "OPT_UNDL_TICKER"),"")</f>
        <v/>
      </c>
      <c r="P2109" s="8" t="str">
        <f>IF(ISNUMBER(N2109),_xll.BDP($C2109, "OPT_UNDL_PX")," ")</f>
        <v xml:space="preserve"> </v>
      </c>
      <c r="Q2109" s="7" t="str">
        <f>IF(ISNUMBER(N2109),+G2109*_xll.BDP($C2109, "PX_POS_MULT_FACTOR")*P2109/K2109," ")</f>
        <v xml:space="preserve"> </v>
      </c>
      <c r="R2109" s="8" t="str">
        <f>IF(OR($A2109="TUA",$A2109="TYA"),"",IF(ISNUMBER(_xll.BDP($C2109,"DUR_ADJ_OAS_MID")),_xll.BDP($C2109,"DUR_ADJ_OAS_MID"),IF(ISNUMBER(_xll.BDP($E2109&amp;" ISIN","DUR_ADJ_OAS_MID")),_xll.BDP($E2109&amp;" ISIN","DUR_ADJ_OAS_MID")," ")))</f>
        <v xml:space="preserve"> </v>
      </c>
      <c r="S2109" s="7" t="str">
        <f t="shared" si="32"/>
        <v xml:space="preserve"> </v>
      </c>
      <c r="T2109" t="s">
        <v>6165</v>
      </c>
      <c r="U2109" t="s">
        <v>49</v>
      </c>
      <c r="AG2109" s="6">
        <v>21.874976960000001</v>
      </c>
    </row>
    <row r="2110" spans="1:33" x14ac:dyDescent="0.25">
      <c r="A2110" t="s">
        <v>4984</v>
      </c>
      <c r="B2110" t="s">
        <v>6166</v>
      </c>
      <c r="C2110" t="s">
        <v>6166</v>
      </c>
      <c r="F2110" t="s">
        <v>6167</v>
      </c>
      <c r="G2110" s="1">
        <v>-1000000</v>
      </c>
      <c r="H2110" s="1">
        <v>0.2452</v>
      </c>
      <c r="I2110" s="2">
        <v>-245200</v>
      </c>
      <c r="J2110" s="3">
        <v>-5.1536300000000002E-3</v>
      </c>
      <c r="K2110" s="4">
        <v>47579066.313172728</v>
      </c>
      <c r="L2110" s="5">
        <v>2175001</v>
      </c>
      <c r="M2110" s="6">
        <v>21.87542273</v>
      </c>
      <c r="N2110" s="7" t="str">
        <f>IF(ISNUMBER(_xll.BDP($C2110, "DELTA_MID")),_xll.BDP($C2110, "DELTA_MID")," ")</f>
        <v xml:space="preserve"> </v>
      </c>
      <c r="O2110" s="7" t="str">
        <f>IF(ISNUMBER(N2110),_xll.BDP($C2110, "OPT_UNDL_TICKER"),"")</f>
        <v/>
      </c>
      <c r="P2110" s="8" t="str">
        <f>IF(ISNUMBER(N2110),_xll.BDP($C2110, "OPT_UNDL_PX")," ")</f>
        <v xml:space="preserve"> </v>
      </c>
      <c r="Q2110" s="7" t="str">
        <f>IF(ISNUMBER(N2110),+G2110*_xll.BDP($C2110, "PX_POS_MULT_FACTOR")*P2110/K2110," ")</f>
        <v xml:space="preserve"> </v>
      </c>
      <c r="R2110" s="8" t="str">
        <f>IF(OR($A2110="TUA",$A2110="TYA"),"",IF(ISNUMBER(_xll.BDP($C2110,"DUR_ADJ_OAS_MID")),_xll.BDP($C2110,"DUR_ADJ_OAS_MID"),IF(ISNUMBER(_xll.BDP($E2110&amp;" ISIN","DUR_ADJ_OAS_MID")),_xll.BDP($E2110&amp;" ISIN","DUR_ADJ_OAS_MID")," ")))</f>
        <v xml:space="preserve"> </v>
      </c>
      <c r="S2110" s="7" t="str">
        <f t="shared" si="32"/>
        <v xml:space="preserve"> </v>
      </c>
      <c r="T2110" t="s">
        <v>6167</v>
      </c>
      <c r="U2110" t="s">
        <v>49</v>
      </c>
      <c r="AG2110" s="6">
        <v>21.874976960000001</v>
      </c>
    </row>
    <row r="2111" spans="1:33" x14ac:dyDescent="0.25">
      <c r="A2111" t="s">
        <v>4984</v>
      </c>
      <c r="B2111" t="s">
        <v>6168</v>
      </c>
      <c r="C2111" t="s">
        <v>6168</v>
      </c>
      <c r="F2111" t="s">
        <v>6169</v>
      </c>
      <c r="G2111" s="1">
        <v>-1500000</v>
      </c>
      <c r="H2111" s="1">
        <v>0.139401</v>
      </c>
      <c r="I2111" s="2">
        <v>-209101.5</v>
      </c>
      <c r="J2111" s="3">
        <v>-4.3949100000000001E-3</v>
      </c>
      <c r="K2111" s="4">
        <v>47579066.313172728</v>
      </c>
      <c r="L2111" s="5">
        <v>2175001</v>
      </c>
      <c r="M2111" s="6">
        <v>21.87542273</v>
      </c>
      <c r="N2111" s="7" t="str">
        <f>IF(ISNUMBER(_xll.BDP($C2111, "DELTA_MID")),_xll.BDP($C2111, "DELTA_MID")," ")</f>
        <v xml:space="preserve"> </v>
      </c>
      <c r="O2111" s="7" t="str">
        <f>IF(ISNUMBER(N2111),_xll.BDP($C2111, "OPT_UNDL_TICKER"),"")</f>
        <v/>
      </c>
      <c r="P2111" s="8" t="str">
        <f>IF(ISNUMBER(N2111),_xll.BDP($C2111, "OPT_UNDL_PX")," ")</f>
        <v xml:space="preserve"> </v>
      </c>
      <c r="Q2111" s="7" t="str">
        <f>IF(ISNUMBER(N2111),+G2111*_xll.BDP($C2111, "PX_POS_MULT_FACTOR")*P2111/K2111," ")</f>
        <v xml:space="preserve"> </v>
      </c>
      <c r="R2111" s="8" t="str">
        <f>IF(OR($A2111="TUA",$A2111="TYA"),"",IF(ISNUMBER(_xll.BDP($C2111,"DUR_ADJ_OAS_MID")),_xll.BDP($C2111,"DUR_ADJ_OAS_MID"),IF(ISNUMBER(_xll.BDP($E2111&amp;" ISIN","DUR_ADJ_OAS_MID")),_xll.BDP($E2111&amp;" ISIN","DUR_ADJ_OAS_MID")," ")))</f>
        <v xml:space="preserve"> </v>
      </c>
      <c r="S2111" s="7" t="str">
        <f t="shared" si="32"/>
        <v xml:space="preserve"> </v>
      </c>
      <c r="T2111" t="s">
        <v>6169</v>
      </c>
      <c r="U2111" t="s">
        <v>49</v>
      </c>
      <c r="AG2111" s="6">
        <v>21.874976960000001</v>
      </c>
    </row>
    <row r="2112" spans="1:33" x14ac:dyDescent="0.25">
      <c r="A2112" t="s">
        <v>4984</v>
      </c>
      <c r="B2112" t="s">
        <v>6170</v>
      </c>
      <c r="C2112" t="s">
        <v>6170</v>
      </c>
      <c r="F2112" t="s">
        <v>6171</v>
      </c>
      <c r="G2112" s="1">
        <v>-1250000</v>
      </c>
      <c r="H2112" s="1">
        <v>0.187412</v>
      </c>
      <c r="I2112" s="2">
        <v>-234265</v>
      </c>
      <c r="J2112" s="3">
        <v>-4.9237999999999999E-3</v>
      </c>
      <c r="K2112" s="4">
        <v>47579066.313172728</v>
      </c>
      <c r="L2112" s="5">
        <v>2175001</v>
      </c>
      <c r="M2112" s="6">
        <v>21.87542273</v>
      </c>
      <c r="N2112" s="7" t="str">
        <f>IF(ISNUMBER(_xll.BDP($C2112, "DELTA_MID")),_xll.BDP($C2112, "DELTA_MID")," ")</f>
        <v xml:space="preserve"> </v>
      </c>
      <c r="O2112" s="7" t="str">
        <f>IF(ISNUMBER(N2112),_xll.BDP($C2112, "OPT_UNDL_TICKER"),"")</f>
        <v/>
      </c>
      <c r="P2112" s="8" t="str">
        <f>IF(ISNUMBER(N2112),_xll.BDP($C2112, "OPT_UNDL_PX")," ")</f>
        <v xml:space="preserve"> </v>
      </c>
      <c r="Q2112" s="7" t="str">
        <f>IF(ISNUMBER(N2112),+G2112*_xll.BDP($C2112, "PX_POS_MULT_FACTOR")*P2112/K2112," ")</f>
        <v xml:space="preserve"> </v>
      </c>
      <c r="R2112" s="8" t="str">
        <f>IF(OR($A2112="TUA",$A2112="TYA"),"",IF(ISNUMBER(_xll.BDP($C2112,"DUR_ADJ_OAS_MID")),_xll.BDP($C2112,"DUR_ADJ_OAS_MID"),IF(ISNUMBER(_xll.BDP($E2112&amp;" ISIN","DUR_ADJ_OAS_MID")),_xll.BDP($E2112&amp;" ISIN","DUR_ADJ_OAS_MID")," ")))</f>
        <v xml:space="preserve"> </v>
      </c>
      <c r="S2112" s="7" t="str">
        <f t="shared" si="32"/>
        <v xml:space="preserve"> </v>
      </c>
      <c r="T2112" t="s">
        <v>6171</v>
      </c>
      <c r="U2112" t="s">
        <v>49</v>
      </c>
      <c r="AG2112" s="6">
        <v>21.874976960000001</v>
      </c>
    </row>
    <row r="2113" spans="1:33" x14ac:dyDescent="0.25">
      <c r="A2113" t="s">
        <v>4984</v>
      </c>
      <c r="B2113" t="s">
        <v>6172</v>
      </c>
      <c r="C2113" t="s">
        <v>6172</v>
      </c>
      <c r="F2113" t="s">
        <v>6173</v>
      </c>
      <c r="G2113" s="1">
        <v>-1250000</v>
      </c>
      <c r="H2113" s="1">
        <v>0.17988699999999999</v>
      </c>
      <c r="I2113" s="2">
        <v>-224858.75</v>
      </c>
      <c r="J2113" s="3">
        <v>-4.7260999999999996E-3</v>
      </c>
      <c r="K2113" s="4">
        <v>47579066.313172728</v>
      </c>
      <c r="L2113" s="5">
        <v>2175001</v>
      </c>
      <c r="M2113" s="6">
        <v>21.87542273</v>
      </c>
      <c r="N2113" s="7" t="str">
        <f>IF(ISNUMBER(_xll.BDP($C2113, "DELTA_MID")),_xll.BDP($C2113, "DELTA_MID")," ")</f>
        <v xml:space="preserve"> </v>
      </c>
      <c r="O2113" s="7" t="str">
        <f>IF(ISNUMBER(N2113),_xll.BDP($C2113, "OPT_UNDL_TICKER"),"")</f>
        <v/>
      </c>
      <c r="P2113" s="8" t="str">
        <f>IF(ISNUMBER(N2113),_xll.BDP($C2113, "OPT_UNDL_PX")," ")</f>
        <v xml:space="preserve"> </v>
      </c>
      <c r="Q2113" s="7" t="str">
        <f>IF(ISNUMBER(N2113),+G2113*_xll.BDP($C2113, "PX_POS_MULT_FACTOR")*P2113/K2113," ")</f>
        <v xml:space="preserve"> </v>
      </c>
      <c r="R2113" s="8" t="str">
        <f>IF(OR($A2113="TUA",$A2113="TYA"),"",IF(ISNUMBER(_xll.BDP($C2113,"DUR_ADJ_OAS_MID")),_xll.BDP($C2113,"DUR_ADJ_OAS_MID"),IF(ISNUMBER(_xll.BDP($E2113&amp;" ISIN","DUR_ADJ_OAS_MID")),_xll.BDP($E2113&amp;" ISIN","DUR_ADJ_OAS_MID")," ")))</f>
        <v xml:space="preserve"> </v>
      </c>
      <c r="S2113" s="7" t="str">
        <f t="shared" si="32"/>
        <v xml:space="preserve"> </v>
      </c>
      <c r="T2113" t="s">
        <v>6173</v>
      </c>
      <c r="U2113" t="s">
        <v>49</v>
      </c>
      <c r="AG2113" s="6">
        <v>21.874976960000001</v>
      </c>
    </row>
    <row r="2114" spans="1:33" x14ac:dyDescent="0.25">
      <c r="A2114" t="s">
        <v>4984</v>
      </c>
      <c r="B2114" t="s">
        <v>6172</v>
      </c>
      <c r="C2114" t="s">
        <v>6172</v>
      </c>
      <c r="F2114" t="s">
        <v>6174</v>
      </c>
      <c r="G2114" s="1">
        <v>-1000000</v>
      </c>
      <c r="H2114" s="1">
        <v>0.17949999999999999</v>
      </c>
      <c r="I2114" s="2">
        <v>-179500</v>
      </c>
      <c r="J2114" s="3">
        <v>-3.7727400000000001E-3</v>
      </c>
      <c r="K2114" s="4">
        <v>47579066.313172728</v>
      </c>
      <c r="L2114" s="5">
        <v>2175001</v>
      </c>
      <c r="M2114" s="6">
        <v>21.87542273</v>
      </c>
      <c r="N2114" s="7" t="str">
        <f>IF(ISNUMBER(_xll.BDP($C2114, "DELTA_MID")),_xll.BDP($C2114, "DELTA_MID")," ")</f>
        <v xml:space="preserve"> </v>
      </c>
      <c r="O2114" s="7" t="str">
        <f>IF(ISNUMBER(N2114),_xll.BDP($C2114, "OPT_UNDL_TICKER"),"")</f>
        <v/>
      </c>
      <c r="P2114" s="8" t="str">
        <f>IF(ISNUMBER(N2114),_xll.BDP($C2114, "OPT_UNDL_PX")," ")</f>
        <v xml:space="preserve"> </v>
      </c>
      <c r="Q2114" s="7" t="str">
        <f>IF(ISNUMBER(N2114),+G2114*_xll.BDP($C2114, "PX_POS_MULT_FACTOR")*P2114/K2114," ")</f>
        <v xml:space="preserve"> </v>
      </c>
      <c r="R2114" s="8" t="str">
        <f>IF(OR($A2114="TUA",$A2114="TYA"),"",IF(ISNUMBER(_xll.BDP($C2114,"DUR_ADJ_OAS_MID")),_xll.BDP($C2114,"DUR_ADJ_OAS_MID"),IF(ISNUMBER(_xll.BDP($E2114&amp;" ISIN","DUR_ADJ_OAS_MID")),_xll.BDP($E2114&amp;" ISIN","DUR_ADJ_OAS_MID")," ")))</f>
        <v xml:space="preserve"> </v>
      </c>
      <c r="S2114" s="7" t="str">
        <f t="shared" si="32"/>
        <v xml:space="preserve"> </v>
      </c>
      <c r="T2114" t="s">
        <v>6174</v>
      </c>
      <c r="U2114" t="s">
        <v>49</v>
      </c>
      <c r="AG2114" s="6">
        <v>21.874976960000001</v>
      </c>
    </row>
    <row r="2115" spans="1:33" x14ac:dyDescent="0.25">
      <c r="A2115" t="s">
        <v>4984</v>
      </c>
      <c r="B2115" t="s">
        <v>6175</v>
      </c>
      <c r="C2115" t="s">
        <v>6175</v>
      </c>
      <c r="F2115" t="s">
        <v>6176</v>
      </c>
      <c r="G2115" s="1">
        <v>-1750000</v>
      </c>
      <c r="H2115" s="1">
        <v>0.13686400000000001</v>
      </c>
      <c r="I2115" s="2">
        <v>-239512</v>
      </c>
      <c r="J2115" s="3">
        <v>-5.0340799999999998E-3</v>
      </c>
      <c r="K2115" s="4">
        <v>47579066.313172728</v>
      </c>
      <c r="L2115" s="5">
        <v>2175001</v>
      </c>
      <c r="M2115" s="6">
        <v>21.87542273</v>
      </c>
      <c r="N2115" s="7" t="str">
        <f>IF(ISNUMBER(_xll.BDP($C2115, "DELTA_MID")),_xll.BDP($C2115, "DELTA_MID")," ")</f>
        <v xml:space="preserve"> </v>
      </c>
      <c r="O2115" s="7" t="str">
        <f>IF(ISNUMBER(N2115),_xll.BDP($C2115, "OPT_UNDL_TICKER"),"")</f>
        <v/>
      </c>
      <c r="P2115" s="8" t="str">
        <f>IF(ISNUMBER(N2115),_xll.BDP($C2115, "OPT_UNDL_PX")," ")</f>
        <v xml:space="preserve"> </v>
      </c>
      <c r="Q2115" s="7" t="str">
        <f>IF(ISNUMBER(N2115),+G2115*_xll.BDP($C2115, "PX_POS_MULT_FACTOR")*P2115/K2115," ")</f>
        <v xml:space="preserve"> </v>
      </c>
      <c r="R2115" s="8" t="str">
        <f>IF(OR($A2115="TUA",$A2115="TYA"),"",IF(ISNUMBER(_xll.BDP($C2115,"DUR_ADJ_OAS_MID")),_xll.BDP($C2115,"DUR_ADJ_OAS_MID"),IF(ISNUMBER(_xll.BDP($E2115&amp;" ISIN","DUR_ADJ_OAS_MID")),_xll.BDP($E2115&amp;" ISIN","DUR_ADJ_OAS_MID")," ")))</f>
        <v xml:space="preserve"> </v>
      </c>
      <c r="S2115" s="7" t="str">
        <f t="shared" ref="S2115:S2178" si="33">IF(ISNUMBER(N2115),Q2115*N2115,IF(ISNUMBER(R2115),J2115*R2115," "))</f>
        <v xml:space="preserve"> </v>
      </c>
      <c r="T2115" t="s">
        <v>6176</v>
      </c>
      <c r="U2115" t="s">
        <v>49</v>
      </c>
      <c r="AG2115" s="6">
        <v>21.874976960000001</v>
      </c>
    </row>
    <row r="2116" spans="1:33" x14ac:dyDescent="0.25">
      <c r="A2116" t="s">
        <v>4984</v>
      </c>
      <c r="B2116" t="s">
        <v>6177</v>
      </c>
      <c r="C2116" t="s">
        <v>6177</v>
      </c>
      <c r="F2116" t="s">
        <v>6178</v>
      </c>
      <c r="G2116" s="1">
        <v>-300000</v>
      </c>
      <c r="H2116" s="1">
        <v>0.14493</v>
      </c>
      <c r="I2116" s="2">
        <v>-43479</v>
      </c>
      <c r="J2116" s="3">
        <v>-9.1383999999999996E-4</v>
      </c>
      <c r="K2116" s="4">
        <v>47579066.313172728</v>
      </c>
      <c r="L2116" s="5">
        <v>2175001</v>
      </c>
      <c r="M2116" s="6">
        <v>21.87542273</v>
      </c>
      <c r="N2116" s="7" t="str">
        <f>IF(ISNUMBER(_xll.BDP($C2116, "DELTA_MID")),_xll.BDP($C2116, "DELTA_MID")," ")</f>
        <v xml:space="preserve"> </v>
      </c>
      <c r="O2116" s="7" t="str">
        <f>IF(ISNUMBER(N2116),_xll.BDP($C2116, "OPT_UNDL_TICKER"),"")</f>
        <v/>
      </c>
      <c r="P2116" s="8" t="str">
        <f>IF(ISNUMBER(N2116),_xll.BDP($C2116, "OPT_UNDL_PX")," ")</f>
        <v xml:space="preserve"> </v>
      </c>
      <c r="Q2116" s="7" t="str">
        <f>IF(ISNUMBER(N2116),+G2116*_xll.BDP($C2116, "PX_POS_MULT_FACTOR")*P2116/K2116," ")</f>
        <v xml:space="preserve"> </v>
      </c>
      <c r="R2116" s="8" t="str">
        <f>IF(OR($A2116="TUA",$A2116="TYA"),"",IF(ISNUMBER(_xll.BDP($C2116,"DUR_ADJ_OAS_MID")),_xll.BDP($C2116,"DUR_ADJ_OAS_MID"),IF(ISNUMBER(_xll.BDP($E2116&amp;" ISIN","DUR_ADJ_OAS_MID")),_xll.BDP($E2116&amp;" ISIN","DUR_ADJ_OAS_MID")," ")))</f>
        <v xml:space="preserve"> </v>
      </c>
      <c r="S2116" s="7" t="str">
        <f t="shared" si="33"/>
        <v xml:space="preserve"> </v>
      </c>
      <c r="T2116" t="s">
        <v>6178</v>
      </c>
      <c r="U2116" t="s">
        <v>49</v>
      </c>
      <c r="AG2116" s="6">
        <v>21.874976960000001</v>
      </c>
    </row>
    <row r="2117" spans="1:33" x14ac:dyDescent="0.25">
      <c r="A2117" t="s">
        <v>4984</v>
      </c>
      <c r="B2117" t="s">
        <v>6179</v>
      </c>
      <c r="C2117" t="s">
        <v>6179</v>
      </c>
      <c r="F2117" t="s">
        <v>6180</v>
      </c>
      <c r="G2117" s="1">
        <v>-1000000</v>
      </c>
      <c r="H2117" s="1">
        <v>8.7999999999999995E-2</v>
      </c>
      <c r="I2117" s="2">
        <v>-88000</v>
      </c>
      <c r="J2117" s="3">
        <v>-1.8495899999999999E-3</v>
      </c>
      <c r="K2117" s="4">
        <v>47579066.313172728</v>
      </c>
      <c r="L2117" s="5">
        <v>2175001</v>
      </c>
      <c r="M2117" s="6">
        <v>21.87542273</v>
      </c>
      <c r="N2117" s="7" t="str">
        <f>IF(ISNUMBER(_xll.BDP($C2117, "DELTA_MID")),_xll.BDP($C2117, "DELTA_MID")," ")</f>
        <v xml:space="preserve"> </v>
      </c>
      <c r="O2117" s="7" t="str">
        <f>IF(ISNUMBER(N2117),_xll.BDP($C2117, "OPT_UNDL_TICKER"),"")</f>
        <v/>
      </c>
      <c r="P2117" s="8" t="str">
        <f>IF(ISNUMBER(N2117),_xll.BDP($C2117, "OPT_UNDL_PX")," ")</f>
        <v xml:space="preserve"> </v>
      </c>
      <c r="Q2117" s="7" t="str">
        <f>IF(ISNUMBER(N2117),+G2117*_xll.BDP($C2117, "PX_POS_MULT_FACTOR")*P2117/K2117," ")</f>
        <v xml:space="preserve"> </v>
      </c>
      <c r="R2117" s="8" t="str">
        <f>IF(OR($A2117="TUA",$A2117="TYA"),"",IF(ISNUMBER(_xll.BDP($C2117,"DUR_ADJ_OAS_MID")),_xll.BDP($C2117,"DUR_ADJ_OAS_MID"),IF(ISNUMBER(_xll.BDP($E2117&amp;" ISIN","DUR_ADJ_OAS_MID")),_xll.BDP($E2117&amp;" ISIN","DUR_ADJ_OAS_MID")," ")))</f>
        <v xml:space="preserve"> </v>
      </c>
      <c r="S2117" s="7" t="str">
        <f t="shared" si="33"/>
        <v xml:space="preserve"> </v>
      </c>
      <c r="T2117" t="s">
        <v>6180</v>
      </c>
      <c r="U2117" t="s">
        <v>49</v>
      </c>
      <c r="AG2117" s="6">
        <v>21.874976960000001</v>
      </c>
    </row>
    <row r="2118" spans="1:33" x14ac:dyDescent="0.25">
      <c r="A2118" t="s">
        <v>4984</v>
      </c>
      <c r="B2118" t="s">
        <v>6181</v>
      </c>
      <c r="C2118" t="s">
        <v>6181</v>
      </c>
      <c r="F2118" t="s">
        <v>6182</v>
      </c>
      <c r="G2118" s="1">
        <v>-1000000</v>
      </c>
      <c r="H2118" s="1">
        <v>0.17019999999999999</v>
      </c>
      <c r="I2118" s="2">
        <v>-170200</v>
      </c>
      <c r="J2118" s="3">
        <v>-3.57728E-3</v>
      </c>
      <c r="K2118" s="4">
        <v>47579066.313172728</v>
      </c>
      <c r="L2118" s="5">
        <v>2175001</v>
      </c>
      <c r="M2118" s="6">
        <v>21.87542273</v>
      </c>
      <c r="N2118" s="7" t="str">
        <f>IF(ISNUMBER(_xll.BDP($C2118, "DELTA_MID")),_xll.BDP($C2118, "DELTA_MID")," ")</f>
        <v xml:space="preserve"> </v>
      </c>
      <c r="O2118" s="7" t="str">
        <f>IF(ISNUMBER(N2118),_xll.BDP($C2118, "OPT_UNDL_TICKER"),"")</f>
        <v/>
      </c>
      <c r="P2118" s="8" t="str">
        <f>IF(ISNUMBER(N2118),_xll.BDP($C2118, "OPT_UNDL_PX")," ")</f>
        <v xml:space="preserve"> </v>
      </c>
      <c r="Q2118" s="7" t="str">
        <f>IF(ISNUMBER(N2118),+G2118*_xll.BDP($C2118, "PX_POS_MULT_FACTOR")*P2118/K2118," ")</f>
        <v xml:space="preserve"> </v>
      </c>
      <c r="R2118" s="8" t="str">
        <f>IF(OR($A2118="TUA",$A2118="TYA"),"",IF(ISNUMBER(_xll.BDP($C2118,"DUR_ADJ_OAS_MID")),_xll.BDP($C2118,"DUR_ADJ_OAS_MID"),IF(ISNUMBER(_xll.BDP($E2118&amp;" ISIN","DUR_ADJ_OAS_MID")),_xll.BDP($E2118&amp;" ISIN","DUR_ADJ_OAS_MID")," ")))</f>
        <v xml:space="preserve"> </v>
      </c>
      <c r="S2118" s="7" t="str">
        <f t="shared" si="33"/>
        <v xml:space="preserve"> </v>
      </c>
      <c r="T2118" t="s">
        <v>6182</v>
      </c>
      <c r="U2118" t="s">
        <v>49</v>
      </c>
      <c r="AG2118" s="6">
        <v>21.874976960000001</v>
      </c>
    </row>
    <row r="2119" spans="1:33" x14ac:dyDescent="0.25">
      <c r="A2119" t="s">
        <v>4984</v>
      </c>
      <c r="B2119" t="s">
        <v>6183</v>
      </c>
      <c r="C2119" t="s">
        <v>6183</v>
      </c>
      <c r="F2119" t="s">
        <v>6184</v>
      </c>
      <c r="G2119" s="1">
        <v>-1000000</v>
      </c>
      <c r="H2119" s="1">
        <v>7.5011999999999995E-2</v>
      </c>
      <c r="I2119" s="2">
        <v>-75012</v>
      </c>
      <c r="J2119" s="3">
        <v>-1.57661E-3</v>
      </c>
      <c r="K2119" s="4">
        <v>47579066.313172728</v>
      </c>
      <c r="L2119" s="5">
        <v>2175001</v>
      </c>
      <c r="M2119" s="6">
        <v>21.87542273</v>
      </c>
      <c r="N2119" s="7" t="str">
        <f>IF(ISNUMBER(_xll.BDP($C2119, "DELTA_MID")),_xll.BDP($C2119, "DELTA_MID")," ")</f>
        <v xml:space="preserve"> </v>
      </c>
      <c r="O2119" s="7" t="str">
        <f>IF(ISNUMBER(N2119),_xll.BDP($C2119, "OPT_UNDL_TICKER"),"")</f>
        <v/>
      </c>
      <c r="P2119" s="8" t="str">
        <f>IF(ISNUMBER(N2119),_xll.BDP($C2119, "OPT_UNDL_PX")," ")</f>
        <v xml:space="preserve"> </v>
      </c>
      <c r="Q2119" s="7" t="str">
        <f>IF(ISNUMBER(N2119),+G2119*_xll.BDP($C2119, "PX_POS_MULT_FACTOR")*P2119/K2119," ")</f>
        <v xml:space="preserve"> </v>
      </c>
      <c r="R2119" s="8" t="str">
        <f>IF(OR($A2119="TUA",$A2119="TYA"),"",IF(ISNUMBER(_xll.BDP($C2119,"DUR_ADJ_OAS_MID")),_xll.BDP($C2119,"DUR_ADJ_OAS_MID"),IF(ISNUMBER(_xll.BDP($E2119&amp;" ISIN","DUR_ADJ_OAS_MID")),_xll.BDP($E2119&amp;" ISIN","DUR_ADJ_OAS_MID")," ")))</f>
        <v xml:space="preserve"> </v>
      </c>
      <c r="S2119" s="7" t="str">
        <f t="shared" si="33"/>
        <v xml:space="preserve"> </v>
      </c>
      <c r="T2119" t="s">
        <v>6184</v>
      </c>
      <c r="U2119" t="s">
        <v>49</v>
      </c>
      <c r="AG2119" s="6">
        <v>21.874976960000001</v>
      </c>
    </row>
    <row r="2120" spans="1:33" x14ac:dyDescent="0.25">
      <c r="A2120" t="s">
        <v>4984</v>
      </c>
      <c r="B2120" t="s">
        <v>65</v>
      </c>
      <c r="C2120" t="s">
        <v>66</v>
      </c>
      <c r="D2120" t="s">
        <v>67</v>
      </c>
      <c r="E2120" t="s">
        <v>68</v>
      </c>
      <c r="F2120" t="s">
        <v>69</v>
      </c>
      <c r="G2120" s="1">
        <v>271500</v>
      </c>
      <c r="H2120" s="1">
        <v>100.03</v>
      </c>
      <c r="I2120" s="2">
        <v>27158145</v>
      </c>
      <c r="J2120" s="3">
        <v>0.57081192000000003</v>
      </c>
      <c r="K2120" s="4">
        <v>47579066.313172728</v>
      </c>
      <c r="L2120" s="5">
        <v>2175001</v>
      </c>
      <c r="M2120" s="6">
        <v>21.87542273</v>
      </c>
      <c r="N2120" s="7" t="str">
        <f>IF(ISNUMBER(_xll.BDP($C2120, "DELTA_MID")),_xll.BDP($C2120, "DELTA_MID")," ")</f>
        <v xml:space="preserve"> </v>
      </c>
      <c r="O2120" s="7" t="str">
        <f>IF(ISNUMBER(N2120),_xll.BDP($C2120, "OPT_UNDL_TICKER"),"")</f>
        <v/>
      </c>
      <c r="P2120" s="8" t="str">
        <f>IF(ISNUMBER(N2120),_xll.BDP($C2120, "OPT_UNDL_PX")," ")</f>
        <v xml:space="preserve"> </v>
      </c>
      <c r="Q2120" s="7" t="str">
        <f>IF(ISNUMBER(N2120),+G2120*_xll.BDP($C2120, "PX_POS_MULT_FACTOR")*P2120/K2120," ")</f>
        <v xml:space="preserve"> </v>
      </c>
      <c r="R2120" s="8" t="str">
        <f>IF(OR($A2120="TUA",$A2120="TYA"),"",IF(ISNUMBER(_xll.BDP($C2120,"DUR_ADJ_OAS_MID")),_xll.BDP($C2120,"DUR_ADJ_OAS_MID"),IF(ISNUMBER(_xll.BDP($E2120&amp;" ISIN","DUR_ADJ_OAS_MID")),_xll.BDP($E2120&amp;" ISIN","DUR_ADJ_OAS_MID")," ")))</f>
        <v xml:space="preserve"> </v>
      </c>
      <c r="S2120" s="7" t="str">
        <f t="shared" si="33"/>
        <v xml:space="preserve"> </v>
      </c>
      <c r="T2120" t="s">
        <v>69</v>
      </c>
      <c r="U2120" t="s">
        <v>41</v>
      </c>
      <c r="AG2120" s="6">
        <v>21.874976960000001</v>
      </c>
    </row>
    <row r="2121" spans="1:33" x14ac:dyDescent="0.25">
      <c r="A2121" t="s">
        <v>4984</v>
      </c>
      <c r="B2121" t="s">
        <v>146</v>
      </c>
      <c r="C2121" t="s">
        <v>146</v>
      </c>
      <c r="D2121" t="s">
        <v>147</v>
      </c>
      <c r="E2121" t="s">
        <v>148</v>
      </c>
      <c r="F2121" t="s">
        <v>149</v>
      </c>
      <c r="G2121" s="1">
        <v>11910000</v>
      </c>
      <c r="H2121" s="1">
        <v>99.655300999999994</v>
      </c>
      <c r="I2121" s="2">
        <v>11868946.35</v>
      </c>
      <c r="J2121" s="3">
        <v>0.2494624</v>
      </c>
      <c r="K2121" s="4">
        <v>47579066.313172728</v>
      </c>
      <c r="L2121" s="5">
        <v>2175001</v>
      </c>
      <c r="M2121" s="6">
        <v>21.87542273</v>
      </c>
      <c r="N2121" s="7" t="str">
        <f>IF(ISNUMBER(_xll.BDP($C2121, "DELTA_MID")),_xll.BDP($C2121, "DELTA_MID")," ")</f>
        <v xml:space="preserve"> </v>
      </c>
      <c r="O2121" s="7" t="str">
        <f>IF(ISNUMBER(N2121),_xll.BDP($C2121, "OPT_UNDL_TICKER"),"")</f>
        <v/>
      </c>
      <c r="P2121" s="8" t="str">
        <f>IF(ISNUMBER(N2121),_xll.BDP($C2121, "OPT_UNDL_PX")," ")</f>
        <v xml:space="preserve"> </v>
      </c>
      <c r="Q2121" s="7" t="str">
        <f>IF(ISNUMBER(N2121),+G2121*_xll.BDP($C2121, "PX_POS_MULT_FACTOR")*P2121/K2121," ")</f>
        <v xml:space="preserve"> </v>
      </c>
      <c r="R2121" s="8">
        <f>IF(OR($A2121="TUA",$A2121="TYA"),"",IF(ISNUMBER(_xll.BDP($C2121,"DUR_ADJ_OAS_MID")),_xll.BDP($C2121,"DUR_ADJ_OAS_MID"),IF(ISNUMBER(_xll.BDP($E2121&amp;" ISIN","DUR_ADJ_OAS_MID")),_xll.BDP($E2121&amp;" ISIN","DUR_ADJ_OAS_MID")," ")))</f>
        <v>9.0065009520163816E-2</v>
      </c>
      <c r="S2121" s="7">
        <f t="shared" si="33"/>
        <v>2.2467833430922915E-2</v>
      </c>
      <c r="T2121" t="s">
        <v>149</v>
      </c>
      <c r="U2121" t="s">
        <v>150</v>
      </c>
      <c r="AG2121" s="6">
        <v>21.874976960000001</v>
      </c>
    </row>
    <row r="2122" spans="1:33" x14ac:dyDescent="0.25">
      <c r="A2122" t="s">
        <v>4984</v>
      </c>
      <c r="B2122" t="s">
        <v>151</v>
      </c>
      <c r="C2122" t="s">
        <v>151</v>
      </c>
      <c r="D2122" t="s">
        <v>152</v>
      </c>
      <c r="E2122" t="s">
        <v>153</v>
      </c>
      <c r="F2122" t="s">
        <v>154</v>
      </c>
      <c r="G2122" s="1">
        <v>8500000</v>
      </c>
      <c r="H2122" s="1">
        <v>99.188944000000006</v>
      </c>
      <c r="I2122" s="2">
        <v>8431060.2400000002</v>
      </c>
      <c r="J2122" s="3">
        <v>0.17720466000000001</v>
      </c>
      <c r="K2122" s="4">
        <v>47579066.313172728</v>
      </c>
      <c r="L2122" s="5">
        <v>2175001</v>
      </c>
      <c r="M2122" s="6">
        <v>21.87542273</v>
      </c>
      <c r="N2122" s="7" t="str">
        <f>IF(ISNUMBER(_xll.BDP($C2122, "DELTA_MID")),_xll.BDP($C2122, "DELTA_MID")," ")</f>
        <v xml:space="preserve"> </v>
      </c>
      <c r="O2122" s="7" t="str">
        <f>IF(ISNUMBER(N2122),_xll.BDP($C2122, "OPT_UNDL_TICKER"),"")</f>
        <v/>
      </c>
      <c r="P2122" s="8" t="str">
        <f>IF(ISNUMBER(N2122),_xll.BDP($C2122, "OPT_UNDL_PX")," ")</f>
        <v xml:space="preserve"> </v>
      </c>
      <c r="Q2122" s="7" t="str">
        <f>IF(ISNUMBER(N2122),+G2122*_xll.BDP($C2122, "PX_POS_MULT_FACTOR")*P2122/K2122," ")</f>
        <v xml:space="preserve"> </v>
      </c>
      <c r="R2122" s="8">
        <f>IF(OR($A2122="TUA",$A2122="TYA"),"",IF(ISNUMBER(_xll.BDP($C2122,"DUR_ADJ_OAS_MID")),_xll.BDP($C2122,"DUR_ADJ_OAS_MID"),IF(ISNUMBER(_xll.BDP($E2122&amp;" ISIN","DUR_ADJ_OAS_MID")),_xll.BDP($E2122&amp;" ISIN","DUR_ADJ_OAS_MID")," ")))</f>
        <v>0.20915940787481171</v>
      </c>
      <c r="S2122" s="7">
        <f t="shared" si="33"/>
        <v>3.7064021758257334E-2</v>
      </c>
      <c r="T2122" t="s">
        <v>154</v>
      </c>
      <c r="U2122" t="s">
        <v>150</v>
      </c>
      <c r="AG2122" s="6">
        <v>21.874976960000001</v>
      </c>
    </row>
    <row r="2123" spans="1:33" x14ac:dyDescent="0.25">
      <c r="A2123" t="s">
        <v>4984</v>
      </c>
      <c r="B2123" t="s">
        <v>155</v>
      </c>
      <c r="C2123" t="s">
        <v>155</v>
      </c>
      <c r="D2123" t="s">
        <v>156</v>
      </c>
      <c r="E2123" t="s">
        <v>157</v>
      </c>
      <c r="F2123" t="s">
        <v>158</v>
      </c>
      <c r="G2123" s="1">
        <v>2970000</v>
      </c>
      <c r="H2123" s="1">
        <v>98.650801000000001</v>
      </c>
      <c r="I2123" s="2">
        <v>2929928.79</v>
      </c>
      <c r="J2123" s="3">
        <v>6.1581459999999998E-2</v>
      </c>
      <c r="K2123" s="4">
        <v>47579066.313172728</v>
      </c>
      <c r="L2123" s="5">
        <v>2175001</v>
      </c>
      <c r="M2123" s="6">
        <v>21.87542273</v>
      </c>
      <c r="N2123" s="7" t="str">
        <f>IF(ISNUMBER(_xll.BDP($C2123, "DELTA_MID")),_xll.BDP($C2123, "DELTA_MID")," ")</f>
        <v xml:space="preserve"> </v>
      </c>
      <c r="O2123" s="7" t="str">
        <f>IF(ISNUMBER(N2123),_xll.BDP($C2123, "OPT_UNDL_TICKER"),"")</f>
        <v/>
      </c>
      <c r="P2123" s="8" t="str">
        <f>IF(ISNUMBER(N2123),_xll.BDP($C2123, "OPT_UNDL_PX")," ")</f>
        <v xml:space="preserve"> </v>
      </c>
      <c r="Q2123" s="7" t="str">
        <f>IF(ISNUMBER(N2123),+G2123*_xll.BDP($C2123, "PX_POS_MULT_FACTOR")*P2123/K2123," ")</f>
        <v xml:space="preserve"> </v>
      </c>
      <c r="R2123" s="8">
        <f>IF(OR($A2123="TUA",$A2123="TYA"),"",IF(ISNUMBER(_xll.BDP($C2123,"DUR_ADJ_OAS_MID")),_xll.BDP($C2123,"DUR_ADJ_OAS_MID"),IF(ISNUMBER(_xll.BDP($E2123&amp;" ISIN","DUR_ADJ_OAS_MID")),_xll.BDP($E2123&amp;" ISIN","DUR_ADJ_OAS_MID")," ")))</f>
        <v>0.34048207797224739</v>
      </c>
      <c r="S2123" s="7">
        <f t="shared" si="33"/>
        <v>2.0967383465364833E-2</v>
      </c>
      <c r="T2123" t="s">
        <v>158</v>
      </c>
      <c r="U2123" t="s">
        <v>150</v>
      </c>
      <c r="AG2123" s="6">
        <v>21.874976960000001</v>
      </c>
    </row>
    <row r="2124" spans="1:33" x14ac:dyDescent="0.25">
      <c r="A2124" t="s">
        <v>4984</v>
      </c>
      <c r="B2124" t="s">
        <v>159</v>
      </c>
      <c r="C2124" t="s">
        <v>159</v>
      </c>
      <c r="D2124" t="s">
        <v>160</v>
      </c>
      <c r="E2124" t="s">
        <v>161</v>
      </c>
      <c r="F2124" t="s">
        <v>162</v>
      </c>
      <c r="G2124" s="1">
        <v>3830000</v>
      </c>
      <c r="H2124" s="1">
        <v>98.327076000000005</v>
      </c>
      <c r="I2124" s="2">
        <v>3765927.01</v>
      </c>
      <c r="J2124" s="3">
        <v>7.9152539999999993E-2</v>
      </c>
      <c r="K2124" s="4">
        <v>47579066.313172728</v>
      </c>
      <c r="L2124" s="5">
        <v>2175001</v>
      </c>
      <c r="M2124" s="6">
        <v>21.87542273</v>
      </c>
      <c r="N2124" s="7" t="str">
        <f>IF(ISNUMBER(_xll.BDP($C2124, "DELTA_MID")),_xll.BDP($C2124, "DELTA_MID")," ")</f>
        <v xml:space="preserve"> </v>
      </c>
      <c r="O2124" s="7" t="str">
        <f>IF(ISNUMBER(N2124),_xll.BDP($C2124, "OPT_UNDL_TICKER"),"")</f>
        <v/>
      </c>
      <c r="P2124" s="8" t="str">
        <f>IF(ISNUMBER(N2124),_xll.BDP($C2124, "OPT_UNDL_PX")," ")</f>
        <v xml:space="preserve"> </v>
      </c>
      <c r="Q2124" s="7" t="str">
        <f>IF(ISNUMBER(N2124),+G2124*_xll.BDP($C2124, "PX_POS_MULT_FACTOR")*P2124/K2124," ")</f>
        <v xml:space="preserve"> </v>
      </c>
      <c r="R2124" s="8">
        <f>IF(OR($A2124="TUA",$A2124="TYA"),"",IF(ISNUMBER(_xll.BDP($C2124,"DUR_ADJ_OAS_MID")),_xll.BDP($C2124,"DUR_ADJ_OAS_MID"),IF(ISNUMBER(_xll.BDP($E2124&amp;" ISIN","DUR_ADJ_OAS_MID")),_xll.BDP($E2124&amp;" ISIN","DUR_ADJ_OAS_MID")," ")))</f>
        <v>0.4145280460033442</v>
      </c>
      <c r="S2124" s="7">
        <f t="shared" si="33"/>
        <v>3.2810947742401536E-2</v>
      </c>
      <c r="T2124" t="s">
        <v>162</v>
      </c>
      <c r="U2124" t="s">
        <v>150</v>
      </c>
      <c r="AG2124" s="6">
        <v>21.874976960000001</v>
      </c>
    </row>
    <row r="2125" spans="1:33" x14ac:dyDescent="0.25">
      <c r="A2125" t="s">
        <v>4984</v>
      </c>
      <c r="B2125" t="s">
        <v>2070</v>
      </c>
      <c r="C2125" t="s">
        <v>2070</v>
      </c>
      <c r="D2125" t="s">
        <v>2071</v>
      </c>
      <c r="E2125" t="s">
        <v>2072</v>
      </c>
      <c r="F2125" t="s">
        <v>2073</v>
      </c>
      <c r="G2125" s="1">
        <v>2600000</v>
      </c>
      <c r="H2125" s="1">
        <v>99.777698000000001</v>
      </c>
      <c r="I2125" s="2">
        <v>2594220.15</v>
      </c>
      <c r="J2125" s="3">
        <v>5.4525509999999999E-2</v>
      </c>
      <c r="K2125" s="4">
        <v>47579066.313172728</v>
      </c>
      <c r="L2125" s="5">
        <v>2175001</v>
      </c>
      <c r="M2125" s="6">
        <v>21.87542273</v>
      </c>
      <c r="N2125" s="7" t="str">
        <f>IF(ISNUMBER(_xll.BDP($C2125, "DELTA_MID")),_xll.BDP($C2125, "DELTA_MID")," ")</f>
        <v xml:space="preserve"> </v>
      </c>
      <c r="O2125" s="7" t="str">
        <f>IF(ISNUMBER(N2125),_xll.BDP($C2125, "OPT_UNDL_TICKER"),"")</f>
        <v/>
      </c>
      <c r="P2125" s="8" t="str">
        <f>IF(ISNUMBER(N2125),_xll.BDP($C2125, "OPT_UNDL_PX")," ")</f>
        <v xml:space="preserve"> </v>
      </c>
      <c r="Q2125" s="7" t="str">
        <f>IF(ISNUMBER(N2125),+G2125*_xll.BDP($C2125, "PX_POS_MULT_FACTOR")*P2125/K2125," ")</f>
        <v xml:space="preserve"> </v>
      </c>
      <c r="R2125" s="8">
        <f>IF(OR($A2125="TUA",$A2125="TYA"),"",IF(ISNUMBER(_xll.BDP($C2125,"DUR_ADJ_OAS_MID")),_xll.BDP($C2125,"DUR_ADJ_OAS_MID"),IF(ISNUMBER(_xll.BDP($E2125&amp;" ISIN","DUR_ADJ_OAS_MID")),_xll.BDP($E2125&amp;" ISIN","DUR_ADJ_OAS_MID")," ")))</f>
        <v>5.7394383721949986E-2</v>
      </c>
      <c r="S2125" s="7">
        <f t="shared" si="33"/>
        <v>3.1294580435750211E-3</v>
      </c>
      <c r="T2125" t="s">
        <v>2073</v>
      </c>
      <c r="U2125" t="s">
        <v>150</v>
      </c>
      <c r="AG2125" s="6">
        <v>21.874976960000001</v>
      </c>
    </row>
    <row r="2126" spans="1:33" x14ac:dyDescent="0.25">
      <c r="A2126" t="s">
        <v>4984</v>
      </c>
      <c r="B2126" t="s">
        <v>63</v>
      </c>
      <c r="C2126" t="s">
        <v>63</v>
      </c>
      <c r="G2126" s="1">
        <v>-754553.37682727003</v>
      </c>
      <c r="H2126" s="1">
        <v>1</v>
      </c>
      <c r="I2126" s="2">
        <v>-754553.37682727003</v>
      </c>
      <c r="J2126" s="3">
        <v>-1.585926E-2</v>
      </c>
      <c r="K2126" s="4">
        <v>47579066.313172728</v>
      </c>
      <c r="L2126" s="5">
        <v>2175001</v>
      </c>
      <c r="M2126" s="6">
        <v>21.87542273</v>
      </c>
      <c r="N2126" s="7" t="str">
        <f>IF(ISNUMBER(_xll.BDP($C2126, "DELTA_MID")),_xll.BDP($C2126, "DELTA_MID")," ")</f>
        <v xml:space="preserve"> </v>
      </c>
      <c r="O2126" s="7" t="str">
        <f>IF(ISNUMBER(N2126),_xll.BDP($C2126, "OPT_UNDL_TICKER"),"")</f>
        <v/>
      </c>
      <c r="P2126" s="8" t="str">
        <f>IF(ISNUMBER(N2126),_xll.BDP($C2126, "OPT_UNDL_PX")," ")</f>
        <v xml:space="preserve"> </v>
      </c>
      <c r="Q2126" s="7" t="str">
        <f>IF(ISNUMBER(N2126),+G2126*_xll.BDP($C2126, "PX_POS_MULT_FACTOR")*P2126/K2126," ")</f>
        <v xml:space="preserve"> </v>
      </c>
      <c r="R2126" s="8" t="str">
        <f>IF(OR($A2126="TUA",$A2126="TYA"),"",IF(ISNUMBER(_xll.BDP($C2126,"DUR_ADJ_OAS_MID")),_xll.BDP($C2126,"DUR_ADJ_OAS_MID"),IF(ISNUMBER(_xll.BDP($E2126&amp;" ISIN","DUR_ADJ_OAS_MID")),_xll.BDP($E2126&amp;" ISIN","DUR_ADJ_OAS_MID")," ")))</f>
        <v xml:space="preserve"> </v>
      </c>
      <c r="S2126" s="7" t="str">
        <f t="shared" si="33"/>
        <v xml:space="preserve"> </v>
      </c>
      <c r="T2126" t="s">
        <v>63</v>
      </c>
      <c r="U2126" t="s">
        <v>63</v>
      </c>
      <c r="AG2126" s="6">
        <v>21.874976960000001</v>
      </c>
    </row>
    <row r="2127" spans="1:33" x14ac:dyDescent="0.25">
      <c r="N2127" s="7" t="str">
        <f>IF(ISNUMBER(_xll.BDP($C2127, "DELTA_MID")),_xll.BDP($C2127, "DELTA_MID")," ")</f>
        <v xml:space="preserve"> </v>
      </c>
      <c r="O2127" s="7" t="str">
        <f>IF(ISNUMBER(N2127),_xll.BDP($C2127, "OPT_UNDL_TICKER"),"")</f>
        <v/>
      </c>
      <c r="P2127" s="8" t="str">
        <f>IF(ISNUMBER(N2127),_xll.BDP($C2127, "OPT_UNDL_PX")," ")</f>
        <v xml:space="preserve"> </v>
      </c>
      <c r="Q2127" s="7" t="str">
        <f>IF(ISNUMBER(N2127),+G2127*_xll.BDP($C2127, "PX_POS_MULT_FACTOR")*P2127/K2127," ")</f>
        <v xml:space="preserve"> </v>
      </c>
      <c r="R2127" s="8" t="str">
        <f>IF(OR($A2127="TUA",$A2127="TYA"),"",IF(ISNUMBER(_xll.BDP($C2127,"DUR_ADJ_OAS_MID")),_xll.BDP($C2127,"DUR_ADJ_OAS_MID"),IF(ISNUMBER(_xll.BDP($E2127&amp;" ISIN","DUR_ADJ_OAS_MID")),_xll.BDP($E2127&amp;" ISIN","DUR_ADJ_OAS_MID")," ")))</f>
        <v xml:space="preserve"> </v>
      </c>
      <c r="S2127" s="7" t="str">
        <f t="shared" si="33"/>
        <v xml:space="preserve"> </v>
      </c>
    </row>
    <row r="2128" spans="1:33" x14ac:dyDescent="0.25">
      <c r="A2128" t="s">
        <v>6185</v>
      </c>
      <c r="B2128" t="s">
        <v>6186</v>
      </c>
      <c r="C2128" t="s">
        <v>6187</v>
      </c>
      <c r="F2128" t="s">
        <v>6186</v>
      </c>
      <c r="G2128" s="1">
        <v>92</v>
      </c>
      <c r="H2128" s="1">
        <v>4067.4</v>
      </c>
      <c r="I2128" s="2">
        <v>37420080</v>
      </c>
      <c r="J2128" s="3">
        <v>1.0442771099999999</v>
      </c>
      <c r="K2128" s="4">
        <v>35833963.16044087</v>
      </c>
      <c r="L2128" s="5">
        <v>1150001</v>
      </c>
      <c r="M2128" s="6">
        <v>31.15994087</v>
      </c>
      <c r="N2128" s="7" t="str">
        <f>IF(ISNUMBER(_xll.BDP($C2128, "DELTA_MID")),_xll.BDP($C2128, "DELTA_MID")," ")</f>
        <v xml:space="preserve"> </v>
      </c>
      <c r="O2128" s="7" t="str">
        <f>IF(ISNUMBER(N2128),_xll.BDP($C2128, "OPT_UNDL_TICKER"),"")</f>
        <v/>
      </c>
      <c r="P2128" s="8" t="str">
        <f>IF(ISNUMBER(N2128),_xll.BDP($C2128, "OPT_UNDL_PX")," ")</f>
        <v xml:space="preserve"> </v>
      </c>
      <c r="Q2128" s="7" t="str">
        <f>IF(ISNUMBER(N2128),+G2128*_xll.BDP($C2128, "PX_POS_MULT_FACTOR")*P2128/K2128," ")</f>
        <v xml:space="preserve"> </v>
      </c>
      <c r="R2128" s="8" t="str">
        <f>IF(OR($A2128="TUA",$A2128="TYA"),"",IF(ISNUMBER(_xll.BDP($C2128,"DUR_ADJ_OAS_MID")),_xll.BDP($C2128,"DUR_ADJ_OAS_MID"),IF(ISNUMBER(_xll.BDP($E2128&amp;" ISIN","DUR_ADJ_OAS_MID")),_xll.BDP($E2128&amp;" ISIN","DUR_ADJ_OAS_MID")," ")))</f>
        <v xml:space="preserve"> </v>
      </c>
      <c r="S2128" s="7" t="str">
        <f t="shared" si="33"/>
        <v xml:space="preserve"> </v>
      </c>
      <c r="T2128" t="s">
        <v>6188</v>
      </c>
      <c r="U2128" t="s">
        <v>45</v>
      </c>
      <c r="AG2128" s="6">
        <v>31.15951819</v>
      </c>
    </row>
    <row r="2129" spans="1:33" x14ac:dyDescent="0.25">
      <c r="A2129" t="s">
        <v>6185</v>
      </c>
      <c r="B2129" t="s">
        <v>6189</v>
      </c>
      <c r="C2129" t="s">
        <v>6189</v>
      </c>
      <c r="F2129" t="s">
        <v>6190</v>
      </c>
      <c r="G2129" s="1">
        <v>221</v>
      </c>
      <c r="H2129" s="1">
        <v>0.105</v>
      </c>
      <c r="I2129" s="2">
        <v>2320.5</v>
      </c>
      <c r="J2129" s="3">
        <v>6.4759999999999997E-5</v>
      </c>
      <c r="K2129" s="4">
        <v>35833963.16044087</v>
      </c>
      <c r="L2129" s="5">
        <v>1150001</v>
      </c>
      <c r="M2129" s="6">
        <v>31.15994087</v>
      </c>
      <c r="N2129" s="7">
        <f>IF(ISNUMBER(_xll.BDP($C2129, "DELTA_MID")),_xll.BDP($C2129, "DELTA_MID")," ")</f>
        <v>2.7674000000000001E-2</v>
      </c>
      <c r="O2129" s="7" t="str">
        <f>IF(ISNUMBER(N2129),_xll.BDP($C2129, "OPT_UNDL_TICKER"),"")</f>
        <v>GLD US</v>
      </c>
      <c r="P2129" s="8">
        <f>IF(ISNUMBER(N2129),_xll.BDP($C2129, "OPT_UNDL_PX")," ")</f>
        <v>369.37</v>
      </c>
      <c r="Q2129" s="7">
        <f>IF(ISNUMBER(N2129),+G2129*_xll.BDP($C2129, "PX_POS_MULT_FACTOR")*P2129/K2129," ")</f>
        <v>0.22780279600810888</v>
      </c>
      <c r="R2129" s="8" t="str">
        <f>IF(OR($A2129="TUA",$A2129="TYA"),"",IF(ISNUMBER(_xll.BDP($C2129,"DUR_ADJ_OAS_MID")),_xll.BDP($C2129,"DUR_ADJ_OAS_MID"),IF(ISNUMBER(_xll.BDP($E2129&amp;" ISIN","DUR_ADJ_OAS_MID")),_xll.BDP($E2129&amp;" ISIN","DUR_ADJ_OAS_MID")," ")))</f>
        <v xml:space="preserve"> </v>
      </c>
      <c r="S2129" s="7">
        <f t="shared" si="33"/>
        <v>6.3042145767284053E-3</v>
      </c>
      <c r="T2129" t="s">
        <v>6190</v>
      </c>
      <c r="U2129" t="s">
        <v>49</v>
      </c>
      <c r="AG2129" s="6">
        <v>31.15951819</v>
      </c>
    </row>
    <row r="2130" spans="1:33" x14ac:dyDescent="0.25">
      <c r="A2130" t="s">
        <v>6185</v>
      </c>
      <c r="B2130" t="s">
        <v>6191</v>
      </c>
      <c r="C2130" t="s">
        <v>6191</v>
      </c>
      <c r="F2130" t="s">
        <v>6192</v>
      </c>
      <c r="G2130" s="1">
        <v>253</v>
      </c>
      <c r="H2130" s="1">
        <v>0.55000000000000004</v>
      </c>
      <c r="I2130" s="2">
        <v>13915</v>
      </c>
      <c r="J2130" s="3">
        <v>3.8832E-4</v>
      </c>
      <c r="K2130" s="4">
        <v>35833963.16044087</v>
      </c>
      <c r="L2130" s="5">
        <v>1150001</v>
      </c>
      <c r="M2130" s="6">
        <v>31.15994087</v>
      </c>
      <c r="N2130" s="7">
        <f>IF(ISNUMBER(_xll.BDP($C2130, "DELTA_MID")),_xll.BDP($C2130, "DELTA_MID")," ")</f>
        <v>8.2387000000000002E-2</v>
      </c>
      <c r="O2130" s="7" t="str">
        <f>IF(ISNUMBER(N2130),_xll.BDP($C2130, "OPT_UNDL_TICKER"),"")</f>
        <v>GLD US</v>
      </c>
      <c r="P2130" s="8">
        <f>IF(ISNUMBER(N2130),_xll.BDP($C2130, "OPT_UNDL_PX")," ")</f>
        <v>369.37</v>
      </c>
      <c r="Q2130" s="7">
        <f>IF(ISNUMBER(N2130),+G2130*_xll.BDP($C2130, "PX_POS_MULT_FACTOR")*P2130/K2130," ")</f>
        <v>0.26078781624457714</v>
      </c>
      <c r="R2130" s="8" t="str">
        <f>IF(OR($A2130="TUA",$A2130="TYA"),"",IF(ISNUMBER(_xll.BDP($C2130,"DUR_ADJ_OAS_MID")),_xll.BDP($C2130,"DUR_ADJ_OAS_MID"),IF(ISNUMBER(_xll.BDP($E2130&amp;" ISIN","DUR_ADJ_OAS_MID")),_xll.BDP($E2130&amp;" ISIN","DUR_ADJ_OAS_MID")," ")))</f>
        <v xml:space="preserve"> </v>
      </c>
      <c r="S2130" s="7">
        <f t="shared" si="33"/>
        <v>2.1485525816941978E-2</v>
      </c>
      <c r="T2130" t="s">
        <v>6192</v>
      </c>
      <c r="U2130" t="s">
        <v>49</v>
      </c>
      <c r="AG2130" s="6">
        <v>31.15951819</v>
      </c>
    </row>
    <row r="2131" spans="1:33" x14ac:dyDescent="0.25">
      <c r="A2131" t="s">
        <v>6185</v>
      </c>
      <c r="B2131" t="s">
        <v>6193</v>
      </c>
      <c r="C2131" t="s">
        <v>6193</v>
      </c>
      <c r="F2131" t="s">
        <v>6194</v>
      </c>
      <c r="G2131" s="1">
        <v>245</v>
      </c>
      <c r="H2131" s="1">
        <v>1.67</v>
      </c>
      <c r="I2131" s="2">
        <v>40915</v>
      </c>
      <c r="J2131" s="3">
        <v>1.14181E-3</v>
      </c>
      <c r="K2131" s="4">
        <v>35833963.16044087</v>
      </c>
      <c r="L2131" s="5">
        <v>1150001</v>
      </c>
      <c r="M2131" s="6">
        <v>31.15994087</v>
      </c>
      <c r="N2131" s="7">
        <f>IF(ISNUMBER(_xll.BDP($C2131, "DELTA_MID")),_xll.BDP($C2131, "DELTA_MID")," ")</f>
        <v>0.15356300000000001</v>
      </c>
      <c r="O2131" s="7" t="str">
        <f>IF(ISNUMBER(N2131),_xll.BDP($C2131, "OPT_UNDL_TICKER"),"")</f>
        <v>GLD US</v>
      </c>
      <c r="P2131" s="8">
        <f>IF(ISNUMBER(N2131),_xll.BDP($C2131, "OPT_UNDL_PX")," ")</f>
        <v>369.37</v>
      </c>
      <c r="Q2131" s="7">
        <f>IF(ISNUMBER(N2131),+G2131*_xll.BDP($C2131, "PX_POS_MULT_FACTOR")*P2131/K2131," ")</f>
        <v>0.25254156118546006</v>
      </c>
      <c r="R2131" s="8" t="str">
        <f>IF(OR($A2131="TUA",$A2131="TYA"),"",IF(ISNUMBER(_xll.BDP($C2131,"DUR_ADJ_OAS_MID")),_xll.BDP($C2131,"DUR_ADJ_OAS_MID"),IF(ISNUMBER(_xll.BDP($E2131&amp;" ISIN","DUR_ADJ_OAS_MID")),_xll.BDP($E2131&amp;" ISIN","DUR_ADJ_OAS_MID")," ")))</f>
        <v xml:space="preserve"> </v>
      </c>
      <c r="S2131" s="7">
        <f t="shared" si="33"/>
        <v>3.8781039760322808E-2</v>
      </c>
      <c r="T2131" t="s">
        <v>6194</v>
      </c>
      <c r="U2131" t="s">
        <v>49</v>
      </c>
      <c r="AG2131" s="6">
        <v>31.15951819</v>
      </c>
    </row>
    <row r="2132" spans="1:33" x14ac:dyDescent="0.25">
      <c r="A2132" t="s">
        <v>6185</v>
      </c>
      <c r="B2132" t="s">
        <v>6195</v>
      </c>
      <c r="C2132" t="s">
        <v>6195</v>
      </c>
      <c r="F2132" t="s">
        <v>6196</v>
      </c>
      <c r="G2132" s="1">
        <v>-500</v>
      </c>
      <c r="H2132" s="1">
        <v>7</v>
      </c>
      <c r="I2132" s="2">
        <v>-350000</v>
      </c>
      <c r="J2132" s="3">
        <v>-9.7674000000000007E-3</v>
      </c>
      <c r="K2132" s="4">
        <v>35833963.16044087</v>
      </c>
      <c r="L2132" s="5">
        <v>1150001</v>
      </c>
      <c r="M2132" s="6">
        <v>31.15994087</v>
      </c>
      <c r="N2132" s="7">
        <f>IF(ISNUMBER(_xll.BDP($C2132, "DELTA_MID")),_xll.BDP($C2132, "DELTA_MID")," ")</f>
        <v>-0.43280800000000003</v>
      </c>
      <c r="O2132" s="7" t="str">
        <f>IF(ISNUMBER(N2132),_xll.BDP($C2132, "OPT_UNDL_TICKER"),"")</f>
        <v>GLD US</v>
      </c>
      <c r="P2132" s="8">
        <f>IF(ISNUMBER(N2132),_xll.BDP($C2132, "OPT_UNDL_PX")," ")</f>
        <v>369.37</v>
      </c>
      <c r="Q2132" s="7">
        <f>IF(ISNUMBER(N2132),+G2132*_xll.BDP($C2132, "PX_POS_MULT_FACTOR")*P2132/K2132," ")</f>
        <v>-0.51539094119481643</v>
      </c>
      <c r="R2132" s="8" t="str">
        <f>IF(OR($A2132="TUA",$A2132="TYA"),"",IF(ISNUMBER(_xll.BDP($C2132,"DUR_ADJ_OAS_MID")),_xll.BDP($C2132,"DUR_ADJ_OAS_MID"),IF(ISNUMBER(_xll.BDP($E2132&amp;" ISIN","DUR_ADJ_OAS_MID")),_xll.BDP($E2132&amp;" ISIN","DUR_ADJ_OAS_MID")," ")))</f>
        <v xml:space="preserve"> </v>
      </c>
      <c r="S2132" s="7">
        <f t="shared" si="33"/>
        <v>0.22306532247664612</v>
      </c>
      <c r="T2132" t="s">
        <v>6196</v>
      </c>
      <c r="U2132" t="s">
        <v>49</v>
      </c>
      <c r="AG2132" s="6">
        <v>31.15951819</v>
      </c>
    </row>
    <row r="2133" spans="1:33" x14ac:dyDescent="0.25">
      <c r="A2133" t="s">
        <v>6185</v>
      </c>
      <c r="B2133" t="s">
        <v>6197</v>
      </c>
      <c r="C2133" t="s">
        <v>6197</v>
      </c>
      <c r="F2133" t="s">
        <v>6198</v>
      </c>
      <c r="G2133" s="1">
        <v>272</v>
      </c>
      <c r="H2133" s="1">
        <v>2.0550000000000002</v>
      </c>
      <c r="I2133" s="2">
        <v>55896</v>
      </c>
      <c r="J2133" s="3">
        <v>1.55988E-3</v>
      </c>
      <c r="K2133" s="4">
        <v>35833963.16044087</v>
      </c>
      <c r="L2133" s="5">
        <v>1150001</v>
      </c>
      <c r="M2133" s="6">
        <v>31.15994087</v>
      </c>
      <c r="N2133" s="7">
        <f>IF(ISNUMBER(_xll.BDP($C2133, "DELTA_MID")),_xll.BDP($C2133, "DELTA_MID")," ")</f>
        <v>0.16635900000000001</v>
      </c>
      <c r="O2133" s="7" t="str">
        <f>IF(ISNUMBER(N2133),_xll.BDP($C2133, "OPT_UNDL_TICKER"),"")</f>
        <v>GLD US</v>
      </c>
      <c r="P2133" s="8">
        <f>IF(ISNUMBER(N2133),_xll.BDP($C2133, "OPT_UNDL_PX")," ")</f>
        <v>369.37</v>
      </c>
      <c r="Q2133" s="7">
        <f>IF(ISNUMBER(N2133),+G2133*_xll.BDP($C2133, "PX_POS_MULT_FACTOR")*P2133/K2133," ")</f>
        <v>0.28037267200998017</v>
      </c>
      <c r="R2133" s="8" t="str">
        <f>IF(OR($A2133="TUA",$A2133="TYA"),"",IF(ISNUMBER(_xll.BDP($C2133,"DUR_ADJ_OAS_MID")),_xll.BDP($C2133,"DUR_ADJ_OAS_MID"),IF(ISNUMBER(_xll.BDP($E2133&amp;" ISIN","DUR_ADJ_OAS_MID")),_xll.BDP($E2133&amp;" ISIN","DUR_ADJ_OAS_MID")," ")))</f>
        <v xml:space="preserve"> </v>
      </c>
      <c r="S2133" s="7">
        <f t="shared" si="33"/>
        <v>4.6642517342908293E-2</v>
      </c>
      <c r="T2133" t="s">
        <v>6198</v>
      </c>
      <c r="U2133" t="s">
        <v>49</v>
      </c>
      <c r="AG2133" s="6">
        <v>31.15951819</v>
      </c>
    </row>
    <row r="2134" spans="1:33" x14ac:dyDescent="0.25">
      <c r="A2134" t="s">
        <v>6185</v>
      </c>
      <c r="B2134" t="s">
        <v>6199</v>
      </c>
      <c r="C2134" t="s">
        <v>6199</v>
      </c>
      <c r="F2134" t="s">
        <v>6200</v>
      </c>
      <c r="G2134" s="1">
        <v>187</v>
      </c>
      <c r="H2134" s="1">
        <v>6.4749999999999996</v>
      </c>
      <c r="I2134" s="2">
        <v>121082.5</v>
      </c>
      <c r="J2134" s="3">
        <v>3.3790299999999999E-3</v>
      </c>
      <c r="K2134" s="4">
        <v>35833963.16044087</v>
      </c>
      <c r="L2134" s="5">
        <v>1150001</v>
      </c>
      <c r="M2134" s="6">
        <v>31.15994087</v>
      </c>
      <c r="N2134" s="7">
        <f>IF(ISNUMBER(_xll.BDP($C2134, "DELTA_MID")),_xll.BDP($C2134, "DELTA_MID")," ")</f>
        <v>0.33417200000000002</v>
      </c>
      <c r="O2134" s="7" t="str">
        <f>IF(ISNUMBER(N2134),_xll.BDP($C2134, "OPT_UNDL_TICKER"),"")</f>
        <v>GLD US</v>
      </c>
      <c r="P2134" s="8">
        <f>IF(ISNUMBER(N2134),_xll.BDP($C2134, "OPT_UNDL_PX")," ")</f>
        <v>369.37</v>
      </c>
      <c r="Q2134" s="7">
        <f>IF(ISNUMBER(N2134),+G2134*_xll.BDP($C2134, "PX_POS_MULT_FACTOR")*P2134/K2134," ")</f>
        <v>0.19275621200686135</v>
      </c>
      <c r="R2134" s="8" t="str">
        <f>IF(OR($A2134="TUA",$A2134="TYA"),"",IF(ISNUMBER(_xll.BDP($C2134,"DUR_ADJ_OAS_MID")),_xll.BDP($C2134,"DUR_ADJ_OAS_MID"),IF(ISNUMBER(_xll.BDP($E2134&amp;" ISIN","DUR_ADJ_OAS_MID")),_xll.BDP($E2134&amp;" ISIN","DUR_ADJ_OAS_MID")," ")))</f>
        <v xml:space="preserve"> </v>
      </c>
      <c r="S2134" s="7">
        <f t="shared" si="33"/>
        <v>6.4413728878756876E-2</v>
      </c>
      <c r="T2134" t="s">
        <v>6200</v>
      </c>
      <c r="U2134" t="s">
        <v>49</v>
      </c>
      <c r="AG2134" s="6">
        <v>31.15951819</v>
      </c>
    </row>
    <row r="2135" spans="1:33" x14ac:dyDescent="0.25">
      <c r="A2135" t="s">
        <v>6185</v>
      </c>
      <c r="B2135" t="s">
        <v>6201</v>
      </c>
      <c r="C2135" t="s">
        <v>6201</v>
      </c>
      <c r="F2135" t="s">
        <v>6202</v>
      </c>
      <c r="G2135" s="1">
        <v>222</v>
      </c>
      <c r="H2135" s="1">
        <v>5.375</v>
      </c>
      <c r="I2135" s="2">
        <v>119325</v>
      </c>
      <c r="J2135" s="3">
        <v>3.3299900000000001E-3</v>
      </c>
      <c r="K2135" s="4">
        <v>35833963.16044087</v>
      </c>
      <c r="L2135" s="5">
        <v>1150001</v>
      </c>
      <c r="M2135" s="6">
        <v>31.15994087</v>
      </c>
      <c r="N2135" s="7">
        <f>IF(ISNUMBER(_xll.BDP($C2135, "DELTA_MID")),_xll.BDP($C2135, "DELTA_MID")," ")</f>
        <v>0.29130600000000001</v>
      </c>
      <c r="O2135" s="7" t="str">
        <f>IF(ISNUMBER(N2135),_xll.BDP($C2135, "OPT_UNDL_TICKER"),"")</f>
        <v>GLD US</v>
      </c>
      <c r="P2135" s="8">
        <f>IF(ISNUMBER(N2135),_xll.BDP($C2135, "OPT_UNDL_PX")," ")</f>
        <v>369.37</v>
      </c>
      <c r="Q2135" s="7">
        <f>IF(ISNUMBER(N2135),+G2135*_xll.BDP($C2135, "PX_POS_MULT_FACTOR")*P2135/K2135," ")</f>
        <v>0.22883357789049852</v>
      </c>
      <c r="R2135" s="8" t="str">
        <f>IF(OR($A2135="TUA",$A2135="TYA"),"",IF(ISNUMBER(_xll.BDP($C2135,"DUR_ADJ_OAS_MID")),_xll.BDP($C2135,"DUR_ADJ_OAS_MID"),IF(ISNUMBER(_xll.BDP($E2135&amp;" ISIN","DUR_ADJ_OAS_MID")),_xll.BDP($E2135&amp;" ISIN","DUR_ADJ_OAS_MID")," ")))</f>
        <v xml:space="preserve"> </v>
      </c>
      <c r="S2135" s="7">
        <f t="shared" si="33"/>
        <v>6.6660594240969567E-2</v>
      </c>
      <c r="T2135" t="s">
        <v>6202</v>
      </c>
      <c r="U2135" t="s">
        <v>49</v>
      </c>
      <c r="AG2135" s="6">
        <v>31.15951819</v>
      </c>
    </row>
    <row r="2136" spans="1:33" x14ac:dyDescent="0.25">
      <c r="A2136" t="s">
        <v>6185</v>
      </c>
      <c r="B2136" t="s">
        <v>65</v>
      </c>
      <c r="C2136" t="s">
        <v>66</v>
      </c>
      <c r="D2136" t="s">
        <v>67</v>
      </c>
      <c r="E2136" t="s">
        <v>68</v>
      </c>
      <c r="F2136" t="s">
        <v>69</v>
      </c>
      <c r="G2136" s="1">
        <v>202811</v>
      </c>
      <c r="H2136" s="1">
        <v>100.03</v>
      </c>
      <c r="I2136" s="2">
        <v>20287184.329999998</v>
      </c>
      <c r="J2136" s="3">
        <v>0.56615170999999997</v>
      </c>
      <c r="K2136" s="4">
        <v>35833963.16044087</v>
      </c>
      <c r="L2136" s="5">
        <v>1150001</v>
      </c>
      <c r="M2136" s="6">
        <v>31.15994087</v>
      </c>
      <c r="N2136" s="7" t="str">
        <f>IF(ISNUMBER(_xll.BDP($C2136, "DELTA_MID")),_xll.BDP($C2136, "DELTA_MID")," ")</f>
        <v xml:space="preserve"> </v>
      </c>
      <c r="O2136" s="7" t="str">
        <f>IF(ISNUMBER(N2136),_xll.BDP($C2136, "OPT_UNDL_TICKER"),"")</f>
        <v/>
      </c>
      <c r="P2136" s="8" t="str">
        <f>IF(ISNUMBER(N2136),_xll.BDP($C2136, "OPT_UNDL_PX")," ")</f>
        <v xml:space="preserve"> </v>
      </c>
      <c r="Q2136" s="7" t="str">
        <f>IF(ISNUMBER(N2136),+G2136*_xll.BDP($C2136, "PX_POS_MULT_FACTOR")*P2136/K2136," ")</f>
        <v xml:space="preserve"> </v>
      </c>
      <c r="R2136" s="8" t="str">
        <f>IF(OR($A2136="TUA",$A2136="TYA"),"",IF(ISNUMBER(_xll.BDP($C2136,"DUR_ADJ_OAS_MID")),_xll.BDP($C2136,"DUR_ADJ_OAS_MID"),IF(ISNUMBER(_xll.BDP($E2136&amp;" ISIN","DUR_ADJ_OAS_MID")),_xll.BDP($E2136&amp;" ISIN","DUR_ADJ_OAS_MID")," ")))</f>
        <v xml:space="preserve"> </v>
      </c>
      <c r="S2136" s="7" t="str">
        <f t="shared" si="33"/>
        <v xml:space="preserve"> </v>
      </c>
      <c r="T2136" t="s">
        <v>69</v>
      </c>
      <c r="U2136" t="s">
        <v>41</v>
      </c>
      <c r="AG2136" s="6">
        <v>31.15951819</v>
      </c>
    </row>
    <row r="2137" spans="1:33" x14ac:dyDescent="0.25">
      <c r="A2137" t="s">
        <v>6185</v>
      </c>
      <c r="B2137" t="s">
        <v>6203</v>
      </c>
      <c r="C2137" t="s">
        <v>6203</v>
      </c>
      <c r="D2137" t="s">
        <v>6204</v>
      </c>
      <c r="E2137" t="s">
        <v>6205</v>
      </c>
      <c r="F2137" t="s">
        <v>6206</v>
      </c>
      <c r="G2137" s="1">
        <v>2000000</v>
      </c>
      <c r="H2137" s="1">
        <v>99.215933000000007</v>
      </c>
      <c r="I2137" s="2">
        <v>1984318.66</v>
      </c>
      <c r="J2137" s="3">
        <v>5.5376109999999999E-2</v>
      </c>
      <c r="K2137" s="4">
        <v>35833963.16044087</v>
      </c>
      <c r="L2137" s="5">
        <v>1150001</v>
      </c>
      <c r="M2137" s="6">
        <v>31.15994087</v>
      </c>
      <c r="N2137" s="7" t="str">
        <f>IF(ISNUMBER(_xll.BDP($C2137, "DELTA_MID")),_xll.BDP($C2137, "DELTA_MID")," ")</f>
        <v xml:space="preserve"> </v>
      </c>
      <c r="O2137" s="7" t="str">
        <f>IF(ISNUMBER(N2137),_xll.BDP($C2137, "OPT_UNDL_TICKER"),"")</f>
        <v/>
      </c>
      <c r="P2137" s="8" t="str">
        <f>IF(ISNUMBER(N2137),_xll.BDP($C2137, "OPT_UNDL_PX")," ")</f>
        <v xml:space="preserve"> </v>
      </c>
      <c r="Q2137" s="7" t="str">
        <f>IF(ISNUMBER(N2137),+G2137*_xll.BDP($C2137, "PX_POS_MULT_FACTOR")*P2137/K2137," ")</f>
        <v xml:space="preserve"> </v>
      </c>
      <c r="R2137" s="8">
        <f>IF(OR($A2137="TUA",$A2137="TYA"),"",IF(ISNUMBER(_xll.BDP($C2137,"DUR_ADJ_OAS_MID")),_xll.BDP($C2137,"DUR_ADJ_OAS_MID"),IF(ISNUMBER(_xll.BDP($E2137&amp;" ISIN","DUR_ADJ_OAS_MID")),_xll.BDP($E2137&amp;" ISIN","DUR_ADJ_OAS_MID")," ")))</f>
        <v>0.20379524727240542</v>
      </c>
      <c r="S2137" s="7">
        <f t="shared" si="33"/>
        <v>1.1285388030433921E-2</v>
      </c>
      <c r="T2137" t="s">
        <v>6206</v>
      </c>
      <c r="U2137" t="s">
        <v>150</v>
      </c>
      <c r="AG2137" s="6">
        <v>31.15951819</v>
      </c>
    </row>
    <row r="2138" spans="1:33" x14ac:dyDescent="0.25">
      <c r="A2138" t="s">
        <v>6185</v>
      </c>
      <c r="B2138" t="s">
        <v>2078</v>
      </c>
      <c r="C2138" t="s">
        <v>2078</v>
      </c>
      <c r="D2138" t="s">
        <v>2079</v>
      </c>
      <c r="E2138" t="s">
        <v>2080</v>
      </c>
      <c r="F2138" t="s">
        <v>2081</v>
      </c>
      <c r="G2138" s="1">
        <v>5000000</v>
      </c>
      <c r="H2138" s="1">
        <v>99.133225999999993</v>
      </c>
      <c r="I2138" s="2">
        <v>4956661.3</v>
      </c>
      <c r="J2138" s="3">
        <v>0.13832488000000001</v>
      </c>
      <c r="K2138" s="4">
        <v>35833963.16044087</v>
      </c>
      <c r="L2138" s="5">
        <v>1150001</v>
      </c>
      <c r="M2138" s="6">
        <v>31.15994087</v>
      </c>
      <c r="N2138" s="7" t="str">
        <f>IF(ISNUMBER(_xll.BDP($C2138, "DELTA_MID")),_xll.BDP($C2138, "DELTA_MID")," ")</f>
        <v xml:space="preserve"> </v>
      </c>
      <c r="O2138" s="7" t="str">
        <f>IF(ISNUMBER(N2138),_xll.BDP($C2138, "OPT_UNDL_TICKER"),"")</f>
        <v/>
      </c>
      <c r="P2138" s="8" t="str">
        <f>IF(ISNUMBER(N2138),_xll.BDP($C2138, "OPT_UNDL_PX")," ")</f>
        <v xml:space="preserve"> </v>
      </c>
      <c r="Q2138" s="7" t="str">
        <f>IF(ISNUMBER(N2138),+G2138*_xll.BDP($C2138, "PX_POS_MULT_FACTOR")*P2138/K2138," ")</f>
        <v xml:space="preserve"> </v>
      </c>
      <c r="R2138" s="8">
        <f>IF(OR($A2138="TUA",$A2138="TYA"),"",IF(ISNUMBER(_xll.BDP($C2138,"DUR_ADJ_OAS_MID")),_xll.BDP($C2138,"DUR_ADJ_OAS_MID"),IF(ISNUMBER(_xll.BDP($E2138&amp;" ISIN","DUR_ADJ_OAS_MID")),_xll.BDP($E2138&amp;" ISIN","DUR_ADJ_OAS_MID")," ")))</f>
        <v>0.22262186186054714</v>
      </c>
      <c r="S2138" s="7">
        <f t="shared" si="33"/>
        <v>3.0794142327236762E-2</v>
      </c>
      <c r="T2138" t="s">
        <v>2081</v>
      </c>
      <c r="U2138" t="s">
        <v>150</v>
      </c>
      <c r="AG2138" s="6">
        <v>31.15951819</v>
      </c>
    </row>
    <row r="2139" spans="1:33" x14ac:dyDescent="0.25">
      <c r="A2139" t="s">
        <v>6185</v>
      </c>
      <c r="B2139" t="s">
        <v>3193</v>
      </c>
      <c r="C2139" t="s">
        <v>3193</v>
      </c>
      <c r="D2139" t="s">
        <v>3194</v>
      </c>
      <c r="E2139" t="s">
        <v>3195</v>
      </c>
      <c r="F2139" t="s">
        <v>3196</v>
      </c>
      <c r="G2139" s="1">
        <v>4000000</v>
      </c>
      <c r="H2139" s="1">
        <v>99.06035</v>
      </c>
      <c r="I2139" s="2">
        <v>3962414</v>
      </c>
      <c r="J2139" s="3">
        <v>0.11057855</v>
      </c>
      <c r="K2139" s="4">
        <v>35833963.16044087</v>
      </c>
      <c r="L2139" s="5">
        <v>1150001</v>
      </c>
      <c r="M2139" s="6">
        <v>31.15994087</v>
      </c>
      <c r="N2139" s="7" t="str">
        <f>IF(ISNUMBER(_xll.BDP($C2139, "DELTA_MID")),_xll.BDP($C2139, "DELTA_MID")," ")</f>
        <v xml:space="preserve"> </v>
      </c>
      <c r="O2139" s="7" t="str">
        <f>IF(ISNUMBER(N2139),_xll.BDP($C2139, "OPT_UNDL_TICKER"),"")</f>
        <v/>
      </c>
      <c r="P2139" s="8" t="str">
        <f>IF(ISNUMBER(N2139),_xll.BDP($C2139, "OPT_UNDL_PX")," ")</f>
        <v xml:space="preserve"> </v>
      </c>
      <c r="Q2139" s="7" t="str">
        <f>IF(ISNUMBER(N2139),+G2139*_xll.BDP($C2139, "PX_POS_MULT_FACTOR")*P2139/K2139," ")</f>
        <v xml:space="preserve"> </v>
      </c>
      <c r="R2139" s="8">
        <f>IF(OR($A2139="TUA",$A2139="TYA"),"",IF(ISNUMBER(_xll.BDP($C2139,"DUR_ADJ_OAS_MID")),_xll.BDP($C2139,"DUR_ADJ_OAS_MID"),IF(ISNUMBER(_xll.BDP($E2139&amp;" ISIN","DUR_ADJ_OAS_MID")),_xll.BDP($E2139&amp;" ISIN","DUR_ADJ_OAS_MID")," ")))</f>
        <v>0.24149394379000227</v>
      </c>
      <c r="S2139" s="7">
        <f t="shared" si="33"/>
        <v>2.6704050138079954E-2</v>
      </c>
      <c r="T2139" t="s">
        <v>3196</v>
      </c>
      <c r="U2139" t="s">
        <v>150</v>
      </c>
      <c r="AG2139" s="6">
        <v>31.15951819</v>
      </c>
    </row>
    <row r="2140" spans="1:33" x14ac:dyDescent="0.25">
      <c r="A2140" t="s">
        <v>6185</v>
      </c>
      <c r="B2140" t="s">
        <v>5688</v>
      </c>
      <c r="C2140" t="s">
        <v>5688</v>
      </c>
      <c r="D2140" t="s">
        <v>5689</v>
      </c>
      <c r="E2140" t="s">
        <v>5690</v>
      </c>
      <c r="F2140" t="s">
        <v>5691</v>
      </c>
      <c r="G2140" s="1">
        <v>2500000</v>
      </c>
      <c r="H2140" s="1">
        <v>98.740207999999996</v>
      </c>
      <c r="I2140" s="2">
        <v>2468505.2000000002</v>
      </c>
      <c r="J2140" s="3">
        <v>6.8888240000000003E-2</v>
      </c>
      <c r="K2140" s="4">
        <v>35833963.16044087</v>
      </c>
      <c r="L2140" s="5">
        <v>1150001</v>
      </c>
      <c r="M2140" s="6">
        <v>31.15994087</v>
      </c>
      <c r="N2140" s="7" t="str">
        <f>IF(ISNUMBER(_xll.BDP($C2140, "DELTA_MID")),_xll.BDP($C2140, "DELTA_MID")," ")</f>
        <v xml:space="preserve"> </v>
      </c>
      <c r="O2140" s="7" t="str">
        <f>IF(ISNUMBER(N2140),_xll.BDP($C2140, "OPT_UNDL_TICKER"),"")</f>
        <v/>
      </c>
      <c r="P2140" s="8" t="str">
        <f>IF(ISNUMBER(N2140),_xll.BDP($C2140, "OPT_UNDL_PX")," ")</f>
        <v xml:space="preserve"> </v>
      </c>
      <c r="Q2140" s="7" t="str">
        <f>IF(ISNUMBER(N2140),+G2140*_xll.BDP($C2140, "PX_POS_MULT_FACTOR")*P2140/K2140," ")</f>
        <v xml:space="preserve"> </v>
      </c>
      <c r="R2140" s="8">
        <f>IF(OR($A2140="TUA",$A2140="TYA"),"",IF(ISNUMBER(_xll.BDP($C2140,"DUR_ADJ_OAS_MID")),_xll.BDP($C2140,"DUR_ADJ_OAS_MID"),IF(ISNUMBER(_xll.BDP($E2140&amp;" ISIN","DUR_ADJ_OAS_MID")),_xll.BDP($E2140&amp;" ISIN","DUR_ADJ_OAS_MID")," ")))</f>
        <v>0.3164264103044338</v>
      </c>
      <c r="S2140" s="7">
        <f t="shared" si="33"/>
        <v>2.1798058495390311E-2</v>
      </c>
      <c r="T2140" t="s">
        <v>5691</v>
      </c>
      <c r="U2140" t="s">
        <v>150</v>
      </c>
      <c r="AG2140" s="6">
        <v>31.15951819</v>
      </c>
    </row>
    <row r="2141" spans="1:33" x14ac:dyDescent="0.25">
      <c r="A2141" t="s">
        <v>6185</v>
      </c>
      <c r="B2141" t="s">
        <v>1530</v>
      </c>
      <c r="C2141" t="s">
        <v>1530</v>
      </c>
      <c r="D2141" t="s">
        <v>1531</v>
      </c>
      <c r="E2141" t="s">
        <v>1532</v>
      </c>
      <c r="F2141" t="s">
        <v>1533</v>
      </c>
      <c r="G2141" s="1">
        <v>2000000</v>
      </c>
      <c r="H2141" s="1">
        <v>99.72775</v>
      </c>
      <c r="I2141" s="2">
        <v>1994555</v>
      </c>
      <c r="J2141" s="3">
        <v>5.5661780000000001E-2</v>
      </c>
      <c r="K2141" s="4">
        <v>35833963.16044087</v>
      </c>
      <c r="L2141" s="5">
        <v>1150001</v>
      </c>
      <c r="M2141" s="6">
        <v>31.15994087</v>
      </c>
      <c r="N2141" s="7" t="str">
        <f>IF(ISNUMBER(_xll.BDP($C2141, "DELTA_MID")),_xll.BDP($C2141, "DELTA_MID")," ")</f>
        <v xml:space="preserve"> </v>
      </c>
      <c r="O2141" s="7" t="str">
        <f>IF(ISNUMBER(N2141),_xll.BDP($C2141, "OPT_UNDL_TICKER"),"")</f>
        <v/>
      </c>
      <c r="P2141" s="8" t="str">
        <f>IF(ISNUMBER(N2141),_xll.BDP($C2141, "OPT_UNDL_PX")," ")</f>
        <v xml:space="preserve"> </v>
      </c>
      <c r="Q2141" s="7" t="str">
        <f>IF(ISNUMBER(N2141),+G2141*_xll.BDP($C2141, "PX_POS_MULT_FACTOR")*P2141/K2141," ")</f>
        <v xml:space="preserve"> </v>
      </c>
      <c r="R2141" s="8">
        <f>IF(OR($A2141="TUA",$A2141="TYA"),"",IF(ISNUMBER(_xll.BDP($C2141,"DUR_ADJ_OAS_MID")),_xll.BDP($C2141,"DUR_ADJ_OAS_MID"),IF(ISNUMBER(_xll.BDP($E2141&amp;" ISIN","DUR_ADJ_OAS_MID")),_xll.BDP($E2141&amp;" ISIN","DUR_ADJ_OAS_MID")," ")))</f>
        <v>7.1025066260184774E-2</v>
      </c>
      <c r="S2141" s="7">
        <f t="shared" si="33"/>
        <v>3.953381612659828E-3</v>
      </c>
      <c r="T2141" t="s">
        <v>1533</v>
      </c>
      <c r="U2141" t="s">
        <v>150</v>
      </c>
      <c r="AG2141" s="6">
        <v>31.15951819</v>
      </c>
    </row>
    <row r="2142" spans="1:33" x14ac:dyDescent="0.25">
      <c r="A2142" t="s">
        <v>6185</v>
      </c>
      <c r="B2142" t="s">
        <v>63</v>
      </c>
      <c r="C2142" t="s">
        <v>63</v>
      </c>
      <c r="G2142" s="1">
        <v>176870.67044086999</v>
      </c>
      <c r="H2142" s="1">
        <v>1</v>
      </c>
      <c r="I2142" s="2">
        <v>176870.67044086999</v>
      </c>
      <c r="J2142" s="3">
        <v>4.93591E-3</v>
      </c>
      <c r="K2142" s="4">
        <v>35833963.16044087</v>
      </c>
      <c r="L2142" s="5">
        <v>1150001</v>
      </c>
      <c r="M2142" s="6">
        <v>31.15994087</v>
      </c>
      <c r="T2142" t="s">
        <v>63</v>
      </c>
      <c r="U2142" t="s">
        <v>63</v>
      </c>
      <c r="AG2142" s="6">
        <v>31.15951819</v>
      </c>
    </row>
  </sheetData>
  <autoFilter ref="A2:AG214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heetViews>
  <sheetFormatPr defaultRowHeight="15" x14ac:dyDescent="0.25"/>
  <cols>
    <col min="1" max="2" width="13" customWidth="1"/>
  </cols>
  <sheetData>
    <row r="1" spans="1:2" x14ac:dyDescent="0.25">
      <c r="A1" s="21">
        <v>46231</v>
      </c>
    </row>
    <row r="2" spans="1:2" x14ac:dyDescent="0.25">
      <c r="A2" s="10" t="s">
        <v>6207</v>
      </c>
      <c r="B2" s="10" t="s">
        <v>6208</v>
      </c>
    </row>
    <row r="3" spans="1:2" x14ac:dyDescent="0.25">
      <c r="A3" t="s">
        <v>35</v>
      </c>
      <c r="B3">
        <v>6.4914903622585447</v>
      </c>
    </row>
    <row r="4" spans="1:2" x14ac:dyDescent="0.25">
      <c r="A4" t="s">
        <v>64</v>
      </c>
      <c r="B4">
        <v>0.80181493134578763</v>
      </c>
    </row>
    <row r="5" spans="1:2" x14ac:dyDescent="0.25">
      <c r="A5" t="s">
        <v>309</v>
      </c>
      <c r="B5">
        <v>5.9631839994376108</v>
      </c>
    </row>
    <row r="6" spans="1:2" x14ac:dyDescent="0.25">
      <c r="A6" t="s">
        <v>1362</v>
      </c>
      <c r="B6">
        <v>8.1830346336136728</v>
      </c>
    </row>
    <row r="7" spans="1:2" x14ac:dyDescent="0.25">
      <c r="A7" t="s">
        <v>1753</v>
      </c>
      <c r="B7">
        <v>5.9639571691733311</v>
      </c>
    </row>
    <row r="8" spans="1:2" x14ac:dyDescent="0.25">
      <c r="A8" t="s">
        <v>2106</v>
      </c>
      <c r="B8">
        <v>0.26450414015771551</v>
      </c>
    </row>
    <row r="9" spans="1:2" x14ac:dyDescent="0.25">
      <c r="A9" t="s">
        <v>2237</v>
      </c>
      <c r="B9">
        <v>3.6813577196155771</v>
      </c>
    </row>
    <row r="10" spans="1:2" x14ac:dyDescent="0.25">
      <c r="A10" t="s">
        <v>3197</v>
      </c>
      <c r="B10">
        <v>4.2948817041263059</v>
      </c>
    </row>
    <row r="11" spans="1:2" x14ac:dyDescent="0.25">
      <c r="A11" t="s">
        <v>3222</v>
      </c>
      <c r="B11">
        <v>8.2300668254555678</v>
      </c>
    </row>
    <row r="12" spans="1:2" x14ac:dyDescent="0.25">
      <c r="A12" t="s">
        <v>4726</v>
      </c>
      <c r="B12">
        <v>-34.620272526972407</v>
      </c>
    </row>
    <row r="13" spans="1:2" x14ac:dyDescent="0.25">
      <c r="A13" t="s">
        <v>5021</v>
      </c>
      <c r="B13">
        <v>36.866664802373613</v>
      </c>
    </row>
    <row r="14" spans="1:2" x14ac:dyDescent="0.25">
      <c r="A14" t="s">
        <v>311</v>
      </c>
      <c r="B14">
        <v>10.416443693274079</v>
      </c>
    </row>
    <row r="15" spans="1:2" x14ac:dyDescent="0.25">
      <c r="A15" t="s">
        <v>6057</v>
      </c>
      <c r="B15">
        <v>18.047374522575719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46231</v>
      </c>
      <c r="B1" s="11"/>
    </row>
    <row r="2" spans="1:4" x14ac:dyDescent="0.25">
      <c r="A2" s="10" t="s">
        <v>6209</v>
      </c>
      <c r="B2" s="12" t="s">
        <v>6210</v>
      </c>
      <c r="C2" s="13" t="s">
        <v>6211</v>
      </c>
      <c r="D2" s="12" t="s">
        <v>6212</v>
      </c>
    </row>
    <row r="3" spans="1:4" x14ac:dyDescent="0.25">
      <c r="A3" t="s">
        <v>6213</v>
      </c>
      <c r="B3" s="3">
        <v>0.33854064</v>
      </c>
      <c r="C3" s="14">
        <v>52032692.859375</v>
      </c>
      <c r="D3" s="3">
        <v>0.51728511883899753</v>
      </c>
    </row>
    <row r="4" spans="1:4" x14ac:dyDescent="0.25">
      <c r="A4" t="s">
        <v>6214</v>
      </c>
      <c r="B4" s="3">
        <v>0.12286339</v>
      </c>
      <c r="C4" s="14">
        <v>12659182</v>
      </c>
      <c r="D4" s="3">
        <v>0.18132015086370451</v>
      </c>
    </row>
    <row r="5" spans="1:4" x14ac:dyDescent="0.25">
      <c r="A5" t="s">
        <v>6215</v>
      </c>
      <c r="B5" s="3">
        <v>6.7459369999999991E-2</v>
      </c>
      <c r="C5" s="14">
        <v>0</v>
      </c>
      <c r="D5" s="3">
        <v>0.1211010080276982</v>
      </c>
    </row>
    <row r="6" spans="1:4" x14ac:dyDescent="0.25">
      <c r="A6" t="s">
        <v>6216</v>
      </c>
      <c r="B6" s="3">
        <v>9.2686610000000003E-2</v>
      </c>
      <c r="C6" s="14">
        <v>11378400</v>
      </c>
      <c r="D6" s="3">
        <v>7.3636454685341968E-2</v>
      </c>
    </row>
    <row r="7" spans="1:4" x14ac:dyDescent="0.25">
      <c r="A7" t="s">
        <v>6217</v>
      </c>
      <c r="B7" s="3">
        <v>5.0643849999999997E-2</v>
      </c>
      <c r="C7" s="14">
        <v>4145625</v>
      </c>
      <c r="D7" s="3">
        <v>4.9915905417999187E-2</v>
      </c>
    </row>
    <row r="8" spans="1:4" x14ac:dyDescent="0.25">
      <c r="A8" t="s">
        <v>6218</v>
      </c>
      <c r="B8" s="3">
        <v>5.1719950000000008E-2</v>
      </c>
      <c r="C8" s="14">
        <v>2441722</v>
      </c>
      <c r="D8" s="3">
        <v>3.2242577014208178E-2</v>
      </c>
    </row>
    <row r="9" spans="1:4" x14ac:dyDescent="0.25">
      <c r="A9" t="s">
        <v>6219</v>
      </c>
      <c r="B9" s="3">
        <v>-5.1921130000000003E-2</v>
      </c>
      <c r="C9" s="14">
        <v>3065920</v>
      </c>
      <c r="D9" s="3">
        <v>2.439129998886358E-2</v>
      </c>
    </row>
    <row r="10" spans="1:4" x14ac:dyDescent="0.25">
      <c r="A10" t="s">
        <v>6220</v>
      </c>
      <c r="B10" s="3">
        <v>-1.7161999999999999E-4</v>
      </c>
      <c r="C10" s="14">
        <v>11879.01763916016</v>
      </c>
      <c r="D10" s="3">
        <v>1.074851631869096E-4</v>
      </c>
    </row>
    <row r="11" spans="1:4" x14ac:dyDescent="0.25">
      <c r="A11" t="s">
        <v>6221</v>
      </c>
      <c r="B11" s="3">
        <v>0.67182105999999997</v>
      </c>
      <c r="C11" s="14">
        <v>85735420.87701416</v>
      </c>
      <c r="D11" s="3">
        <v>1</v>
      </c>
    </row>
    <row r="12" spans="1:4" x14ac:dyDescent="0.25">
      <c r="A12" t="s">
        <v>6222</v>
      </c>
      <c r="B12" s="3"/>
      <c r="C12" s="14"/>
      <c r="D12" s="3"/>
    </row>
    <row r="13" spans="1:4" x14ac:dyDescent="0.25">
      <c r="A13" s="10" t="s">
        <v>6209</v>
      </c>
      <c r="B13" s="12" t="s">
        <v>11</v>
      </c>
      <c r="C13" s="13" t="s">
        <v>10</v>
      </c>
      <c r="D13" s="12" t="s">
        <v>6223</v>
      </c>
    </row>
    <row r="14" spans="1:4" x14ac:dyDescent="0.25">
      <c r="A14" t="s">
        <v>150</v>
      </c>
      <c r="B14" s="3">
        <v>0.21400785999999999</v>
      </c>
      <c r="C14" s="14">
        <v>319050094.58999997</v>
      </c>
      <c r="D14" s="3">
        <v>3.7985006846487999E-2</v>
      </c>
    </row>
    <row r="15" spans="1:4" x14ac:dyDescent="0.25">
      <c r="A15" t="s">
        <v>6224</v>
      </c>
      <c r="B15" s="3">
        <v>0.77684871</v>
      </c>
      <c r="C15" s="14">
        <v>1158152141.4400001</v>
      </c>
      <c r="D15" s="3"/>
    </row>
    <row r="16" spans="1:4" x14ac:dyDescent="0.25">
      <c r="A16" t="s">
        <v>6225</v>
      </c>
      <c r="B16" s="3">
        <v>7.6594999999999988E-3</v>
      </c>
      <c r="C16" s="14">
        <v>11419035.822728399</v>
      </c>
      <c r="D16" s="3">
        <v>0</v>
      </c>
    </row>
    <row r="17" spans="1:4" x14ac:dyDescent="0.25">
      <c r="A17" t="s">
        <v>6221</v>
      </c>
      <c r="B17" s="3">
        <v>0.99851607000000009</v>
      </c>
      <c r="C17" s="14">
        <v>1488621271.8527279</v>
      </c>
      <c r="D17" s="3"/>
    </row>
    <row r="18" spans="1:4" x14ac:dyDescent="0.25">
      <c r="A18" t="s">
        <v>6226</v>
      </c>
      <c r="B18" s="3"/>
      <c r="C18" s="14"/>
      <c r="D18" s="3"/>
    </row>
    <row r="19" spans="1:4" x14ac:dyDescent="0.25">
      <c r="B19" s="3"/>
      <c r="C19" s="14"/>
      <c r="D19" s="3"/>
    </row>
    <row r="20" spans="1:4" x14ac:dyDescent="0.25">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3"/>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15"/>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
  <sheetViews>
    <sheetView workbookViewId="0"/>
  </sheetViews>
  <sheetFormatPr defaultRowHeight="15" x14ac:dyDescent="0.25"/>
  <cols>
    <col min="1" max="1" width="35" customWidth="1"/>
    <col min="2" max="2" width="14" customWidth="1"/>
    <col min="3" max="3" width="22" customWidth="1"/>
    <col min="4" max="4" width="14" customWidth="1"/>
  </cols>
  <sheetData>
    <row r="1" spans="1:4" x14ac:dyDescent="0.25">
      <c r="A1" s="11">
        <v>46231</v>
      </c>
      <c r="B1" s="11"/>
    </row>
    <row r="2" spans="1:4" x14ac:dyDescent="0.25">
      <c r="A2" s="10" t="s">
        <v>6209</v>
      </c>
      <c r="B2" s="12" t="s">
        <v>11</v>
      </c>
      <c r="C2" s="13" t="s">
        <v>6211</v>
      </c>
      <c r="D2" s="12" t="s">
        <v>6212</v>
      </c>
    </row>
    <row r="3" spans="1:4" x14ac:dyDescent="0.25">
      <c r="A3" t="s">
        <v>6213</v>
      </c>
      <c r="B3" s="3">
        <v>0.29614256</v>
      </c>
      <c r="C3" s="14">
        <v>2524829.334960938</v>
      </c>
      <c r="D3" s="3">
        <v>0.45554375834639349</v>
      </c>
    </row>
    <row r="4" spans="1:4" x14ac:dyDescent="0.25">
      <c r="A4" t="s">
        <v>6214</v>
      </c>
      <c r="B4" s="3">
        <v>0.13519429999999999</v>
      </c>
      <c r="C4" s="14">
        <v>755720</v>
      </c>
      <c r="D4" s="3">
        <v>0.19688063727103081</v>
      </c>
    </row>
    <row r="5" spans="1:4" x14ac:dyDescent="0.25">
      <c r="A5" t="s">
        <v>6215</v>
      </c>
      <c r="B5" s="3">
        <v>8.3158209999999996E-2</v>
      </c>
      <c r="C5" s="14">
        <v>0</v>
      </c>
      <c r="D5" s="3">
        <v>0.14986811333028791</v>
      </c>
    </row>
    <row r="6" spans="1:4" x14ac:dyDescent="0.25">
      <c r="A6" t="s">
        <v>6216</v>
      </c>
      <c r="B6" s="3">
        <v>8.2739949999999993E-2</v>
      </c>
      <c r="C6" s="14">
        <v>554400</v>
      </c>
      <c r="D6" s="3">
        <v>6.5286782190066228E-2</v>
      </c>
    </row>
    <row r="7" spans="1:4" x14ac:dyDescent="0.25">
      <c r="A7" t="s">
        <v>6218</v>
      </c>
      <c r="B7" s="3">
        <v>0.10249113999999999</v>
      </c>
      <c r="C7" s="14">
        <v>257392</v>
      </c>
      <c r="D7" s="3">
        <v>6.2675497061687679E-2</v>
      </c>
    </row>
    <row r="8" spans="1:4" x14ac:dyDescent="0.25">
      <c r="A8" t="s">
        <v>6217</v>
      </c>
      <c r="B8" s="3">
        <v>4.8114000000000011E-2</v>
      </c>
      <c r="C8" s="14">
        <v>213730</v>
      </c>
      <c r="D8" s="3">
        <v>4.6818830852779332E-2</v>
      </c>
    </row>
    <row r="9" spans="1:4" x14ac:dyDescent="0.25">
      <c r="A9" t="s">
        <v>6219</v>
      </c>
      <c r="B9" s="3">
        <v>-4.9431959999999997E-2</v>
      </c>
      <c r="C9" s="14">
        <v>158400</v>
      </c>
      <c r="D9" s="3">
        <v>2.292638094775477E-2</v>
      </c>
    </row>
    <row r="10" spans="1:4" x14ac:dyDescent="0.25">
      <c r="A10" t="s">
        <v>6221</v>
      </c>
      <c r="B10" s="3">
        <v>0.69840820000000003</v>
      </c>
      <c r="C10" s="14">
        <v>4464471.3349609384</v>
      </c>
      <c r="D10" s="3">
        <v>1</v>
      </c>
    </row>
    <row r="11" spans="1:4" x14ac:dyDescent="0.25">
      <c r="B11" s="3"/>
      <c r="C11" s="14"/>
      <c r="D11" s="3"/>
    </row>
    <row r="12" spans="1:4" x14ac:dyDescent="0.25">
      <c r="A12" s="10" t="s">
        <v>6209</v>
      </c>
      <c r="B12" s="12" t="s">
        <v>11</v>
      </c>
      <c r="C12" s="13" t="s">
        <v>10</v>
      </c>
      <c r="D12" s="12" t="s">
        <v>6223</v>
      </c>
    </row>
    <row r="13" spans="1:4" x14ac:dyDescent="0.25">
      <c r="A13" t="s">
        <v>150</v>
      </c>
      <c r="B13" s="3">
        <v>0.26988568000000002</v>
      </c>
      <c r="C13" s="14">
        <v>21834322.84</v>
      </c>
      <c r="D13" s="3">
        <v>3.82134944644687E-2</v>
      </c>
    </row>
    <row r="14" spans="1:4" x14ac:dyDescent="0.25">
      <c r="A14" t="s">
        <v>6224</v>
      </c>
      <c r="B14" s="3">
        <v>0.71465793</v>
      </c>
      <c r="C14" s="14">
        <v>57817340</v>
      </c>
      <c r="D14" s="3"/>
    </row>
    <row r="15" spans="1:4" x14ac:dyDescent="0.25">
      <c r="A15" t="s">
        <v>6225</v>
      </c>
      <c r="B15" s="3">
        <v>1.3481999999999999E-2</v>
      </c>
      <c r="C15" s="14">
        <v>1090722.6014922599</v>
      </c>
      <c r="D15" s="3">
        <v>0</v>
      </c>
    </row>
    <row r="16" spans="1:4" x14ac:dyDescent="0.25">
      <c r="A16" t="s">
        <v>6221</v>
      </c>
      <c r="B16" s="3">
        <v>0.99802561000000001</v>
      </c>
      <c r="C16" s="14">
        <v>80742385.44149226</v>
      </c>
      <c r="D16" s="3"/>
    </row>
    <row r="17" spans="1:4" x14ac:dyDescent="0.25">
      <c r="A17" t="s">
        <v>6226</v>
      </c>
      <c r="B17" s="3"/>
      <c r="C17" s="14"/>
      <c r="D17" s="3"/>
    </row>
    <row r="18" spans="1:4" x14ac:dyDescent="0.25">
      <c r="B18" s="3"/>
      <c r="C18" s="14"/>
      <c r="D18" s="3"/>
    </row>
    <row r="19" spans="1:4" x14ac:dyDescent="0.25">
      <c r="B19" s="3"/>
      <c r="C19" s="14"/>
      <c r="D19" s="3"/>
    </row>
    <row r="20" spans="1:4" x14ac:dyDescent="0.25">
      <c r="B20" s="3"/>
      <c r="C20" s="14"/>
      <c r="D20" s="3"/>
    </row>
    <row r="21" spans="1:4" x14ac:dyDescent="0.25">
      <c r="B21" s="3"/>
      <c r="C21" s="14"/>
      <c r="D21" s="3"/>
    </row>
    <row r="22" spans="1:4" x14ac:dyDescent="0.25">
      <c r="B22" s="3"/>
      <c r="C22" s="14"/>
      <c r="D22" s="3"/>
    </row>
    <row r="23" spans="1:4" x14ac:dyDescent="0.25">
      <c r="B23" s="3"/>
      <c r="C23" s="14"/>
      <c r="D23" s="3"/>
    </row>
    <row r="24" spans="1:4" x14ac:dyDescent="0.25">
      <c r="B24" s="3"/>
      <c r="C24" s="14"/>
      <c r="D24" s="3"/>
    </row>
    <row r="25" spans="1:4" x14ac:dyDescent="0.25">
      <c r="B25" s="3"/>
      <c r="C25" s="14"/>
      <c r="D25" s="3"/>
    </row>
    <row r="26" spans="1:4" x14ac:dyDescent="0.25">
      <c r="B26" s="3"/>
      <c r="C26" s="14"/>
      <c r="D26" s="3"/>
    </row>
    <row r="27" spans="1:4" x14ac:dyDescent="0.25">
      <c r="B27" s="3"/>
      <c r="C27" s="14"/>
      <c r="D27" s="15"/>
    </row>
    <row r="28" spans="1:4" x14ac:dyDescent="0.25">
      <c r="B28" s="3"/>
      <c r="C28" s="14"/>
      <c r="D28" s="3"/>
    </row>
    <row r="29" spans="1:4" x14ac:dyDescent="0.25">
      <c r="B29" s="3"/>
      <c r="C29" s="14"/>
      <c r="D29" s="3"/>
    </row>
    <row r="30" spans="1:4" x14ac:dyDescent="0.25">
      <c r="B30" s="3"/>
      <c r="C30" s="14"/>
      <c r="D30" s="3"/>
    </row>
    <row r="31" spans="1:4" x14ac:dyDescent="0.25">
      <c r="B31" s="3"/>
      <c r="C31" s="14"/>
      <c r="D31" s="3"/>
    </row>
    <row r="32" spans="1:4" x14ac:dyDescent="0.25">
      <c r="B32" s="3"/>
      <c r="C32" s="14"/>
      <c r="D32" s="3"/>
    </row>
    <row r="33" spans="2:4" x14ac:dyDescent="0.25">
      <c r="B33" s="3"/>
      <c r="C33" s="14"/>
      <c r="D33" s="3"/>
    </row>
    <row r="34" spans="2:4" x14ac:dyDescent="0.25">
      <c r="B34" s="3"/>
      <c r="C34" s="14"/>
      <c r="D34" s="3"/>
    </row>
    <row r="35" spans="2:4" x14ac:dyDescent="0.25">
      <c r="B35" s="3"/>
      <c r="C35" s="14"/>
      <c r="D35" s="3"/>
    </row>
    <row r="36" spans="2:4" x14ac:dyDescent="0.25">
      <c r="B36" s="3"/>
      <c r="C36" s="14"/>
      <c r="D36" s="3"/>
    </row>
    <row r="37" spans="2:4" x14ac:dyDescent="0.25">
      <c r="B37" s="3"/>
      <c r="C37" s="14"/>
      <c r="D37" s="3"/>
    </row>
    <row r="38" spans="2:4" x14ac:dyDescent="0.25">
      <c r="B38" s="3"/>
      <c r="C38" s="14"/>
      <c r="D38" s="3"/>
    </row>
    <row r="39" spans="2:4" x14ac:dyDescent="0.25">
      <c r="B39" s="3"/>
      <c r="C39" s="14"/>
      <c r="D39" s="3"/>
    </row>
    <row r="40" spans="2:4" x14ac:dyDescent="0.25">
      <c r="B40" s="3"/>
      <c r="C40" s="14"/>
      <c r="D40" s="3"/>
    </row>
    <row r="41" spans="2:4" x14ac:dyDescent="0.25">
      <c r="B41" s="3"/>
      <c r="C41" s="14"/>
      <c r="D41" s="3"/>
    </row>
    <row r="42" spans="2:4" x14ac:dyDescent="0.25">
      <c r="B42" s="3"/>
      <c r="C42" s="14"/>
      <c r="D42" s="3"/>
    </row>
    <row r="43" spans="2:4" x14ac:dyDescent="0.25">
      <c r="B43" s="3"/>
      <c r="C43" s="14"/>
      <c r="D43" s="3"/>
    </row>
    <row r="44" spans="2:4" x14ac:dyDescent="0.25">
      <c r="B44" s="3"/>
      <c r="C44" s="14"/>
      <c r="D44" s="3"/>
    </row>
    <row r="45" spans="2:4" x14ac:dyDescent="0.25">
      <c r="B45" s="3"/>
      <c r="C45" s="14"/>
      <c r="D45" s="3"/>
    </row>
    <row r="46" spans="2:4" x14ac:dyDescent="0.25">
      <c r="B46" s="3"/>
      <c r="C46" s="14"/>
      <c r="D46" s="3"/>
    </row>
    <row r="47" spans="2:4" x14ac:dyDescent="0.25">
      <c r="B47" s="3"/>
      <c r="C47" s="14"/>
      <c r="D47" s="3"/>
    </row>
    <row r="48" spans="2:4" x14ac:dyDescent="0.25">
      <c r="B48" s="3"/>
      <c r="C48" s="14"/>
      <c r="D48" s="3"/>
    </row>
    <row r="49" spans="2:4" x14ac:dyDescent="0.25">
      <c r="B49" s="3"/>
      <c r="C49" s="14"/>
      <c r="D49" s="3"/>
    </row>
    <row r="50" spans="2:4" x14ac:dyDescent="0.25">
      <c r="B50" s="3"/>
      <c r="C50" s="14"/>
      <c r="D50" s="3"/>
    </row>
    <row r="51" spans="2:4" x14ac:dyDescent="0.25">
      <c r="B51" s="3"/>
      <c r="C51" s="14"/>
      <c r="D51" s="3"/>
    </row>
    <row r="52" spans="2:4" x14ac:dyDescent="0.25">
      <c r="B52" s="3"/>
      <c r="C52" s="14"/>
      <c r="D52" s="3"/>
    </row>
    <row r="53" spans="2:4" x14ac:dyDescent="0.25">
      <c r="B53" s="3"/>
      <c r="C53" s="14"/>
      <c r="D53" s="3"/>
    </row>
    <row r="54" spans="2:4" x14ac:dyDescent="0.25">
      <c r="B54" s="3"/>
      <c r="C54" s="14"/>
      <c r="D54" s="3"/>
    </row>
    <row r="55" spans="2:4" x14ac:dyDescent="0.25">
      <c r="B55" s="3"/>
      <c r="C55" s="14"/>
      <c r="D55" s="3"/>
    </row>
    <row r="56" spans="2:4" x14ac:dyDescent="0.25">
      <c r="B56" s="3"/>
      <c r="C56" s="14"/>
      <c r="D56" s="3"/>
    </row>
    <row r="57" spans="2:4" x14ac:dyDescent="0.25">
      <c r="B57" s="3"/>
      <c r="C57" s="14"/>
      <c r="D57" s="3"/>
    </row>
    <row r="58" spans="2:4" x14ac:dyDescent="0.25">
      <c r="B58" s="3"/>
      <c r="C58" s="14"/>
      <c r="D58" s="3"/>
    </row>
    <row r="59" spans="2:4" x14ac:dyDescent="0.25">
      <c r="B59" s="3"/>
      <c r="C59" s="14"/>
      <c r="D59" s="3"/>
    </row>
    <row r="60" spans="2:4" x14ac:dyDescent="0.25">
      <c r="B60" s="3"/>
      <c r="C60" s="14"/>
      <c r="D60" s="3"/>
    </row>
    <row r="61" spans="2:4" x14ac:dyDescent="0.25">
      <c r="B61" s="3"/>
      <c r="C61" s="14"/>
      <c r="D61" s="3"/>
    </row>
    <row r="62" spans="2:4" x14ac:dyDescent="0.25">
      <c r="B62" s="3"/>
      <c r="C62" s="14"/>
      <c r="D62" s="3"/>
    </row>
    <row r="63" spans="2:4" x14ac:dyDescent="0.25">
      <c r="B63" s="3"/>
      <c r="C63" s="14"/>
      <c r="D63" s="3"/>
    </row>
    <row r="64" spans="2:4" x14ac:dyDescent="0.25">
      <c r="B64" s="3"/>
      <c r="C64" s="14"/>
      <c r="D64" s="3"/>
    </row>
    <row r="65" spans="2:4" x14ac:dyDescent="0.25">
      <c r="B65" s="3"/>
      <c r="C65" s="14"/>
      <c r="D65" s="3"/>
    </row>
    <row r="66" spans="2:4" x14ac:dyDescent="0.25">
      <c r="B66" s="3"/>
      <c r="C66" s="14"/>
      <c r="D66" s="3"/>
    </row>
    <row r="67" spans="2:4" x14ac:dyDescent="0.25">
      <c r="B67" s="3"/>
      <c r="C67" s="14"/>
      <c r="D67" s="3"/>
    </row>
    <row r="68" spans="2:4" x14ac:dyDescent="0.25">
      <c r="B68" s="3"/>
      <c r="C68" s="14"/>
      <c r="D68" s="3"/>
    </row>
    <row r="69" spans="2:4" x14ac:dyDescent="0.25">
      <c r="B69" s="3"/>
      <c r="C69" s="14"/>
      <c r="D69" s="3"/>
    </row>
    <row r="70" spans="2:4" x14ac:dyDescent="0.25">
      <c r="B70" s="3"/>
      <c r="C70" s="14"/>
      <c r="D70" s="3"/>
    </row>
    <row r="71" spans="2:4" x14ac:dyDescent="0.25">
      <c r="B71" s="3"/>
      <c r="C71" s="14"/>
      <c r="D71" s="3"/>
    </row>
    <row r="72" spans="2:4" x14ac:dyDescent="0.25">
      <c r="B72" s="3"/>
      <c r="C72" s="14"/>
      <c r="D72" s="3"/>
    </row>
    <row r="73" spans="2:4" x14ac:dyDescent="0.25">
      <c r="B73" s="3"/>
      <c r="C73" s="14"/>
      <c r="D73" s="3"/>
    </row>
    <row r="74" spans="2:4" x14ac:dyDescent="0.25">
      <c r="B74" s="3"/>
      <c r="C74" s="14"/>
      <c r="D74" s="3"/>
    </row>
    <row r="75" spans="2:4" x14ac:dyDescent="0.25">
      <c r="B75" s="3"/>
      <c r="C75" s="14"/>
      <c r="D75" s="3"/>
    </row>
    <row r="76" spans="2:4" x14ac:dyDescent="0.25">
      <c r="B76" s="3"/>
      <c r="C76" s="14"/>
      <c r="D76" s="3"/>
    </row>
    <row r="77" spans="2:4" x14ac:dyDescent="0.25">
      <c r="B77" s="3"/>
      <c r="C77" s="14"/>
      <c r="D77" s="3"/>
    </row>
    <row r="78" spans="2:4" x14ac:dyDescent="0.25">
      <c r="B78" s="3"/>
      <c r="C78" s="14"/>
      <c r="D78" s="3"/>
    </row>
    <row r="79" spans="2:4" x14ac:dyDescent="0.25">
      <c r="B79" s="3"/>
      <c r="C79" s="14"/>
      <c r="D79" s="3"/>
    </row>
    <row r="80" spans="2:4" x14ac:dyDescent="0.25">
      <c r="B80" s="3"/>
      <c r="C80" s="14"/>
      <c r="D80" s="3"/>
    </row>
    <row r="81" spans="2:4" x14ac:dyDescent="0.25">
      <c r="B81" s="3"/>
      <c r="C81" s="14"/>
      <c r="D81" s="3"/>
    </row>
    <row r="82" spans="2:4" x14ac:dyDescent="0.25">
      <c r="B82" s="3"/>
      <c r="C82" s="14"/>
      <c r="D82" s="3"/>
    </row>
    <row r="83" spans="2:4" x14ac:dyDescent="0.25">
      <c r="B83" s="3"/>
      <c r="C83" s="14"/>
      <c r="D83" s="3"/>
    </row>
    <row r="84" spans="2:4" x14ac:dyDescent="0.25">
      <c r="B84" s="3"/>
      <c r="C84" s="14"/>
      <c r="D84" s="3"/>
    </row>
    <row r="85" spans="2:4" x14ac:dyDescent="0.25">
      <c r="B85" s="3"/>
      <c r="C85" s="14"/>
      <c r="D85" s="3"/>
    </row>
    <row r="86" spans="2:4" x14ac:dyDescent="0.25">
      <c r="B86" s="3"/>
      <c r="C86" s="14"/>
      <c r="D86" s="3"/>
    </row>
    <row r="87" spans="2:4" x14ac:dyDescent="0.25">
      <c r="B87" s="3"/>
      <c r="C87" s="14"/>
      <c r="D87" s="3"/>
    </row>
    <row r="88" spans="2:4" x14ac:dyDescent="0.25">
      <c r="B88" s="3"/>
      <c r="C88" s="14"/>
      <c r="D88" s="3"/>
    </row>
    <row r="89" spans="2:4" x14ac:dyDescent="0.25">
      <c r="B89" s="3"/>
      <c r="C89" s="14"/>
      <c r="D89" s="3"/>
    </row>
    <row r="90" spans="2:4" x14ac:dyDescent="0.25">
      <c r="B90" s="3"/>
      <c r="C90" s="14"/>
      <c r="D90" s="3"/>
    </row>
    <row r="91" spans="2:4" x14ac:dyDescent="0.25">
      <c r="B91" s="3"/>
      <c r="C91" s="14"/>
      <c r="D91" s="3"/>
    </row>
    <row r="92" spans="2:4" x14ac:dyDescent="0.25">
      <c r="B92" s="3"/>
      <c r="C92" s="14"/>
      <c r="D92" s="3"/>
    </row>
    <row r="93" spans="2:4" x14ac:dyDescent="0.25">
      <c r="B93" s="3"/>
      <c r="C93" s="14"/>
      <c r="D93" s="3"/>
    </row>
    <row r="94" spans="2:4" x14ac:dyDescent="0.25">
      <c r="B94" s="3"/>
      <c r="C94" s="14"/>
      <c r="D94" s="3"/>
    </row>
    <row r="95" spans="2:4" x14ac:dyDescent="0.25">
      <c r="B95" s="3"/>
      <c r="C95" s="14"/>
      <c r="D95" s="3"/>
    </row>
    <row r="96" spans="2:4" x14ac:dyDescent="0.25">
      <c r="B96" s="3"/>
      <c r="C96" s="14"/>
      <c r="D96" s="3"/>
    </row>
    <row r="97" spans="2:4" x14ac:dyDescent="0.25">
      <c r="B97" s="3"/>
      <c r="C97" s="14"/>
      <c r="D97" s="3"/>
    </row>
    <row r="98" spans="2:4" x14ac:dyDescent="0.25">
      <c r="B98" s="3"/>
      <c r="C98" s="14"/>
      <c r="D98" s="3"/>
    </row>
    <row r="99" spans="2:4" x14ac:dyDescent="0.25">
      <c r="B99" s="3"/>
      <c r="C99" s="14"/>
      <c r="D99"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RowHeight="15" x14ac:dyDescent="0.25"/>
  <cols>
    <col min="1" max="1" width="5.7109375" customWidth="1"/>
    <col min="2" max="2" width="12.7109375" customWidth="1"/>
    <col min="3" max="3" width="11.28515625" customWidth="1"/>
    <col min="4" max="4" width="12.7109375" customWidth="1"/>
    <col min="5" max="5" width="22.28515625" customWidth="1"/>
    <col min="6" max="6" width="110.7109375" customWidth="1"/>
  </cols>
  <sheetData>
    <row r="1" spans="1:6" x14ac:dyDescent="0.25">
      <c r="A1" s="16" t="s">
        <v>41</v>
      </c>
      <c r="B1" s="17" t="s">
        <v>6227</v>
      </c>
      <c r="C1" s="16" t="s">
        <v>6228</v>
      </c>
      <c r="D1" s="17" t="s">
        <v>6229</v>
      </c>
      <c r="E1" s="16" t="s">
        <v>6230</v>
      </c>
      <c r="F1" s="16" t="s">
        <v>6231</v>
      </c>
    </row>
    <row r="2" spans="1:6" x14ac:dyDescent="0.25">
      <c r="A2" s="18" t="s">
        <v>4984</v>
      </c>
      <c r="B2" s="19">
        <v>45987</v>
      </c>
      <c r="C2" s="19" t="s">
        <v>6102</v>
      </c>
      <c r="D2" s="19">
        <v>46353</v>
      </c>
      <c r="E2" s="19" t="s">
        <v>6232</v>
      </c>
      <c r="F2" s="19" t="s">
        <v>6233</v>
      </c>
    </row>
    <row r="3" spans="1:6" x14ac:dyDescent="0.25">
      <c r="A3" s="18" t="s">
        <v>4984</v>
      </c>
      <c r="B3" s="19">
        <v>45993</v>
      </c>
      <c r="C3" s="19" t="s">
        <v>6162</v>
      </c>
      <c r="D3" s="19">
        <v>46360</v>
      </c>
      <c r="E3" s="19" t="s">
        <v>6234</v>
      </c>
      <c r="F3" s="19" t="s">
        <v>6235</v>
      </c>
    </row>
    <row r="4" spans="1:6" x14ac:dyDescent="0.25">
      <c r="A4" s="18" t="s">
        <v>4984</v>
      </c>
      <c r="B4" s="19">
        <v>45995</v>
      </c>
      <c r="C4" s="19" t="s">
        <v>6163</v>
      </c>
      <c r="D4" s="19">
        <v>46360</v>
      </c>
      <c r="E4" s="19" t="s">
        <v>6234</v>
      </c>
      <c r="F4" s="19" t="s">
        <v>6235</v>
      </c>
    </row>
    <row r="5" spans="1:6" x14ac:dyDescent="0.25">
      <c r="A5" s="18" t="s">
        <v>4984</v>
      </c>
      <c r="B5" s="19">
        <v>45995</v>
      </c>
      <c r="C5" s="19" t="s">
        <v>6178</v>
      </c>
      <c r="D5" s="19">
        <v>46360</v>
      </c>
      <c r="E5" s="19" t="s">
        <v>6236</v>
      </c>
      <c r="F5" s="19" t="s">
        <v>6235</v>
      </c>
    </row>
    <row r="6" spans="1:6" x14ac:dyDescent="0.25">
      <c r="A6" s="18" t="s">
        <v>4984</v>
      </c>
      <c r="B6" s="19">
        <v>45996</v>
      </c>
      <c r="C6" s="19" t="s">
        <v>6119</v>
      </c>
      <c r="D6" s="19">
        <v>46367</v>
      </c>
      <c r="E6" s="19" t="s">
        <v>6232</v>
      </c>
      <c r="F6" s="19" t="s">
        <v>6237</v>
      </c>
    </row>
    <row r="7" spans="1:6" x14ac:dyDescent="0.25">
      <c r="A7" s="18" t="s">
        <v>4984</v>
      </c>
      <c r="B7" s="19">
        <v>45996</v>
      </c>
      <c r="C7" s="19" t="s">
        <v>6136</v>
      </c>
      <c r="D7" s="19">
        <v>46367</v>
      </c>
      <c r="E7" s="19" t="s">
        <v>6234</v>
      </c>
      <c r="F7" s="19" t="s">
        <v>6237</v>
      </c>
    </row>
    <row r="8" spans="1:6" x14ac:dyDescent="0.25">
      <c r="A8" s="18" t="s">
        <v>4984</v>
      </c>
      <c r="B8" s="19">
        <v>45996</v>
      </c>
      <c r="C8" s="19" t="s">
        <v>6139</v>
      </c>
      <c r="D8" s="19">
        <v>46367</v>
      </c>
      <c r="E8" s="19" t="s">
        <v>6236</v>
      </c>
      <c r="F8" s="19" t="s">
        <v>6237</v>
      </c>
    </row>
    <row r="9" spans="1:6" x14ac:dyDescent="0.25">
      <c r="A9" s="18" t="s">
        <v>4984</v>
      </c>
      <c r="B9" s="19">
        <v>46010</v>
      </c>
      <c r="C9" s="19" t="s">
        <v>6155</v>
      </c>
      <c r="D9" s="19">
        <v>46374</v>
      </c>
      <c r="E9" s="19" t="s">
        <v>6234</v>
      </c>
      <c r="F9" s="19" t="s">
        <v>6238</v>
      </c>
    </row>
    <row r="10" spans="1:6" x14ac:dyDescent="0.25">
      <c r="A10" s="18" t="s">
        <v>4984</v>
      </c>
      <c r="B10" s="19">
        <v>46010</v>
      </c>
      <c r="C10" s="19" t="s">
        <v>6171</v>
      </c>
      <c r="D10" s="19">
        <v>46374</v>
      </c>
      <c r="E10" s="19" t="s">
        <v>6049</v>
      </c>
      <c r="F10" s="19" t="s">
        <v>6238</v>
      </c>
    </row>
    <row r="11" spans="1:6" x14ac:dyDescent="0.25">
      <c r="A11" s="18" t="s">
        <v>4984</v>
      </c>
      <c r="B11" s="19">
        <v>46017</v>
      </c>
      <c r="C11" s="19" t="s">
        <v>6158</v>
      </c>
      <c r="D11" s="19">
        <v>46380</v>
      </c>
      <c r="E11" s="19" t="s">
        <v>6234</v>
      </c>
      <c r="F11" s="19" t="s">
        <v>6239</v>
      </c>
    </row>
    <row r="12" spans="1:6" x14ac:dyDescent="0.25">
      <c r="A12" s="18" t="s">
        <v>4984</v>
      </c>
      <c r="B12" s="19">
        <v>46017</v>
      </c>
      <c r="C12" s="19" t="s">
        <v>6173</v>
      </c>
      <c r="D12" s="19">
        <v>46380</v>
      </c>
      <c r="E12" s="19" t="s">
        <v>6049</v>
      </c>
      <c r="F12" s="19" t="s">
        <v>6239</v>
      </c>
    </row>
    <row r="13" spans="1:6" x14ac:dyDescent="0.25">
      <c r="A13" s="18" t="s">
        <v>4984</v>
      </c>
      <c r="B13" s="19">
        <v>46020</v>
      </c>
      <c r="C13" s="19" t="s">
        <v>6157</v>
      </c>
      <c r="D13" s="19">
        <v>46380</v>
      </c>
      <c r="E13" s="19" t="s">
        <v>6234</v>
      </c>
      <c r="F13" s="19" t="s">
        <v>6239</v>
      </c>
    </row>
    <row r="14" spans="1:6" x14ac:dyDescent="0.25">
      <c r="A14" s="18" t="s">
        <v>4984</v>
      </c>
      <c r="B14" s="19">
        <v>46020</v>
      </c>
      <c r="C14" s="19" t="s">
        <v>6174</v>
      </c>
      <c r="D14" s="19">
        <v>46380</v>
      </c>
      <c r="E14" s="19" t="s">
        <v>6049</v>
      </c>
      <c r="F14" s="19" t="s">
        <v>6239</v>
      </c>
    </row>
    <row r="15" spans="1:6" x14ac:dyDescent="0.25">
      <c r="A15" s="18" t="s">
        <v>4984</v>
      </c>
      <c r="B15" s="19">
        <v>46020</v>
      </c>
      <c r="C15" s="19" t="s">
        <v>6131</v>
      </c>
      <c r="D15" s="19">
        <v>46380</v>
      </c>
      <c r="E15" s="19" t="s">
        <v>6240</v>
      </c>
      <c r="F15" s="19" t="s">
        <v>6239</v>
      </c>
    </row>
    <row r="16" spans="1:6" x14ac:dyDescent="0.25">
      <c r="A16" s="18" t="s">
        <v>4984</v>
      </c>
      <c r="B16" s="19">
        <v>46024</v>
      </c>
      <c r="C16" s="19" t="s">
        <v>6094</v>
      </c>
      <c r="D16" s="19">
        <v>46387</v>
      </c>
      <c r="E16" s="19" t="s">
        <v>3404</v>
      </c>
      <c r="F16" s="19" t="s">
        <v>6241</v>
      </c>
    </row>
    <row r="17" spans="1:6" x14ac:dyDescent="0.25">
      <c r="A17" s="18" t="s">
        <v>4984</v>
      </c>
      <c r="B17" s="19">
        <v>46024</v>
      </c>
      <c r="C17" s="19" t="s">
        <v>6160</v>
      </c>
      <c r="D17" s="19">
        <v>46387</v>
      </c>
      <c r="E17" s="19" t="s">
        <v>6234</v>
      </c>
      <c r="F17" s="19" t="s">
        <v>6241</v>
      </c>
    </row>
    <row r="18" spans="1:6" x14ac:dyDescent="0.25">
      <c r="A18" s="18" t="s">
        <v>4984</v>
      </c>
      <c r="B18" s="19">
        <v>46024</v>
      </c>
      <c r="C18" s="19" t="s">
        <v>6176</v>
      </c>
      <c r="D18" s="19">
        <v>46387</v>
      </c>
      <c r="E18" s="19" t="s">
        <v>6049</v>
      </c>
      <c r="F18" s="19" t="s">
        <v>6241</v>
      </c>
    </row>
    <row r="19" spans="1:6" x14ac:dyDescent="0.25">
      <c r="A19" s="18" t="s">
        <v>4984</v>
      </c>
      <c r="B19" s="19">
        <v>46027</v>
      </c>
      <c r="C19" s="19" t="s">
        <v>6092</v>
      </c>
      <c r="D19" s="19">
        <v>46395</v>
      </c>
      <c r="E19" s="19" t="s">
        <v>3404</v>
      </c>
      <c r="F19" s="19" t="s">
        <v>6242</v>
      </c>
    </row>
    <row r="20" spans="1:6" x14ac:dyDescent="0.25">
      <c r="A20" s="18" t="s">
        <v>4984</v>
      </c>
      <c r="B20" s="19">
        <v>46042</v>
      </c>
      <c r="C20" s="19" t="s">
        <v>6153</v>
      </c>
      <c r="D20" s="19">
        <v>46409</v>
      </c>
      <c r="E20" s="19" t="s">
        <v>6234</v>
      </c>
      <c r="F20" s="19" t="s">
        <v>6243</v>
      </c>
    </row>
    <row r="21" spans="1:6" x14ac:dyDescent="0.25">
      <c r="A21" s="18" t="s">
        <v>4984</v>
      </c>
      <c r="B21" s="19">
        <v>46043</v>
      </c>
      <c r="C21" s="19" t="s">
        <v>6152</v>
      </c>
      <c r="D21" s="19">
        <v>46409</v>
      </c>
      <c r="E21" s="19" t="s">
        <v>6234</v>
      </c>
      <c r="F21" s="19" t="s">
        <v>6243</v>
      </c>
    </row>
    <row r="22" spans="1:6" x14ac:dyDescent="0.25">
      <c r="A22" s="18" t="s">
        <v>4984</v>
      </c>
      <c r="B22" s="19">
        <v>46043</v>
      </c>
      <c r="C22" s="19" t="s">
        <v>6169</v>
      </c>
      <c r="D22" s="19">
        <v>46409</v>
      </c>
      <c r="E22" s="19" t="s">
        <v>6049</v>
      </c>
      <c r="F22" s="19" t="s">
        <v>6243</v>
      </c>
    </row>
    <row r="23" spans="1:6" x14ac:dyDescent="0.25">
      <c r="A23" s="18" t="s">
        <v>4984</v>
      </c>
      <c r="B23" s="19">
        <v>46080</v>
      </c>
      <c r="C23" s="19" t="s">
        <v>6133</v>
      </c>
      <c r="D23" s="19">
        <v>46451</v>
      </c>
      <c r="E23" s="19" t="s">
        <v>6244</v>
      </c>
      <c r="F23" s="19" t="s">
        <v>6245</v>
      </c>
    </row>
    <row r="24" spans="1:6" x14ac:dyDescent="0.25">
      <c r="A24" s="18" t="s">
        <v>4984</v>
      </c>
      <c r="B24" s="19">
        <v>46132</v>
      </c>
      <c r="C24" s="19" t="s">
        <v>6121</v>
      </c>
      <c r="D24" s="19">
        <v>46500</v>
      </c>
      <c r="E24" s="19" t="s">
        <v>3770</v>
      </c>
      <c r="F24" s="19" t="s">
        <v>6246</v>
      </c>
    </row>
    <row r="25" spans="1:6" x14ac:dyDescent="0.25">
      <c r="A25" s="18" t="s">
        <v>4984</v>
      </c>
      <c r="B25" s="19">
        <v>46147</v>
      </c>
      <c r="C25" s="19" t="s">
        <v>6184</v>
      </c>
      <c r="D25" s="19">
        <v>46514</v>
      </c>
      <c r="E25" s="19" t="s">
        <v>4182</v>
      </c>
      <c r="F25" s="19" t="s">
        <v>6247</v>
      </c>
    </row>
    <row r="26" spans="1:6" x14ac:dyDescent="0.25">
      <c r="A26" s="18" t="s">
        <v>4984</v>
      </c>
      <c r="B26" s="19">
        <v>46147</v>
      </c>
      <c r="C26" s="19" t="s">
        <v>6127</v>
      </c>
      <c r="D26" s="19">
        <v>46514</v>
      </c>
      <c r="E26" s="19" t="s">
        <v>6248</v>
      </c>
      <c r="F26" s="19" t="s">
        <v>6247</v>
      </c>
    </row>
    <row r="27" spans="1:6" x14ac:dyDescent="0.25">
      <c r="A27" s="18" t="s">
        <v>5028</v>
      </c>
      <c r="B27" s="19">
        <v>46148</v>
      </c>
      <c r="C27" s="19" t="s">
        <v>5032</v>
      </c>
      <c r="D27" s="19">
        <v>46507</v>
      </c>
      <c r="E27" s="19" t="s">
        <v>6249</v>
      </c>
      <c r="F27" s="19" t="s">
        <v>6250</v>
      </c>
    </row>
    <row r="28" spans="1:6" x14ac:dyDescent="0.25">
      <c r="A28" s="18" t="s">
        <v>5988</v>
      </c>
      <c r="B28" s="19">
        <v>46148</v>
      </c>
      <c r="C28" s="19" t="s">
        <v>6061</v>
      </c>
      <c r="D28" s="19">
        <v>46507</v>
      </c>
      <c r="E28" s="19" t="s">
        <v>6249</v>
      </c>
      <c r="F28" s="19" t="s">
        <v>6250</v>
      </c>
    </row>
    <row r="29" spans="1:6" x14ac:dyDescent="0.25">
      <c r="A29" s="18" t="s">
        <v>4984</v>
      </c>
      <c r="B29" s="19">
        <v>46148</v>
      </c>
      <c r="C29" s="19" t="s">
        <v>6106</v>
      </c>
      <c r="D29" s="19">
        <v>46514</v>
      </c>
      <c r="E29" s="19" t="s">
        <v>6251</v>
      </c>
      <c r="F29" s="19" t="s">
        <v>6247</v>
      </c>
    </row>
    <row r="30" spans="1:6" x14ac:dyDescent="0.25">
      <c r="A30" s="18" t="s">
        <v>5028</v>
      </c>
      <c r="B30" s="19">
        <v>46149</v>
      </c>
      <c r="C30" s="19" t="s">
        <v>5033</v>
      </c>
      <c r="D30" s="19">
        <v>46507</v>
      </c>
      <c r="E30" s="19" t="s">
        <v>6249</v>
      </c>
      <c r="F30" s="19" t="s">
        <v>6250</v>
      </c>
    </row>
    <row r="31" spans="1:6" x14ac:dyDescent="0.25">
      <c r="A31" s="18" t="s">
        <v>5988</v>
      </c>
      <c r="B31" s="19">
        <v>46149</v>
      </c>
      <c r="C31" s="19" t="s">
        <v>6062</v>
      </c>
      <c r="D31" s="19">
        <v>46507</v>
      </c>
      <c r="E31" s="19" t="s">
        <v>6249</v>
      </c>
      <c r="F31" s="19" t="s">
        <v>6250</v>
      </c>
    </row>
    <row r="32" spans="1:6" x14ac:dyDescent="0.25">
      <c r="A32" s="18" t="s">
        <v>5028</v>
      </c>
      <c r="B32" s="19">
        <v>46150</v>
      </c>
      <c r="C32" s="19" t="s">
        <v>5034</v>
      </c>
      <c r="D32" s="19">
        <v>46507</v>
      </c>
      <c r="E32" s="19" t="s">
        <v>6249</v>
      </c>
      <c r="F32" s="19" t="s">
        <v>6250</v>
      </c>
    </row>
    <row r="33" spans="1:6" x14ac:dyDescent="0.25">
      <c r="A33" s="18" t="s">
        <v>5028</v>
      </c>
      <c r="B33" s="19">
        <v>46150</v>
      </c>
      <c r="C33" s="19" t="s">
        <v>5036</v>
      </c>
      <c r="D33" s="19">
        <v>46514</v>
      </c>
      <c r="E33" s="19" t="s">
        <v>6249</v>
      </c>
      <c r="F33" s="19" t="s">
        <v>6252</v>
      </c>
    </row>
    <row r="34" spans="1:6" x14ac:dyDescent="0.25">
      <c r="A34" s="18" t="s">
        <v>5988</v>
      </c>
      <c r="B34" s="19">
        <v>46150</v>
      </c>
      <c r="C34" s="19" t="s">
        <v>6066</v>
      </c>
      <c r="D34" s="19">
        <v>46514</v>
      </c>
      <c r="E34" s="19" t="s">
        <v>6249</v>
      </c>
      <c r="F34" s="19" t="s">
        <v>6252</v>
      </c>
    </row>
    <row r="35" spans="1:6" x14ac:dyDescent="0.25">
      <c r="A35" s="18" t="s">
        <v>5028</v>
      </c>
      <c r="B35" s="19">
        <v>46153</v>
      </c>
      <c r="C35" s="19" t="s">
        <v>5038</v>
      </c>
      <c r="D35" s="19">
        <v>46514</v>
      </c>
      <c r="E35" s="19" t="s">
        <v>6249</v>
      </c>
      <c r="F35" s="19" t="s">
        <v>6252</v>
      </c>
    </row>
    <row r="36" spans="1:6" x14ac:dyDescent="0.25">
      <c r="A36" s="18" t="s">
        <v>5988</v>
      </c>
      <c r="B36" s="19">
        <v>46153</v>
      </c>
      <c r="C36" s="19" t="s">
        <v>6064</v>
      </c>
      <c r="D36" s="19">
        <v>46514</v>
      </c>
      <c r="E36" s="19" t="s">
        <v>6249</v>
      </c>
      <c r="F36" s="19" t="s">
        <v>6252</v>
      </c>
    </row>
    <row r="37" spans="1:6" x14ac:dyDescent="0.25">
      <c r="A37" s="18" t="s">
        <v>4984</v>
      </c>
      <c r="B37" s="19">
        <v>46153</v>
      </c>
      <c r="C37" s="19" t="s">
        <v>6143</v>
      </c>
      <c r="D37" s="19">
        <v>46521</v>
      </c>
      <c r="E37" s="19" t="s">
        <v>6253</v>
      </c>
      <c r="F37" s="19" t="s">
        <v>6254</v>
      </c>
    </row>
    <row r="38" spans="1:6" x14ac:dyDescent="0.25">
      <c r="A38" s="18" t="s">
        <v>5028</v>
      </c>
      <c r="B38" s="19">
        <v>46154</v>
      </c>
      <c r="C38" s="19" t="s">
        <v>5040</v>
      </c>
      <c r="D38" s="19">
        <v>46514</v>
      </c>
      <c r="E38" s="19" t="s">
        <v>6249</v>
      </c>
      <c r="F38" s="19" t="s">
        <v>6252</v>
      </c>
    </row>
    <row r="39" spans="1:6" x14ac:dyDescent="0.25">
      <c r="A39" s="18" t="s">
        <v>5988</v>
      </c>
      <c r="B39" s="19">
        <v>46154</v>
      </c>
      <c r="C39" s="19" t="s">
        <v>6065</v>
      </c>
      <c r="D39" s="19">
        <v>46514</v>
      </c>
      <c r="E39" s="19" t="s">
        <v>6249</v>
      </c>
      <c r="F39" s="19" t="s">
        <v>6252</v>
      </c>
    </row>
    <row r="40" spans="1:6" x14ac:dyDescent="0.25">
      <c r="A40" s="18" t="s">
        <v>5028</v>
      </c>
      <c r="B40" s="19">
        <v>46155</v>
      </c>
      <c r="C40" s="19" t="s">
        <v>5037</v>
      </c>
      <c r="D40" s="19">
        <v>46514</v>
      </c>
      <c r="E40" s="19" t="s">
        <v>6249</v>
      </c>
      <c r="F40" s="19" t="s">
        <v>6252</v>
      </c>
    </row>
    <row r="41" spans="1:6" x14ac:dyDescent="0.25">
      <c r="A41" s="18" t="s">
        <v>5028</v>
      </c>
      <c r="B41" s="19">
        <v>46156</v>
      </c>
      <c r="C41" s="19" t="s">
        <v>5039</v>
      </c>
      <c r="D41" s="19">
        <v>46514</v>
      </c>
      <c r="E41" s="19" t="s">
        <v>6249</v>
      </c>
      <c r="F41" s="19" t="s">
        <v>6252</v>
      </c>
    </row>
    <row r="42" spans="1:6" x14ac:dyDescent="0.25">
      <c r="A42" s="18" t="s">
        <v>5028</v>
      </c>
      <c r="B42" s="19">
        <v>46157</v>
      </c>
      <c r="C42" s="19" t="s">
        <v>5043</v>
      </c>
      <c r="D42" s="19">
        <v>46521</v>
      </c>
      <c r="E42" s="19" t="s">
        <v>6249</v>
      </c>
      <c r="F42" s="19" t="s">
        <v>6255</v>
      </c>
    </row>
    <row r="43" spans="1:6" x14ac:dyDescent="0.25">
      <c r="A43" s="18" t="s">
        <v>5988</v>
      </c>
      <c r="B43" s="19">
        <v>46157</v>
      </c>
      <c r="C43" s="19" t="s">
        <v>6068</v>
      </c>
      <c r="D43" s="19">
        <v>46521</v>
      </c>
      <c r="E43" s="19" t="s">
        <v>6249</v>
      </c>
      <c r="F43" s="19" t="s">
        <v>6255</v>
      </c>
    </row>
    <row r="44" spans="1:6" x14ac:dyDescent="0.25">
      <c r="A44" s="18" t="s">
        <v>5028</v>
      </c>
      <c r="B44" s="19">
        <v>46160</v>
      </c>
      <c r="C44" s="19" t="s">
        <v>5042</v>
      </c>
      <c r="D44" s="19">
        <v>46521</v>
      </c>
      <c r="E44" s="19" t="s">
        <v>6249</v>
      </c>
      <c r="F44" s="19" t="s">
        <v>6255</v>
      </c>
    </row>
    <row r="45" spans="1:6" x14ac:dyDescent="0.25">
      <c r="A45" s="18" t="s">
        <v>5028</v>
      </c>
      <c r="B45" s="19">
        <v>46161</v>
      </c>
      <c r="C45" s="19" t="s">
        <v>5044</v>
      </c>
      <c r="D45" s="19">
        <v>46521</v>
      </c>
      <c r="E45" s="19" t="s">
        <v>6249</v>
      </c>
      <c r="F45" s="19" t="s">
        <v>6255</v>
      </c>
    </row>
    <row r="46" spans="1:6" x14ac:dyDescent="0.25">
      <c r="A46" s="18" t="s">
        <v>5028</v>
      </c>
      <c r="B46" s="19">
        <v>46162</v>
      </c>
      <c r="C46" s="19" t="s">
        <v>5045</v>
      </c>
      <c r="D46" s="19">
        <v>46521</v>
      </c>
      <c r="E46" s="19" t="s">
        <v>6249</v>
      </c>
      <c r="F46" s="19" t="s">
        <v>6255</v>
      </c>
    </row>
    <row r="47" spans="1:6" x14ac:dyDescent="0.25">
      <c r="A47" s="18" t="s">
        <v>5028</v>
      </c>
      <c r="B47" s="19">
        <v>46163</v>
      </c>
      <c r="C47" s="19" t="s">
        <v>5046</v>
      </c>
      <c r="D47" s="19">
        <v>46521</v>
      </c>
      <c r="E47" s="19" t="s">
        <v>6249</v>
      </c>
      <c r="F47" s="19" t="s">
        <v>6255</v>
      </c>
    </row>
    <row r="48" spans="1:6" x14ac:dyDescent="0.25">
      <c r="A48" s="18" t="s">
        <v>4984</v>
      </c>
      <c r="B48" s="19">
        <v>46164</v>
      </c>
      <c r="C48" s="19" t="s">
        <v>6146</v>
      </c>
      <c r="D48" s="19">
        <v>46528</v>
      </c>
      <c r="E48" s="19" t="s">
        <v>2575</v>
      </c>
      <c r="F48" s="19" t="s">
        <v>6256</v>
      </c>
    </row>
    <row r="49" spans="1:6" x14ac:dyDescent="0.25">
      <c r="A49" s="18" t="s">
        <v>5988</v>
      </c>
      <c r="B49" s="19">
        <v>46171</v>
      </c>
      <c r="C49" s="19" t="s">
        <v>6070</v>
      </c>
      <c r="D49" s="19">
        <v>46528</v>
      </c>
      <c r="E49" s="19" t="s">
        <v>6249</v>
      </c>
      <c r="F49" s="19" t="s">
        <v>6257</v>
      </c>
    </row>
    <row r="50" spans="1:6" x14ac:dyDescent="0.25">
      <c r="A50" s="18" t="s">
        <v>4984</v>
      </c>
      <c r="B50" s="19">
        <v>46171</v>
      </c>
      <c r="C50" s="19" t="s">
        <v>6182</v>
      </c>
      <c r="D50" s="19">
        <v>46535</v>
      </c>
      <c r="E50" s="19" t="s">
        <v>6258</v>
      </c>
      <c r="F50" s="19" t="s">
        <v>6259</v>
      </c>
    </row>
    <row r="51" spans="1:6" x14ac:dyDescent="0.25">
      <c r="A51" s="18" t="s">
        <v>4984</v>
      </c>
      <c r="B51" s="19">
        <v>46171</v>
      </c>
      <c r="C51" s="19" t="s">
        <v>6148</v>
      </c>
      <c r="D51" s="19">
        <v>46535</v>
      </c>
      <c r="E51" s="19" t="s">
        <v>6253</v>
      </c>
      <c r="F51" s="19" t="s">
        <v>6259</v>
      </c>
    </row>
    <row r="52" spans="1:6" x14ac:dyDescent="0.25">
      <c r="A52" s="18" t="s">
        <v>5028</v>
      </c>
      <c r="B52" s="19">
        <v>46175</v>
      </c>
      <c r="C52" s="19" t="s">
        <v>5050</v>
      </c>
      <c r="D52" s="19">
        <v>46535</v>
      </c>
      <c r="E52" s="19" t="s">
        <v>6249</v>
      </c>
      <c r="F52" s="19" t="s">
        <v>6260</v>
      </c>
    </row>
    <row r="53" spans="1:6" x14ac:dyDescent="0.25">
      <c r="A53" s="18" t="s">
        <v>5028</v>
      </c>
      <c r="B53" s="19">
        <v>46177</v>
      </c>
      <c r="C53" s="19" t="s">
        <v>5049</v>
      </c>
      <c r="D53" s="19">
        <v>46535</v>
      </c>
      <c r="E53" s="19" t="s">
        <v>6249</v>
      </c>
      <c r="F53" s="19" t="s">
        <v>6260</v>
      </c>
    </row>
    <row r="54" spans="1:6" x14ac:dyDescent="0.25">
      <c r="A54" s="18" t="s">
        <v>5028</v>
      </c>
      <c r="B54" s="19">
        <v>46178</v>
      </c>
      <c r="C54" s="19" t="s">
        <v>5048</v>
      </c>
      <c r="D54" s="19">
        <v>46535</v>
      </c>
      <c r="E54" s="19" t="s">
        <v>6249</v>
      </c>
      <c r="F54" s="19" t="s">
        <v>6260</v>
      </c>
    </row>
    <row r="55" spans="1:6" x14ac:dyDescent="0.25">
      <c r="A55" s="18" t="s">
        <v>5988</v>
      </c>
      <c r="B55" s="19">
        <v>46178</v>
      </c>
      <c r="C55" s="19" t="s">
        <v>6072</v>
      </c>
      <c r="D55" s="19">
        <v>46535</v>
      </c>
      <c r="E55" s="19" t="s">
        <v>6249</v>
      </c>
      <c r="F55" s="19" t="s">
        <v>6260</v>
      </c>
    </row>
    <row r="56" spans="1:6" x14ac:dyDescent="0.25">
      <c r="A56" s="18" t="s">
        <v>5028</v>
      </c>
      <c r="B56" s="19">
        <v>46181</v>
      </c>
      <c r="C56" s="19" t="s">
        <v>5053</v>
      </c>
      <c r="D56" s="19">
        <v>46542</v>
      </c>
      <c r="E56" s="19" t="s">
        <v>6249</v>
      </c>
      <c r="F56" s="19" t="s">
        <v>6261</v>
      </c>
    </row>
    <row r="57" spans="1:6" x14ac:dyDescent="0.25">
      <c r="A57" s="18" t="s">
        <v>5028</v>
      </c>
      <c r="B57" s="19">
        <v>46184</v>
      </c>
      <c r="C57" s="19" t="s">
        <v>5052</v>
      </c>
      <c r="D57" s="19">
        <v>46542</v>
      </c>
      <c r="E57" s="19" t="s">
        <v>6249</v>
      </c>
      <c r="F57" s="19" t="s">
        <v>6261</v>
      </c>
    </row>
    <row r="58" spans="1:6" x14ac:dyDescent="0.25">
      <c r="A58" s="18" t="s">
        <v>5028</v>
      </c>
      <c r="B58" s="19">
        <v>46185</v>
      </c>
      <c r="C58" s="19" t="s">
        <v>5054</v>
      </c>
      <c r="D58" s="19">
        <v>46542</v>
      </c>
      <c r="E58" s="19" t="s">
        <v>6249</v>
      </c>
      <c r="F58" s="19" t="s">
        <v>6261</v>
      </c>
    </row>
    <row r="59" spans="1:6" x14ac:dyDescent="0.25">
      <c r="A59" s="18" t="s">
        <v>4984</v>
      </c>
      <c r="B59" s="19">
        <v>46185</v>
      </c>
      <c r="C59" s="19" t="s">
        <v>6108</v>
      </c>
      <c r="D59" s="19">
        <v>46549</v>
      </c>
      <c r="E59" s="19" t="s">
        <v>6251</v>
      </c>
      <c r="F59" s="19" t="s">
        <v>6262</v>
      </c>
    </row>
    <row r="60" spans="1:6" x14ac:dyDescent="0.25">
      <c r="A60" s="18" t="s">
        <v>4984</v>
      </c>
      <c r="B60" s="19">
        <v>46185</v>
      </c>
      <c r="C60" s="19" t="s">
        <v>6125</v>
      </c>
      <c r="D60" s="19">
        <v>46549</v>
      </c>
      <c r="E60" s="19" t="s">
        <v>3833</v>
      </c>
      <c r="F60" s="19" t="s">
        <v>6262</v>
      </c>
    </row>
    <row r="61" spans="1:6" x14ac:dyDescent="0.25">
      <c r="A61" s="18" t="s">
        <v>4984</v>
      </c>
      <c r="B61" s="19">
        <v>46185</v>
      </c>
      <c r="C61" s="19" t="s">
        <v>6167</v>
      </c>
      <c r="D61" s="19">
        <v>46549</v>
      </c>
      <c r="E61" s="19" t="s">
        <v>4104</v>
      </c>
      <c r="F61" s="19" t="s">
        <v>6262</v>
      </c>
    </row>
    <row r="62" spans="1:6" x14ac:dyDescent="0.25">
      <c r="A62" s="18" t="s">
        <v>5028</v>
      </c>
      <c r="B62" s="19">
        <v>46198</v>
      </c>
      <c r="C62" s="19" t="s">
        <v>5056</v>
      </c>
      <c r="D62" s="19">
        <v>46555</v>
      </c>
      <c r="E62" s="19" t="s">
        <v>6249</v>
      </c>
      <c r="F62" s="19" t="s">
        <v>6263</v>
      </c>
    </row>
    <row r="63" spans="1:6" x14ac:dyDescent="0.25">
      <c r="A63" s="18" t="s">
        <v>4984</v>
      </c>
      <c r="B63" s="19">
        <v>46199</v>
      </c>
      <c r="C63" s="19" t="s">
        <v>6141</v>
      </c>
      <c r="D63" s="19">
        <v>46563</v>
      </c>
      <c r="E63" s="19" t="s">
        <v>6264</v>
      </c>
      <c r="F63" s="19" t="s">
        <v>6265</v>
      </c>
    </row>
    <row r="64" spans="1:6" x14ac:dyDescent="0.25">
      <c r="A64" s="18" t="s">
        <v>5988</v>
      </c>
      <c r="B64" s="19">
        <v>46202</v>
      </c>
      <c r="C64" s="19" t="s">
        <v>6059</v>
      </c>
      <c r="D64" s="19">
        <v>46563</v>
      </c>
      <c r="E64" s="19" t="s">
        <v>6249</v>
      </c>
      <c r="F64" s="19" t="s">
        <v>6266</v>
      </c>
    </row>
    <row r="65" spans="1:6" x14ac:dyDescent="0.25">
      <c r="A65" s="18" t="s">
        <v>4984</v>
      </c>
      <c r="B65" s="19">
        <v>46202</v>
      </c>
      <c r="C65" s="19" t="s">
        <v>6112</v>
      </c>
      <c r="D65" s="19">
        <v>46563</v>
      </c>
      <c r="E65" s="19" t="s">
        <v>6267</v>
      </c>
      <c r="F65" s="19" t="s">
        <v>6265</v>
      </c>
    </row>
    <row r="66" spans="1:6" x14ac:dyDescent="0.25">
      <c r="A66" s="18" t="s">
        <v>4984</v>
      </c>
      <c r="B66" s="19">
        <v>46204</v>
      </c>
      <c r="C66" s="19" t="s">
        <v>6114</v>
      </c>
      <c r="D66" s="19">
        <v>46570</v>
      </c>
      <c r="E66" s="19" t="s">
        <v>6268</v>
      </c>
      <c r="F66" s="19" t="s">
        <v>6269</v>
      </c>
    </row>
    <row r="67" spans="1:6" x14ac:dyDescent="0.25">
      <c r="A67" s="18" t="s">
        <v>5988</v>
      </c>
      <c r="B67" s="19">
        <v>46204</v>
      </c>
      <c r="C67" s="19" t="s">
        <v>6074</v>
      </c>
      <c r="D67" s="19">
        <v>46563</v>
      </c>
      <c r="E67" s="19" t="s">
        <v>6249</v>
      </c>
      <c r="F67" s="19" t="s">
        <v>6266</v>
      </c>
    </row>
    <row r="68" spans="1:6" x14ac:dyDescent="0.25">
      <c r="A68" s="18" t="s">
        <v>5028</v>
      </c>
      <c r="B68" s="19">
        <v>46205</v>
      </c>
      <c r="C68" s="19" t="s">
        <v>5058</v>
      </c>
      <c r="D68" s="19">
        <v>46563</v>
      </c>
      <c r="E68" s="19" t="s">
        <v>6249</v>
      </c>
      <c r="F68" s="19" t="s">
        <v>6266</v>
      </c>
    </row>
    <row r="69" spans="1:6" x14ac:dyDescent="0.25">
      <c r="A69" s="18" t="s">
        <v>5988</v>
      </c>
      <c r="B69" s="19">
        <v>46205</v>
      </c>
      <c r="C69" s="19" t="s">
        <v>6075</v>
      </c>
      <c r="D69" s="19">
        <v>46563</v>
      </c>
      <c r="E69" s="19" t="s">
        <v>6249</v>
      </c>
      <c r="F69" s="19" t="s">
        <v>6266</v>
      </c>
    </row>
    <row r="70" spans="1:6" x14ac:dyDescent="0.25">
      <c r="A70" s="18" t="s">
        <v>4984</v>
      </c>
      <c r="B70" s="19">
        <v>46205</v>
      </c>
      <c r="C70" s="19" t="s">
        <v>6098</v>
      </c>
      <c r="D70" s="19">
        <v>46570</v>
      </c>
      <c r="E70" s="19" t="s">
        <v>6270</v>
      </c>
      <c r="F70" s="19" t="s">
        <v>6269</v>
      </c>
    </row>
    <row r="71" spans="1:6" x14ac:dyDescent="0.25">
      <c r="A71" s="18" t="s">
        <v>4984</v>
      </c>
      <c r="B71" s="19">
        <v>46205</v>
      </c>
      <c r="C71" s="19" t="s">
        <v>6104</v>
      </c>
      <c r="D71" s="19">
        <v>46570</v>
      </c>
      <c r="E71" s="19" t="s">
        <v>2575</v>
      </c>
      <c r="F71" s="19" t="s">
        <v>6269</v>
      </c>
    </row>
    <row r="72" spans="1:6" x14ac:dyDescent="0.25">
      <c r="A72" s="18" t="s">
        <v>4984</v>
      </c>
      <c r="B72" s="19">
        <v>46205</v>
      </c>
      <c r="C72" s="19" t="s">
        <v>6116</v>
      </c>
      <c r="D72" s="19">
        <v>46570</v>
      </c>
      <c r="E72" s="19" t="s">
        <v>6271</v>
      </c>
      <c r="F72" s="19" t="s">
        <v>6269</v>
      </c>
    </row>
    <row r="73" spans="1:6" x14ac:dyDescent="0.25">
      <c r="A73" s="18" t="s">
        <v>5028</v>
      </c>
      <c r="B73" s="19">
        <v>46209</v>
      </c>
      <c r="C73" s="19" t="s">
        <v>5030</v>
      </c>
      <c r="D73" s="19">
        <v>46570</v>
      </c>
      <c r="E73" s="19" t="s">
        <v>6249</v>
      </c>
      <c r="F73" s="19" t="s">
        <v>6272</v>
      </c>
    </row>
    <row r="74" spans="1:6" x14ac:dyDescent="0.25">
      <c r="A74" s="18" t="s">
        <v>4984</v>
      </c>
      <c r="B74" s="19">
        <v>46211</v>
      </c>
      <c r="C74" s="19" t="s">
        <v>6096</v>
      </c>
      <c r="D74" s="19">
        <v>46577</v>
      </c>
      <c r="E74" s="19" t="s">
        <v>6273</v>
      </c>
      <c r="F74" s="19" t="s">
        <v>6274</v>
      </c>
    </row>
    <row r="75" spans="1:6" x14ac:dyDescent="0.25">
      <c r="A75" s="18" t="s">
        <v>5988</v>
      </c>
      <c r="B75" s="19">
        <v>46212</v>
      </c>
      <c r="C75" s="19" t="s">
        <v>6077</v>
      </c>
      <c r="D75" s="19">
        <v>46570</v>
      </c>
      <c r="E75" s="19" t="s">
        <v>6249</v>
      </c>
      <c r="F75" s="19" t="s">
        <v>6272</v>
      </c>
    </row>
    <row r="76" spans="1:6" x14ac:dyDescent="0.25">
      <c r="A76" s="18" t="s">
        <v>5028</v>
      </c>
      <c r="B76" s="19">
        <v>46213</v>
      </c>
      <c r="C76" s="19" t="s">
        <v>5060</v>
      </c>
      <c r="D76" s="19">
        <v>46570</v>
      </c>
      <c r="E76" s="19" t="s">
        <v>6249</v>
      </c>
      <c r="F76" s="19" t="s">
        <v>6272</v>
      </c>
    </row>
    <row r="77" spans="1:6" x14ac:dyDescent="0.25">
      <c r="A77" s="18" t="s">
        <v>5988</v>
      </c>
      <c r="B77" s="19">
        <v>46213</v>
      </c>
      <c r="C77" s="19" t="s">
        <v>6078</v>
      </c>
      <c r="D77" s="19">
        <v>46570</v>
      </c>
      <c r="E77" s="19" t="s">
        <v>6249</v>
      </c>
      <c r="F77" s="19" t="s">
        <v>6272</v>
      </c>
    </row>
    <row r="78" spans="1:6" x14ac:dyDescent="0.25">
      <c r="A78" s="18" t="s">
        <v>4984</v>
      </c>
      <c r="B78" s="19">
        <v>46213</v>
      </c>
      <c r="C78" s="19" t="s">
        <v>6100</v>
      </c>
      <c r="D78" s="19">
        <v>46577</v>
      </c>
      <c r="E78" s="19" t="s">
        <v>6270</v>
      </c>
      <c r="F78" s="19" t="s">
        <v>6274</v>
      </c>
    </row>
    <row r="79" spans="1:6" x14ac:dyDescent="0.25">
      <c r="A79" s="18" t="s">
        <v>4984</v>
      </c>
      <c r="B79" s="19">
        <v>46213</v>
      </c>
      <c r="C79" s="19" t="s">
        <v>6123</v>
      </c>
      <c r="D79" s="19">
        <v>46577</v>
      </c>
      <c r="E79" s="19" t="s">
        <v>6275</v>
      </c>
      <c r="F79" s="19" t="s">
        <v>6274</v>
      </c>
    </row>
    <row r="80" spans="1:6" x14ac:dyDescent="0.25">
      <c r="A80" s="18" t="s">
        <v>4984</v>
      </c>
      <c r="B80" s="19">
        <v>46213</v>
      </c>
      <c r="C80" s="19" t="s">
        <v>6129</v>
      </c>
      <c r="D80" s="19">
        <v>46577</v>
      </c>
      <c r="E80" s="19" t="s">
        <v>6276</v>
      </c>
      <c r="F80" s="19" t="s">
        <v>6274</v>
      </c>
    </row>
    <row r="81" spans="1:6" x14ac:dyDescent="0.25">
      <c r="A81" s="18" t="s">
        <v>4984</v>
      </c>
      <c r="B81" s="19">
        <v>46213</v>
      </c>
      <c r="C81" s="19" t="s">
        <v>6165</v>
      </c>
      <c r="D81" s="19">
        <v>46577</v>
      </c>
      <c r="E81" s="19" t="s">
        <v>3997</v>
      </c>
      <c r="F81" s="19" t="s">
        <v>6274</v>
      </c>
    </row>
    <row r="82" spans="1:6" x14ac:dyDescent="0.25">
      <c r="A82" s="18" t="s">
        <v>5028</v>
      </c>
      <c r="B82" s="19">
        <v>46216</v>
      </c>
      <c r="C82" s="19" t="s">
        <v>5066</v>
      </c>
      <c r="D82" s="19">
        <v>46577</v>
      </c>
      <c r="E82" s="19" t="s">
        <v>6249</v>
      </c>
      <c r="F82" s="19" t="s">
        <v>6277</v>
      </c>
    </row>
    <row r="83" spans="1:6" x14ac:dyDescent="0.25">
      <c r="A83" s="18" t="s">
        <v>5988</v>
      </c>
      <c r="B83" s="19">
        <v>46216</v>
      </c>
      <c r="C83" s="19" t="s">
        <v>6080</v>
      </c>
      <c r="D83" s="19">
        <v>46577</v>
      </c>
      <c r="E83" s="19" t="s">
        <v>6249</v>
      </c>
      <c r="F83" s="19" t="s">
        <v>6277</v>
      </c>
    </row>
    <row r="84" spans="1:6" x14ac:dyDescent="0.25">
      <c r="A84" s="18" t="s">
        <v>4984</v>
      </c>
      <c r="B84" s="19">
        <v>46216</v>
      </c>
      <c r="C84" s="19" t="s">
        <v>6110</v>
      </c>
      <c r="D84" s="19">
        <v>46584</v>
      </c>
      <c r="E84" s="19" t="s">
        <v>3596</v>
      </c>
      <c r="F84" s="19" t="s">
        <v>6278</v>
      </c>
    </row>
    <row r="85" spans="1:6" x14ac:dyDescent="0.25">
      <c r="A85" s="18" t="s">
        <v>4984</v>
      </c>
      <c r="B85" s="19">
        <v>46216</v>
      </c>
      <c r="C85" s="19" t="s">
        <v>6180</v>
      </c>
      <c r="D85" s="19">
        <v>46584</v>
      </c>
      <c r="E85" s="19" t="s">
        <v>6279</v>
      </c>
      <c r="F85" s="19" t="s">
        <v>6278</v>
      </c>
    </row>
    <row r="86" spans="1:6" x14ac:dyDescent="0.25">
      <c r="A86" s="18" t="s">
        <v>5028</v>
      </c>
      <c r="B86" s="19">
        <v>46217</v>
      </c>
      <c r="C86" s="19" t="s">
        <v>5062</v>
      </c>
      <c r="D86" s="19">
        <v>46577</v>
      </c>
      <c r="E86" s="19" t="s">
        <v>6249</v>
      </c>
      <c r="F86" s="19" t="s">
        <v>6277</v>
      </c>
    </row>
    <row r="87" spans="1:6" x14ac:dyDescent="0.25">
      <c r="A87" s="18" t="s">
        <v>5028</v>
      </c>
      <c r="B87" s="19">
        <v>46218</v>
      </c>
      <c r="C87" s="19" t="s">
        <v>5063</v>
      </c>
      <c r="D87" s="19">
        <v>46577</v>
      </c>
      <c r="E87" s="19" t="s">
        <v>6249</v>
      </c>
      <c r="F87" s="19" t="s">
        <v>6277</v>
      </c>
    </row>
    <row r="88" spans="1:6" x14ac:dyDescent="0.25">
      <c r="A88" s="18" t="s">
        <v>5028</v>
      </c>
      <c r="B88" s="19">
        <v>46219</v>
      </c>
      <c r="C88" s="19" t="s">
        <v>5064</v>
      </c>
      <c r="D88" s="19">
        <v>46577</v>
      </c>
      <c r="E88" s="19" t="s">
        <v>6249</v>
      </c>
      <c r="F88" s="19" t="s">
        <v>6277</v>
      </c>
    </row>
    <row r="89" spans="1:6" x14ac:dyDescent="0.25">
      <c r="A89" s="18" t="s">
        <v>5988</v>
      </c>
      <c r="B89" s="19">
        <v>46219</v>
      </c>
      <c r="C89" s="19" t="s">
        <v>6081</v>
      </c>
      <c r="D89" s="19">
        <v>46577</v>
      </c>
      <c r="E89" s="19" t="s">
        <v>6249</v>
      </c>
      <c r="F89" s="19" t="s">
        <v>6277</v>
      </c>
    </row>
    <row r="90" spans="1:6" x14ac:dyDescent="0.25">
      <c r="A90" s="18" t="s">
        <v>5028</v>
      </c>
      <c r="B90" s="19">
        <v>46220</v>
      </c>
      <c r="C90" s="19" t="s">
        <v>5065</v>
      </c>
      <c r="D90" s="19">
        <v>46577</v>
      </c>
      <c r="E90" s="19" t="s">
        <v>6249</v>
      </c>
      <c r="F90" s="19" t="s">
        <v>6277</v>
      </c>
    </row>
    <row r="91" spans="1:6" x14ac:dyDescent="0.25">
      <c r="A91" s="18" t="s">
        <v>5988</v>
      </c>
      <c r="B91" s="19">
        <v>46220</v>
      </c>
      <c r="C91" s="19" t="s">
        <v>6082</v>
      </c>
      <c r="D91" s="19">
        <v>46577</v>
      </c>
      <c r="E91" s="19" t="s">
        <v>6249</v>
      </c>
      <c r="F91" s="19" t="s">
        <v>6277</v>
      </c>
    </row>
    <row r="92" spans="1:6" x14ac:dyDescent="0.25">
      <c r="A92" s="18" t="s">
        <v>5028</v>
      </c>
      <c r="B92" s="19">
        <v>46223</v>
      </c>
      <c r="C92" s="19" t="s">
        <v>5070</v>
      </c>
      <c r="D92" s="19">
        <v>46584</v>
      </c>
      <c r="E92" s="19" t="s">
        <v>6249</v>
      </c>
      <c r="F92" s="19" t="s">
        <v>6280</v>
      </c>
    </row>
    <row r="93" spans="1:6" x14ac:dyDescent="0.25">
      <c r="A93" s="18" t="s">
        <v>5988</v>
      </c>
      <c r="B93" s="19">
        <v>46223</v>
      </c>
      <c r="C93" s="19" t="s">
        <v>6084</v>
      </c>
      <c r="D93" s="19">
        <v>46584</v>
      </c>
      <c r="E93" s="19" t="s">
        <v>6249</v>
      </c>
      <c r="F93" s="19" t="s">
        <v>6280</v>
      </c>
    </row>
    <row r="94" spans="1:6" x14ac:dyDescent="0.25">
      <c r="A94" s="18" t="s">
        <v>5028</v>
      </c>
      <c r="B94" s="19">
        <v>46224</v>
      </c>
      <c r="C94" s="19" t="s">
        <v>5071</v>
      </c>
      <c r="D94" s="19">
        <v>46584</v>
      </c>
      <c r="E94" s="19" t="s">
        <v>6249</v>
      </c>
      <c r="F94" s="19" t="s">
        <v>6280</v>
      </c>
    </row>
    <row r="95" spans="1:6" x14ac:dyDescent="0.25">
      <c r="A95" s="18" t="s">
        <v>5988</v>
      </c>
      <c r="B95" s="19">
        <v>46224</v>
      </c>
      <c r="C95" s="19" t="s">
        <v>6085</v>
      </c>
      <c r="D95" s="19">
        <v>46584</v>
      </c>
      <c r="E95" s="19" t="s">
        <v>6249</v>
      </c>
      <c r="F95" s="19" t="s">
        <v>6280</v>
      </c>
    </row>
    <row r="96" spans="1:6" x14ac:dyDescent="0.25">
      <c r="A96" s="18" t="s">
        <v>5028</v>
      </c>
      <c r="B96" s="19">
        <v>46225</v>
      </c>
      <c r="C96" s="19" t="s">
        <v>5068</v>
      </c>
      <c r="D96" s="19">
        <v>46584</v>
      </c>
      <c r="E96" s="19" t="s">
        <v>6249</v>
      </c>
      <c r="F96" s="19" t="s">
        <v>6280</v>
      </c>
    </row>
    <row r="97" spans="1:6" x14ac:dyDescent="0.25">
      <c r="A97" s="18" t="s">
        <v>4984</v>
      </c>
      <c r="B97" s="19">
        <v>46226</v>
      </c>
      <c r="C97" s="19" t="s">
        <v>6150</v>
      </c>
      <c r="D97" s="19">
        <v>46591</v>
      </c>
      <c r="E97" s="19" t="s">
        <v>6249</v>
      </c>
      <c r="F97" s="19" t="s">
        <v>6281</v>
      </c>
    </row>
    <row r="98" spans="1:6" x14ac:dyDescent="0.25">
      <c r="A98" s="18" t="s">
        <v>5028</v>
      </c>
      <c r="B98" s="19">
        <v>46227</v>
      </c>
      <c r="C98" s="19" t="s">
        <v>5069</v>
      </c>
      <c r="D98" s="19">
        <v>46584</v>
      </c>
      <c r="E98" s="19" t="s">
        <v>6249</v>
      </c>
      <c r="F98" s="19" t="s">
        <v>6280</v>
      </c>
    </row>
    <row r="99" spans="1:6" x14ac:dyDescent="0.25">
      <c r="A99" s="18" t="s">
        <v>5988</v>
      </c>
      <c r="B99" s="19">
        <v>46227</v>
      </c>
      <c r="C99" s="19" t="s">
        <v>6086</v>
      </c>
      <c r="D99" s="19">
        <v>46584</v>
      </c>
      <c r="E99" s="19" t="s">
        <v>6249</v>
      </c>
      <c r="F99" s="19" t="s">
        <v>6280</v>
      </c>
    </row>
    <row r="100" spans="1:6" x14ac:dyDescent="0.25">
      <c r="A100" s="18" t="s">
        <v>5988</v>
      </c>
      <c r="B100" s="19">
        <v>46231</v>
      </c>
      <c r="C100" s="19" t="s">
        <v>6088</v>
      </c>
      <c r="D100" s="19">
        <v>46591</v>
      </c>
      <c r="E100" s="19" t="s">
        <v>6249</v>
      </c>
      <c r="F100" s="19" t="s">
        <v>6282</v>
      </c>
    </row>
    <row r="101" spans="1:6" x14ac:dyDescent="0.25">
      <c r="A101" s="18"/>
      <c r="B101" s="19"/>
      <c r="C101" s="19"/>
      <c r="D101" s="19"/>
      <c r="E101" s="19"/>
      <c r="F101" s="19"/>
    </row>
    <row r="102" spans="1:6" x14ac:dyDescent="0.25">
      <c r="A102" s="18"/>
      <c r="B102" s="19"/>
      <c r="C102" s="19"/>
      <c r="D102" s="19"/>
      <c r="E102" s="19"/>
      <c r="F102" s="19"/>
    </row>
    <row r="103" spans="1:6" x14ac:dyDescent="0.25">
      <c r="A103" s="18"/>
      <c r="B103" s="19"/>
      <c r="C103" s="19"/>
      <c r="D103" s="19"/>
      <c r="E103" s="19"/>
      <c r="F103" s="19"/>
    </row>
    <row r="104" spans="1:6" x14ac:dyDescent="0.25">
      <c r="A104" s="18"/>
      <c r="B104" s="19"/>
      <c r="C104" s="19"/>
      <c r="D104" s="19"/>
      <c r="E104" s="19"/>
      <c r="F104" s="19"/>
    </row>
    <row r="105" spans="1:6" x14ac:dyDescent="0.25">
      <c r="A105" s="18"/>
      <c r="B105" s="19"/>
      <c r="C105" s="19"/>
      <c r="D105" s="19"/>
      <c r="E105" s="19"/>
      <c r="F105" s="19"/>
    </row>
    <row r="106" spans="1:6" x14ac:dyDescent="0.25">
      <c r="A106" s="18"/>
      <c r="B106" s="19"/>
      <c r="C106" s="19"/>
      <c r="D106" s="19"/>
      <c r="E106" s="19"/>
      <c r="F106" s="19"/>
    </row>
    <row r="107" spans="1:6" x14ac:dyDescent="0.25">
      <c r="A107" s="18"/>
      <c r="B107" s="19"/>
      <c r="C107" s="19"/>
      <c r="D107" s="19"/>
      <c r="E107" s="19"/>
      <c r="F107" s="19"/>
    </row>
    <row r="108" spans="1:6" x14ac:dyDescent="0.25">
      <c r="A108" s="18"/>
      <c r="B108" s="19"/>
      <c r="C108" s="19"/>
      <c r="D108" s="19"/>
      <c r="E108" s="19"/>
      <c r="F108" s="19"/>
    </row>
    <row r="109" spans="1:6" x14ac:dyDescent="0.25">
      <c r="A109" s="18"/>
      <c r="B109" s="19"/>
      <c r="C109" s="19"/>
      <c r="D109" s="19"/>
      <c r="E109" s="19"/>
      <c r="F109" s="19"/>
    </row>
    <row r="110" spans="1:6" x14ac:dyDescent="0.25">
      <c r="A110" s="18"/>
      <c r="B110" s="19"/>
      <c r="C110" s="19"/>
      <c r="D110" s="19"/>
      <c r="E110" s="19"/>
      <c r="F110" s="19"/>
    </row>
    <row r="111" spans="1:6" x14ac:dyDescent="0.25">
      <c r="A111" s="18"/>
      <c r="B111" s="19"/>
      <c r="C111" s="19"/>
      <c r="D111" s="19"/>
      <c r="E111" s="19"/>
      <c r="F111" s="19"/>
    </row>
    <row r="112" spans="1:6" x14ac:dyDescent="0.25">
      <c r="A112" s="18"/>
      <c r="B112" s="19"/>
      <c r="C112" s="19"/>
      <c r="D112" s="19"/>
      <c r="E112" s="19"/>
      <c r="F112" s="19"/>
    </row>
    <row r="113" spans="1:6" x14ac:dyDescent="0.25">
      <c r="A113" s="18"/>
      <c r="B113" s="19"/>
      <c r="C113" s="19"/>
      <c r="D113" s="19"/>
      <c r="E113" s="19"/>
      <c r="F113" s="19"/>
    </row>
    <row r="114" spans="1:6" x14ac:dyDescent="0.25">
      <c r="A114" s="18"/>
      <c r="B114" s="19"/>
      <c r="C114" s="19"/>
      <c r="D114" s="19"/>
      <c r="E114" s="19"/>
      <c r="F114" s="19"/>
    </row>
    <row r="115" spans="1:6" x14ac:dyDescent="0.25">
      <c r="A115" s="18"/>
      <c r="B115" s="19"/>
      <c r="C115" s="19"/>
      <c r="D115" s="19"/>
      <c r="E115" s="19"/>
      <c r="F115" s="19"/>
    </row>
    <row r="116" spans="1:6" x14ac:dyDescent="0.25">
      <c r="A116" s="18"/>
      <c r="B116" s="19"/>
      <c r="C116" s="19"/>
      <c r="D116" s="19"/>
      <c r="E116" s="19"/>
      <c r="F116" s="19"/>
    </row>
    <row r="117" spans="1:6" x14ac:dyDescent="0.25">
      <c r="A117" s="18"/>
      <c r="B117" s="19"/>
      <c r="C117" s="19"/>
      <c r="D117" s="19"/>
      <c r="E117" s="19"/>
      <c r="F117" s="19"/>
    </row>
    <row r="118" spans="1:6" x14ac:dyDescent="0.25">
      <c r="A118" s="18"/>
      <c r="B118" s="19"/>
      <c r="C118" s="19"/>
      <c r="D118" s="19"/>
      <c r="E118" s="19"/>
      <c r="F118" s="19"/>
    </row>
    <row r="119" spans="1:6" x14ac:dyDescent="0.25">
      <c r="A119" s="18"/>
      <c r="B119" s="19"/>
      <c r="C119" s="19"/>
      <c r="D119" s="19"/>
      <c r="E119" s="19"/>
      <c r="F119" s="19"/>
    </row>
    <row r="120" spans="1:6" x14ac:dyDescent="0.25">
      <c r="A120" s="18"/>
      <c r="B120" s="19"/>
      <c r="C120" s="19"/>
      <c r="D120" s="19"/>
      <c r="E120" s="19"/>
      <c r="F120" s="19"/>
    </row>
    <row r="121" spans="1:6" x14ac:dyDescent="0.25">
      <c r="A121" s="18"/>
      <c r="B121" s="19"/>
      <c r="C121" s="19"/>
      <c r="D121" s="19"/>
      <c r="E121" s="19"/>
      <c r="F121" s="19"/>
    </row>
    <row r="122" spans="1:6" x14ac:dyDescent="0.25">
      <c r="A122" s="18"/>
      <c r="B122" s="19"/>
      <c r="C122" s="19"/>
      <c r="D122" s="19"/>
      <c r="E122" s="19"/>
      <c r="F122" s="19"/>
    </row>
    <row r="123" spans="1:6" x14ac:dyDescent="0.25">
      <c r="A123" s="18"/>
      <c r="B123" s="19"/>
      <c r="C123" s="19"/>
      <c r="D123" s="19"/>
      <c r="E123" s="19"/>
      <c r="F123" s="19"/>
    </row>
    <row r="124" spans="1:6" x14ac:dyDescent="0.25">
      <c r="A124" s="18"/>
      <c r="B124" s="19"/>
      <c r="C124" s="19"/>
      <c r="D124" s="19"/>
      <c r="E124" s="19"/>
      <c r="F124" s="19"/>
    </row>
    <row r="125" spans="1:6" x14ac:dyDescent="0.25">
      <c r="A125" s="18"/>
      <c r="B125" s="19"/>
      <c r="C125" s="19"/>
      <c r="D125" s="19"/>
      <c r="E125" s="19"/>
      <c r="F125" s="19"/>
    </row>
    <row r="126" spans="1:6" x14ac:dyDescent="0.25">
      <c r="A126" s="18"/>
      <c r="B126" s="19"/>
      <c r="C126" s="19"/>
      <c r="D126" s="19"/>
      <c r="E126" s="19"/>
      <c r="F126" s="19"/>
    </row>
    <row r="127" spans="1:6" x14ac:dyDescent="0.25">
      <c r="A127" s="18"/>
      <c r="B127" s="19"/>
      <c r="C127" s="19"/>
      <c r="D127" s="19"/>
      <c r="E127" s="19"/>
      <c r="F127" s="19"/>
    </row>
    <row r="128" spans="1:6" x14ac:dyDescent="0.25">
      <c r="A128" s="18"/>
      <c r="B128" s="19"/>
      <c r="C128" s="19"/>
      <c r="D128" s="19"/>
      <c r="E128" s="19"/>
      <c r="F128" s="19"/>
    </row>
    <row r="129" spans="1:6" x14ac:dyDescent="0.25">
      <c r="A129" s="18"/>
      <c r="B129" s="19"/>
      <c r="C129" s="19"/>
      <c r="D129" s="19"/>
      <c r="E129" s="19"/>
      <c r="F129" s="19"/>
    </row>
    <row r="130" spans="1:6" x14ac:dyDescent="0.25">
      <c r="A130" s="18"/>
      <c r="B130" s="19"/>
      <c r="C130" s="19"/>
      <c r="D130" s="19"/>
      <c r="E130" s="19"/>
      <c r="F130" s="19"/>
    </row>
    <row r="131" spans="1:6" x14ac:dyDescent="0.25">
      <c r="A131" s="18"/>
      <c r="B131" s="19"/>
      <c r="C131" s="19"/>
      <c r="D131" s="19"/>
      <c r="E131" s="19"/>
      <c r="F131" s="19"/>
    </row>
    <row r="132" spans="1:6" x14ac:dyDescent="0.25">
      <c r="A132" s="18"/>
      <c r="B132" s="19"/>
      <c r="C132" s="19"/>
      <c r="D132" s="19"/>
      <c r="E132" s="19"/>
      <c r="F132" s="19"/>
    </row>
    <row r="133" spans="1:6" x14ac:dyDescent="0.25">
      <c r="A133" s="18"/>
      <c r="B133" s="19"/>
      <c r="C133" s="19"/>
      <c r="D133" s="19"/>
      <c r="E133" s="19"/>
      <c r="F133" s="19"/>
    </row>
    <row r="134" spans="1:6" x14ac:dyDescent="0.25">
      <c r="A134" s="18"/>
      <c r="B134" s="19"/>
      <c r="C134" s="19"/>
      <c r="D134" s="19"/>
      <c r="E134" s="19"/>
      <c r="F134" s="19"/>
    </row>
    <row r="135" spans="1:6" x14ac:dyDescent="0.25">
      <c r="A135" s="18"/>
      <c r="B135" s="19"/>
      <c r="C135" s="19"/>
      <c r="D135" s="19"/>
      <c r="E135" s="19"/>
      <c r="F135" s="19"/>
    </row>
    <row r="136" spans="1:6" x14ac:dyDescent="0.25">
      <c r="A136" s="18"/>
      <c r="B136" s="19"/>
      <c r="C136" s="19"/>
      <c r="D136" s="19"/>
      <c r="E136" s="19"/>
      <c r="F136" s="19"/>
    </row>
    <row r="137" spans="1:6" x14ac:dyDescent="0.25">
      <c r="A137" s="18"/>
      <c r="B137" s="19"/>
      <c r="C137" s="19"/>
      <c r="D137" s="19"/>
      <c r="E137" s="19"/>
      <c r="F137" s="19"/>
    </row>
    <row r="138" spans="1:6" x14ac:dyDescent="0.25">
      <c r="A138" s="18"/>
      <c r="B138" s="19"/>
      <c r="C138" s="19"/>
      <c r="D138" s="19"/>
      <c r="E138" s="19"/>
      <c r="F138" s="19"/>
    </row>
    <row r="139" spans="1:6" x14ac:dyDescent="0.25">
      <c r="A139" s="18"/>
      <c r="B139" s="19"/>
      <c r="C139" s="19"/>
      <c r="D139" s="19"/>
      <c r="E139" s="19"/>
      <c r="F139" s="19"/>
    </row>
    <row r="140" spans="1:6" x14ac:dyDescent="0.25">
      <c r="A140" s="18"/>
      <c r="B140" s="19"/>
      <c r="C140" s="19"/>
      <c r="D140" s="19"/>
      <c r="E140" s="19"/>
      <c r="F140" s="19"/>
    </row>
    <row r="141" spans="1:6" x14ac:dyDescent="0.25">
      <c r="A141" s="18"/>
      <c r="B141" s="19"/>
      <c r="C141" s="19"/>
      <c r="D141" s="19"/>
      <c r="E141" s="19"/>
      <c r="F141" s="19"/>
    </row>
    <row r="142" spans="1:6" x14ac:dyDescent="0.25">
      <c r="A142" s="18"/>
      <c r="B142" s="19"/>
      <c r="C142" s="19"/>
      <c r="D142" s="19"/>
      <c r="E142" s="19"/>
      <c r="F142" s="19"/>
    </row>
    <row r="143" spans="1:6" x14ac:dyDescent="0.25">
      <c r="A143" s="18"/>
      <c r="B143" s="19"/>
      <c r="C143" s="19"/>
      <c r="D143" s="19"/>
      <c r="E143" s="19"/>
      <c r="F143" s="19"/>
    </row>
    <row r="144" spans="1:6" x14ac:dyDescent="0.25">
      <c r="A144" s="18"/>
      <c r="B144" s="19"/>
      <c r="C144" s="19"/>
      <c r="D144" s="19"/>
      <c r="E144" s="19"/>
      <c r="F144" s="19"/>
    </row>
    <row r="145" spans="1:6" x14ac:dyDescent="0.25">
      <c r="A145" s="18"/>
      <c r="B145" s="19"/>
      <c r="C145" s="19"/>
      <c r="D145" s="19"/>
      <c r="E145" s="19"/>
      <c r="F145" s="19"/>
    </row>
    <row r="146" spans="1:6" x14ac:dyDescent="0.25">
      <c r="A146" s="18"/>
      <c r="B146" s="19"/>
      <c r="C146" s="19"/>
      <c r="D146" s="19"/>
      <c r="E146" s="19"/>
      <c r="F146" s="19"/>
    </row>
    <row r="147" spans="1:6" x14ac:dyDescent="0.25">
      <c r="A147" s="18"/>
      <c r="B147" s="19"/>
      <c r="C147" s="19"/>
      <c r="D147" s="19"/>
      <c r="E147" s="19"/>
      <c r="F147" s="19"/>
    </row>
    <row r="148" spans="1:6" x14ac:dyDescent="0.25">
      <c r="A148" s="18"/>
      <c r="B148" s="19"/>
      <c r="C148" s="19"/>
      <c r="D148" s="19"/>
      <c r="E148" s="19"/>
      <c r="F148" s="19"/>
    </row>
    <row r="149" spans="1:6" x14ac:dyDescent="0.25">
      <c r="A149" s="18"/>
      <c r="B149" s="19"/>
      <c r="C149" s="19"/>
      <c r="D149" s="19"/>
      <c r="E149" s="19"/>
      <c r="F149" s="19"/>
    </row>
    <row r="150" spans="1:6" x14ac:dyDescent="0.25">
      <c r="A150" s="18"/>
      <c r="B150" s="19"/>
      <c r="C150" s="19"/>
      <c r="D150" s="19"/>
      <c r="E150" s="19"/>
      <c r="F150" s="19"/>
    </row>
    <row r="151" spans="1:6" x14ac:dyDescent="0.25">
      <c r="A151" s="18"/>
      <c r="B151" s="19"/>
      <c r="C151" s="19"/>
      <c r="D151" s="19"/>
      <c r="E151" s="19"/>
      <c r="F151" s="19"/>
    </row>
    <row r="152" spans="1:6" x14ac:dyDescent="0.25">
      <c r="A152" s="18"/>
      <c r="B152" s="19"/>
      <c r="C152" s="19"/>
      <c r="D152" s="19"/>
      <c r="E152" s="19"/>
      <c r="F152" s="19"/>
    </row>
    <row r="153" spans="1:6" x14ac:dyDescent="0.25">
      <c r="A153" s="18"/>
      <c r="B153" s="19"/>
      <c r="C153" s="19"/>
      <c r="D153" s="19"/>
      <c r="E153" s="19"/>
      <c r="F153" s="19"/>
    </row>
    <row r="154" spans="1:6" x14ac:dyDescent="0.25">
      <c r="A154" s="18"/>
      <c r="B154" s="19"/>
      <c r="C154" s="19"/>
      <c r="D154" s="19"/>
      <c r="E154" s="19"/>
      <c r="F154" s="19"/>
    </row>
    <row r="155" spans="1:6" x14ac:dyDescent="0.25">
      <c r="A155" s="18"/>
      <c r="B155" s="19"/>
      <c r="C155" s="19"/>
      <c r="D155" s="19"/>
      <c r="E155" s="19"/>
      <c r="F155" s="19"/>
    </row>
    <row r="156" spans="1:6" x14ac:dyDescent="0.25">
      <c r="A156" s="18"/>
      <c r="B156" s="19"/>
      <c r="C156" s="19"/>
      <c r="D156" s="19"/>
      <c r="E156" s="19"/>
      <c r="F156" s="19"/>
    </row>
    <row r="157" spans="1:6" x14ac:dyDescent="0.25">
      <c r="A157" s="18"/>
      <c r="B157" s="19"/>
      <c r="C157" s="19"/>
      <c r="D157" s="19"/>
      <c r="E157" s="19"/>
      <c r="F157" s="19"/>
    </row>
    <row r="158" spans="1:6" x14ac:dyDescent="0.25">
      <c r="A158" s="18"/>
      <c r="B158" s="19"/>
      <c r="C158" s="19"/>
      <c r="D158" s="19"/>
      <c r="E158" s="19"/>
      <c r="F158" s="19"/>
    </row>
    <row r="159" spans="1:6" x14ac:dyDescent="0.25">
      <c r="A159" s="18"/>
      <c r="B159" s="19"/>
      <c r="C159" s="19"/>
      <c r="D159" s="19"/>
      <c r="E159" s="19"/>
      <c r="F159" s="19"/>
    </row>
    <row r="160" spans="1:6" x14ac:dyDescent="0.25">
      <c r="A160" s="18"/>
      <c r="B160" s="19"/>
      <c r="C160" s="19"/>
      <c r="D160" s="19"/>
      <c r="E160" s="19"/>
      <c r="F160" s="19"/>
    </row>
    <row r="161" spans="1:6" x14ac:dyDescent="0.25">
      <c r="A161" s="18"/>
      <c r="B161" s="19"/>
      <c r="C161" s="19"/>
      <c r="D161" s="19"/>
      <c r="E161" s="19"/>
      <c r="F161" s="19"/>
    </row>
    <row r="162" spans="1:6" x14ac:dyDescent="0.25">
      <c r="A162" s="18"/>
      <c r="B162" s="19"/>
      <c r="C162" s="19"/>
      <c r="D162" s="19"/>
      <c r="E162" s="19"/>
      <c r="F162" s="19"/>
    </row>
    <row r="163" spans="1:6" x14ac:dyDescent="0.25">
      <c r="A163" s="18"/>
      <c r="B163" s="19"/>
      <c r="C163" s="19"/>
      <c r="D163" s="19"/>
      <c r="E163" s="19"/>
      <c r="F163" s="19"/>
    </row>
    <row r="164" spans="1:6" x14ac:dyDescent="0.25">
      <c r="A164" s="18"/>
      <c r="B164" s="19"/>
      <c r="C164" s="19"/>
      <c r="D164" s="19"/>
      <c r="E164" s="19"/>
      <c r="F164" s="19"/>
    </row>
    <row r="165" spans="1:6" x14ac:dyDescent="0.25">
      <c r="A165" s="18"/>
      <c r="B165" s="19"/>
      <c r="C165" s="19"/>
      <c r="D165" s="19"/>
      <c r="E165" s="19"/>
      <c r="F165" s="19"/>
    </row>
    <row r="166" spans="1:6" x14ac:dyDescent="0.25">
      <c r="A166" s="18"/>
      <c r="B166" s="19"/>
      <c r="C166" s="19"/>
      <c r="D166" s="19"/>
      <c r="E166" s="19"/>
      <c r="F166" s="19"/>
    </row>
    <row r="167" spans="1:6" x14ac:dyDescent="0.25">
      <c r="A167" s="18"/>
      <c r="B167" s="19"/>
      <c r="C167" s="19"/>
      <c r="D167" s="19"/>
      <c r="E167" s="19"/>
      <c r="F167" s="19"/>
    </row>
    <row r="168" spans="1:6" x14ac:dyDescent="0.25">
      <c r="A168" s="18"/>
      <c r="B168" s="19"/>
      <c r="C168" s="19"/>
      <c r="D168" s="19"/>
      <c r="E168" s="19"/>
      <c r="F168" s="19"/>
    </row>
    <row r="169" spans="1:6" x14ac:dyDescent="0.25">
      <c r="A169" s="18"/>
      <c r="B169" s="19"/>
      <c r="C169" s="19"/>
      <c r="D169" s="19"/>
      <c r="E169" s="19"/>
      <c r="F169" s="19"/>
    </row>
    <row r="170" spans="1:6" x14ac:dyDescent="0.25">
      <c r="A170" s="18"/>
      <c r="B170" s="19"/>
      <c r="C170" s="19"/>
      <c r="D170" s="19"/>
      <c r="E170" s="19"/>
      <c r="F170" s="19"/>
    </row>
    <row r="171" spans="1:6" x14ac:dyDescent="0.25">
      <c r="A171" s="18"/>
      <c r="B171" s="19"/>
      <c r="C171" s="19"/>
      <c r="D171" s="19"/>
      <c r="E171" s="19"/>
      <c r="F171" s="19"/>
    </row>
    <row r="172" spans="1:6" x14ac:dyDescent="0.25">
      <c r="A172" s="18"/>
      <c r="B172" s="19"/>
      <c r="C172" s="19"/>
      <c r="D172" s="19"/>
      <c r="E172" s="19"/>
      <c r="F172" s="19"/>
    </row>
    <row r="173" spans="1:6" x14ac:dyDescent="0.25">
      <c r="A173" s="18"/>
      <c r="B173" s="19"/>
      <c r="C173" s="19"/>
      <c r="D173" s="19"/>
      <c r="E173" s="19"/>
      <c r="F173" s="19"/>
    </row>
    <row r="174" spans="1:6" x14ac:dyDescent="0.25">
      <c r="A174" s="18"/>
      <c r="B174" s="19"/>
      <c r="C174" s="19"/>
      <c r="D174" s="19"/>
      <c r="E174" s="19"/>
      <c r="F174" s="19"/>
    </row>
    <row r="175" spans="1:6" x14ac:dyDescent="0.25">
      <c r="A175" s="18"/>
      <c r="B175" s="19"/>
      <c r="C175" s="19"/>
      <c r="D175" s="19"/>
      <c r="E175" s="19"/>
      <c r="F175" s="19"/>
    </row>
    <row r="176" spans="1:6" x14ac:dyDescent="0.25">
      <c r="A176" s="18"/>
      <c r="B176" s="19"/>
      <c r="C176" s="19"/>
      <c r="D176" s="19"/>
      <c r="E176" s="19"/>
      <c r="F176" s="19"/>
    </row>
    <row r="177" spans="1:6" x14ac:dyDescent="0.25">
      <c r="A177" s="18"/>
      <c r="B177" s="19"/>
      <c r="C177" s="19"/>
      <c r="D177" s="19"/>
      <c r="E177" s="19"/>
      <c r="F177" s="19"/>
    </row>
    <row r="178" spans="1:6" x14ac:dyDescent="0.25">
      <c r="A178" s="18"/>
      <c r="B178" s="19"/>
      <c r="C178" s="19"/>
      <c r="D178" s="19"/>
      <c r="E178" s="19"/>
      <c r="F178" s="19"/>
    </row>
    <row r="179" spans="1:6" x14ac:dyDescent="0.25">
      <c r="A179" s="18"/>
      <c r="B179" s="19"/>
      <c r="C179" s="19"/>
      <c r="D179" s="19"/>
      <c r="E179" s="19"/>
      <c r="F179" s="19"/>
    </row>
    <row r="180" spans="1:6" x14ac:dyDescent="0.25">
      <c r="A180" s="18"/>
      <c r="B180" s="19"/>
      <c r="C180" s="19"/>
      <c r="D180" s="19"/>
      <c r="E180" s="19"/>
      <c r="F180" s="19"/>
    </row>
    <row r="181" spans="1:6" x14ac:dyDescent="0.25">
      <c r="A181" s="18"/>
      <c r="B181" s="19"/>
      <c r="C181" s="19"/>
      <c r="D181" s="19"/>
      <c r="E181" s="19"/>
      <c r="F181" s="19"/>
    </row>
    <row r="182" spans="1:6" x14ac:dyDescent="0.25">
      <c r="A182" s="18"/>
      <c r="B182" s="19"/>
      <c r="C182" s="19"/>
      <c r="D182" s="19"/>
      <c r="E182" s="19"/>
      <c r="F182" s="19"/>
    </row>
    <row r="183" spans="1:6" x14ac:dyDescent="0.25">
      <c r="A183" s="18"/>
      <c r="B183" s="19"/>
      <c r="C183" s="19"/>
      <c r="D183" s="19"/>
      <c r="E183" s="19"/>
      <c r="F183" s="19"/>
    </row>
    <row r="184" spans="1:6" x14ac:dyDescent="0.25">
      <c r="A184" s="18"/>
      <c r="B184" s="19"/>
      <c r="C184" s="19"/>
      <c r="D184" s="19"/>
      <c r="E184" s="19"/>
      <c r="F184" s="19"/>
    </row>
    <row r="185" spans="1:6" x14ac:dyDescent="0.25">
      <c r="A185" s="18"/>
      <c r="B185" s="19"/>
      <c r="C185" s="19"/>
      <c r="D185" s="19"/>
      <c r="E185" s="19"/>
      <c r="F185" s="19"/>
    </row>
    <row r="186" spans="1:6" x14ac:dyDescent="0.25">
      <c r="A186" s="18"/>
      <c r="B186" s="19"/>
      <c r="C186" s="19"/>
      <c r="D186" s="19"/>
      <c r="E186" s="19"/>
      <c r="F186" s="19"/>
    </row>
    <row r="187" spans="1:6" x14ac:dyDescent="0.25">
      <c r="A187" s="18"/>
      <c r="B187" s="19"/>
      <c r="C187" s="19"/>
      <c r="D187" s="19"/>
      <c r="E187" s="19"/>
      <c r="F187" s="19"/>
    </row>
    <row r="188" spans="1:6" x14ac:dyDescent="0.25">
      <c r="A188" s="18"/>
      <c r="B188" s="19"/>
      <c r="C188" s="19"/>
      <c r="D188" s="19"/>
      <c r="E188" s="19"/>
      <c r="F188" s="19"/>
    </row>
    <row r="189" spans="1:6" x14ac:dyDescent="0.25">
      <c r="A189" s="18"/>
      <c r="B189" s="19"/>
      <c r="C189" s="19"/>
      <c r="D189" s="19"/>
      <c r="E189" s="19"/>
      <c r="F189" s="19"/>
    </row>
    <row r="190" spans="1:6" x14ac:dyDescent="0.25">
      <c r="A190" s="18"/>
      <c r="B190" s="19"/>
      <c r="C190" s="19"/>
      <c r="D190" s="19"/>
      <c r="E190" s="19"/>
      <c r="F190" s="19"/>
    </row>
    <row r="191" spans="1:6" x14ac:dyDescent="0.25">
      <c r="A191" s="18"/>
      <c r="B191" s="19"/>
      <c r="C191" s="19"/>
      <c r="D191" s="19"/>
      <c r="E191" s="19"/>
      <c r="F191" s="19"/>
    </row>
    <row r="192" spans="1:6" x14ac:dyDescent="0.25">
      <c r="A192" s="18"/>
      <c r="B192" s="19"/>
      <c r="C192" s="19"/>
      <c r="D192" s="19"/>
      <c r="E192" s="19"/>
      <c r="F192" s="19"/>
    </row>
    <row r="193" spans="1:6" x14ac:dyDescent="0.25">
      <c r="A193" s="18"/>
      <c r="B193" s="19"/>
      <c r="C193" s="19"/>
      <c r="D193" s="19"/>
      <c r="E193" s="19"/>
      <c r="F193" s="19"/>
    </row>
    <row r="194" spans="1:6" x14ac:dyDescent="0.25">
      <c r="A194" s="18"/>
      <c r="B194" s="19"/>
      <c r="C194" s="19"/>
      <c r="D194" s="19"/>
      <c r="E194" s="19"/>
      <c r="F194" s="19"/>
    </row>
    <row r="195" spans="1:6" x14ac:dyDescent="0.25">
      <c r="A195" s="18"/>
      <c r="B195" s="19"/>
      <c r="C195" s="19"/>
      <c r="D195" s="19"/>
      <c r="E195" s="19"/>
      <c r="F195" s="19"/>
    </row>
    <row r="196" spans="1:6" x14ac:dyDescent="0.25">
      <c r="A196" s="18"/>
      <c r="B196" s="19"/>
      <c r="C196" s="19"/>
      <c r="D196" s="19"/>
      <c r="E196" s="19"/>
      <c r="F196" s="19"/>
    </row>
    <row r="197" spans="1:6" x14ac:dyDescent="0.25">
      <c r="A197" s="18"/>
      <c r="B197" s="19"/>
      <c r="C197" s="19"/>
      <c r="D197" s="19"/>
      <c r="E197" s="19"/>
      <c r="F197" s="19"/>
    </row>
    <row r="198" spans="1:6" x14ac:dyDescent="0.25">
      <c r="A198" s="18"/>
      <c r="B198" s="19"/>
      <c r="C198" s="19"/>
      <c r="D198" s="19"/>
      <c r="E198" s="19"/>
      <c r="F198" s="19"/>
    </row>
    <row r="199" spans="1:6" x14ac:dyDescent="0.25">
      <c r="A199" s="18"/>
      <c r="B199" s="19"/>
      <c r="C199" s="19"/>
      <c r="D199" s="19"/>
      <c r="E199" s="19"/>
      <c r="F199" s="19"/>
    </row>
    <row r="200" spans="1:6" x14ac:dyDescent="0.25">
      <c r="A200" s="18"/>
      <c r="B200" s="19"/>
      <c r="C200" s="19"/>
      <c r="D200" s="19"/>
      <c r="E200" s="19"/>
      <c r="F200" s="19"/>
    </row>
    <row r="201" spans="1:6" x14ac:dyDescent="0.25">
      <c r="A201" s="18"/>
      <c r="B201" s="19"/>
      <c r="C201" s="19"/>
      <c r="D201" s="19"/>
      <c r="E201" s="19"/>
      <c r="F201" s="19"/>
    </row>
    <row r="202" spans="1:6" x14ac:dyDescent="0.25">
      <c r="A202" s="18"/>
      <c r="B202" s="19"/>
      <c r="C202" s="19"/>
      <c r="D202" s="19"/>
      <c r="E202" s="19"/>
      <c r="F202" s="19"/>
    </row>
    <row r="203" spans="1:6" x14ac:dyDescent="0.25">
      <c r="A203" s="18"/>
      <c r="B203" s="19"/>
      <c r="C203" s="19"/>
      <c r="D203" s="19"/>
      <c r="E203" s="19"/>
      <c r="F203" s="19"/>
    </row>
    <row r="204" spans="1:6" x14ac:dyDescent="0.25">
      <c r="A204" s="18"/>
      <c r="B204" s="19"/>
      <c r="C204" s="19"/>
      <c r="D204" s="19"/>
      <c r="E204" s="19"/>
      <c r="F204" s="19"/>
    </row>
    <row r="205" spans="1:6" x14ac:dyDescent="0.25">
      <c r="A205" s="18"/>
      <c r="B205" s="19"/>
      <c r="C205" s="19"/>
      <c r="D205" s="19"/>
      <c r="E205" s="19"/>
      <c r="F205" s="19"/>
    </row>
    <row r="206" spans="1:6" x14ac:dyDescent="0.25">
      <c r="A206" s="18"/>
      <c r="B206" s="19"/>
      <c r="C206" s="19"/>
      <c r="D206" s="19"/>
      <c r="E206" s="19"/>
      <c r="F206" s="19"/>
    </row>
    <row r="207" spans="1:6" x14ac:dyDescent="0.25">
      <c r="A207" s="18"/>
      <c r="B207" s="19"/>
      <c r="C207" s="19"/>
      <c r="D207" s="19"/>
      <c r="E207" s="19"/>
      <c r="F207" s="19"/>
    </row>
    <row r="208" spans="1:6" x14ac:dyDescent="0.25">
      <c r="A208" s="18"/>
      <c r="B208" s="19"/>
      <c r="C208" s="19"/>
      <c r="D208" s="19"/>
      <c r="E208" s="19"/>
      <c r="F208" s="19"/>
    </row>
    <row r="209" spans="1:6" x14ac:dyDescent="0.25">
      <c r="A209" s="18"/>
      <c r="B209" s="19"/>
      <c r="C209" s="19"/>
      <c r="D209" s="19"/>
      <c r="E209" s="19"/>
      <c r="F209" s="19"/>
    </row>
    <row r="210" spans="1:6" x14ac:dyDescent="0.25">
      <c r="A210" s="18"/>
      <c r="B210" s="19"/>
      <c r="C210" s="19"/>
      <c r="D210" s="19"/>
      <c r="E210" s="19"/>
      <c r="F210" s="19"/>
    </row>
    <row r="211" spans="1:6" x14ac:dyDescent="0.25">
      <c r="A211" s="18"/>
      <c r="B211" s="19"/>
      <c r="C211" s="19"/>
      <c r="D211" s="19"/>
      <c r="E211" s="19"/>
      <c r="F211" s="19"/>
    </row>
    <row r="212" spans="1:6" x14ac:dyDescent="0.25">
      <c r="A212" s="18"/>
      <c r="B212" s="19"/>
      <c r="C212" s="19"/>
      <c r="D212" s="19"/>
      <c r="E212" s="19"/>
      <c r="F212" s="19"/>
    </row>
    <row r="213" spans="1:6" x14ac:dyDescent="0.25">
      <c r="A213" s="18"/>
      <c r="B213" s="19"/>
      <c r="C213" s="19"/>
      <c r="D213" s="19"/>
      <c r="E213" s="19"/>
      <c r="F213" s="19"/>
    </row>
    <row r="214" spans="1:6" x14ac:dyDescent="0.25">
      <c r="A214" s="18"/>
      <c r="B214" s="19"/>
      <c r="C214" s="19"/>
      <c r="D214" s="19"/>
      <c r="E214" s="19"/>
      <c r="F214" s="19"/>
    </row>
    <row r="215" spans="1:6" x14ac:dyDescent="0.25">
      <c r="A215" s="18"/>
      <c r="B215" s="19"/>
      <c r="C215" s="19"/>
      <c r="D215" s="19"/>
      <c r="E215" s="19"/>
      <c r="F215" s="19"/>
    </row>
    <row r="216" spans="1:6" x14ac:dyDescent="0.25">
      <c r="A216" s="18"/>
      <c r="B216" s="19"/>
      <c r="C216" s="19"/>
      <c r="D216" s="19"/>
      <c r="E216" s="19"/>
      <c r="F216" s="19"/>
    </row>
    <row r="217" spans="1:6" x14ac:dyDescent="0.25">
      <c r="A217" s="18"/>
      <c r="B217" s="19"/>
      <c r="C217" s="19"/>
      <c r="D217" s="19"/>
      <c r="E217" s="19"/>
      <c r="F217" s="19"/>
    </row>
    <row r="218" spans="1:6" x14ac:dyDescent="0.25">
      <c r="A218" s="18"/>
      <c r="B218" s="19"/>
      <c r="C218" s="19"/>
      <c r="D218" s="19"/>
      <c r="E218" s="19"/>
      <c r="F218" s="19"/>
    </row>
    <row r="219" spans="1:6" x14ac:dyDescent="0.25">
      <c r="A219" s="18"/>
      <c r="B219" s="19"/>
      <c r="C219" s="19"/>
      <c r="D219" s="19"/>
      <c r="E219" s="19"/>
      <c r="F219" s="19"/>
    </row>
    <row r="220" spans="1:6" x14ac:dyDescent="0.25">
      <c r="A220" s="18"/>
      <c r="B220" s="19"/>
      <c r="C220" s="19"/>
      <c r="D220" s="19"/>
      <c r="E220" s="19"/>
      <c r="F220" s="19"/>
    </row>
    <row r="221" spans="1:6" x14ac:dyDescent="0.25">
      <c r="A221" s="18"/>
      <c r="B221" s="19"/>
      <c r="C221" s="19"/>
      <c r="D221" s="19"/>
      <c r="E221" s="19"/>
      <c r="F221" s="19"/>
    </row>
    <row r="222" spans="1:6" x14ac:dyDescent="0.25">
      <c r="A222" s="18"/>
      <c r="B222" s="19"/>
      <c r="C222" s="19"/>
      <c r="D222" s="19"/>
      <c r="E222" s="19"/>
      <c r="F222" s="19"/>
    </row>
    <row r="223" spans="1:6" x14ac:dyDescent="0.25">
      <c r="A223" s="18"/>
      <c r="B223" s="19"/>
      <c r="C223" s="19"/>
      <c r="D223" s="19"/>
      <c r="E223" s="19"/>
      <c r="F223" s="19"/>
    </row>
    <row r="224" spans="1:6" x14ac:dyDescent="0.25">
      <c r="A224" s="18"/>
      <c r="B224" s="19"/>
      <c r="C224" s="19"/>
      <c r="D224" s="19"/>
      <c r="E224" s="19"/>
      <c r="F224" s="19"/>
    </row>
    <row r="225" spans="1:6" x14ac:dyDescent="0.25">
      <c r="A225" s="18"/>
      <c r="B225" s="19"/>
      <c r="C225" s="19"/>
      <c r="D225" s="19"/>
      <c r="E225" s="19"/>
      <c r="F225" s="19"/>
    </row>
    <row r="226" spans="1:6" x14ac:dyDescent="0.25">
      <c r="A226" s="18"/>
      <c r="B226" s="19"/>
      <c r="C226" s="19"/>
      <c r="D226" s="19"/>
      <c r="E226" s="19"/>
      <c r="F226" s="19"/>
    </row>
    <row r="227" spans="1:6" x14ac:dyDescent="0.25">
      <c r="A227" s="18"/>
      <c r="B227" s="19"/>
      <c r="C227" s="19"/>
      <c r="D227" s="19"/>
      <c r="E227" s="19"/>
      <c r="F227" s="19"/>
    </row>
    <row r="228" spans="1:6" x14ac:dyDescent="0.25">
      <c r="A228" s="18"/>
      <c r="B228" s="19"/>
      <c r="C228" s="19"/>
      <c r="D228" s="19"/>
      <c r="E228" s="19"/>
      <c r="F228" s="19"/>
    </row>
    <row r="229" spans="1:6" x14ac:dyDescent="0.25">
      <c r="A229" s="18"/>
      <c r="B229" s="19"/>
      <c r="C229" s="19"/>
      <c r="D229" s="19"/>
      <c r="E229" s="19"/>
      <c r="F229" s="19"/>
    </row>
    <row r="230" spans="1:6" x14ac:dyDescent="0.25">
      <c r="A230" s="18"/>
      <c r="B230" s="19"/>
      <c r="C230" s="19"/>
      <c r="D230" s="19"/>
      <c r="E230" s="19"/>
      <c r="F230" s="19"/>
    </row>
    <row r="231" spans="1:6" x14ac:dyDescent="0.25">
      <c r="A231" s="18"/>
      <c r="B231" s="19"/>
      <c r="C231" s="19"/>
      <c r="D231" s="19"/>
      <c r="E231" s="19"/>
      <c r="F231" s="19"/>
    </row>
    <row r="232" spans="1:6" x14ac:dyDescent="0.25">
      <c r="A232" s="18"/>
      <c r="B232" s="19"/>
      <c r="C232" s="19"/>
      <c r="D232" s="19"/>
      <c r="E232" s="19"/>
      <c r="F232" s="19"/>
    </row>
    <row r="233" spans="1:6" x14ac:dyDescent="0.25">
      <c r="A233" s="18"/>
      <c r="B233" s="19"/>
      <c r="C233" s="19"/>
      <c r="D233" s="19"/>
      <c r="E233" s="19"/>
      <c r="F233" s="19"/>
    </row>
    <row r="234" spans="1:6" x14ac:dyDescent="0.25">
      <c r="A234" s="18"/>
      <c r="B234" s="19"/>
      <c r="C234" s="19"/>
      <c r="D234" s="19"/>
      <c r="E234" s="19"/>
      <c r="F234" s="19"/>
    </row>
    <row r="235" spans="1:6" x14ac:dyDescent="0.25">
      <c r="A235" s="18"/>
      <c r="B235" s="19"/>
      <c r="C235" s="19"/>
      <c r="D235" s="19"/>
      <c r="E235" s="19"/>
      <c r="F235" s="19"/>
    </row>
    <row r="236" spans="1:6" x14ac:dyDescent="0.25">
      <c r="A236" s="18"/>
      <c r="B236" s="19"/>
      <c r="C236" s="19"/>
      <c r="D236" s="19"/>
      <c r="E236" s="19"/>
      <c r="F236" s="19"/>
    </row>
    <row r="237" spans="1:6" x14ac:dyDescent="0.25">
      <c r="A237" s="18"/>
      <c r="B237" s="19"/>
      <c r="C237" s="19"/>
      <c r="D237" s="19"/>
      <c r="E237" s="19"/>
      <c r="F237" s="19"/>
    </row>
    <row r="238" spans="1:6" x14ac:dyDescent="0.25">
      <c r="A238" s="18"/>
      <c r="B238" s="19"/>
      <c r="C238" s="19"/>
      <c r="D238" s="19"/>
      <c r="E238" s="19"/>
      <c r="F238" s="19"/>
    </row>
    <row r="239" spans="1:6" x14ac:dyDescent="0.25">
      <c r="A239" s="18"/>
      <c r="B239" s="19"/>
      <c r="C239" s="19"/>
      <c r="D239" s="19"/>
      <c r="E239" s="19"/>
      <c r="F239" s="19"/>
    </row>
    <row r="240" spans="1:6" x14ac:dyDescent="0.25">
      <c r="A240" s="18"/>
      <c r="B240" s="19"/>
      <c r="C240" s="19"/>
      <c r="D240" s="19"/>
      <c r="E240" s="19"/>
      <c r="F240" s="19"/>
    </row>
    <row r="241" spans="1:6" x14ac:dyDescent="0.25">
      <c r="A241" s="18"/>
      <c r="B241" s="19"/>
      <c r="C241" s="19"/>
      <c r="D241" s="19"/>
      <c r="E241" s="19"/>
      <c r="F241" s="19"/>
    </row>
    <row r="242" spans="1:6" x14ac:dyDescent="0.25">
      <c r="A242" s="18"/>
      <c r="B242" s="19"/>
      <c r="C242" s="19"/>
      <c r="D242" s="19"/>
      <c r="E242" s="19"/>
      <c r="F242" s="19"/>
    </row>
    <row r="243" spans="1:6" x14ac:dyDescent="0.25">
      <c r="A243" s="18"/>
      <c r="B243" s="19"/>
      <c r="C243" s="19"/>
      <c r="D243" s="19"/>
      <c r="E243" s="19"/>
      <c r="F243" s="19"/>
    </row>
    <row r="244" spans="1:6" x14ac:dyDescent="0.25">
      <c r="A244" s="18"/>
      <c r="B244" s="19"/>
      <c r="C244" s="19"/>
      <c r="D244" s="19"/>
      <c r="E244" s="19"/>
      <c r="F244" s="19"/>
    </row>
    <row r="245" spans="1:6" x14ac:dyDescent="0.25">
      <c r="A245" s="18"/>
      <c r="B245" s="19"/>
      <c r="C245" s="19"/>
      <c r="D245" s="19"/>
      <c r="E245" s="19"/>
      <c r="F245" s="19"/>
    </row>
    <row r="246" spans="1:6" x14ac:dyDescent="0.25">
      <c r="A246" s="18"/>
      <c r="B246" s="19"/>
      <c r="C246" s="19"/>
      <c r="D246" s="19"/>
      <c r="E246" s="19"/>
      <c r="F246" s="19"/>
    </row>
    <row r="247" spans="1:6" x14ac:dyDescent="0.25">
      <c r="A247" s="18"/>
      <c r="B247" s="19"/>
      <c r="C247" s="19"/>
      <c r="D247" s="19"/>
      <c r="E247" s="19"/>
      <c r="F247" s="19"/>
    </row>
    <row r="248" spans="1:6" x14ac:dyDescent="0.25">
      <c r="A248" s="18"/>
      <c r="B248" s="19"/>
      <c r="C248" s="19"/>
      <c r="D248" s="19"/>
      <c r="E248" s="19"/>
      <c r="F248" s="19"/>
    </row>
    <row r="249" spans="1:6" x14ac:dyDescent="0.25">
      <c r="A249" s="18"/>
      <c r="B249" s="19"/>
      <c r="C249" s="19"/>
      <c r="D249" s="19"/>
      <c r="E249" s="19"/>
      <c r="F249" s="19"/>
    </row>
    <row r="250" spans="1:6" x14ac:dyDescent="0.25">
      <c r="A250" s="18"/>
      <c r="B250" s="19"/>
      <c r="C250" s="19"/>
      <c r="D250" s="19"/>
      <c r="E250" s="19"/>
      <c r="F250" s="19"/>
    </row>
    <row r="251" spans="1:6" x14ac:dyDescent="0.25">
      <c r="A251" s="18"/>
      <c r="B251" s="19"/>
      <c r="C251" s="19"/>
      <c r="D251" s="19"/>
      <c r="E251" s="19"/>
      <c r="F251" s="19"/>
    </row>
    <row r="252" spans="1:6" x14ac:dyDescent="0.25">
      <c r="A252" s="18"/>
      <c r="B252" s="19"/>
      <c r="C252" s="19"/>
      <c r="D252" s="19"/>
      <c r="E252" s="19"/>
      <c r="F252" s="19"/>
    </row>
    <row r="253" spans="1:6" x14ac:dyDescent="0.25">
      <c r="A253" s="18"/>
      <c r="B253" s="19"/>
      <c r="C253" s="19"/>
      <c r="D253" s="19"/>
      <c r="E253" s="19"/>
      <c r="F253" s="19"/>
    </row>
    <row r="254" spans="1:6" x14ac:dyDescent="0.25">
      <c r="A254" s="18"/>
      <c r="B254" s="19"/>
      <c r="C254" s="19"/>
      <c r="D254" s="19"/>
      <c r="E254" s="19"/>
      <c r="F254" s="19"/>
    </row>
    <row r="255" spans="1:6" x14ac:dyDescent="0.25">
      <c r="A255" s="18"/>
      <c r="B255" s="19"/>
      <c r="C255" s="19"/>
      <c r="D255" s="19"/>
      <c r="E255" s="19"/>
      <c r="F255" s="19"/>
    </row>
    <row r="256" spans="1:6" x14ac:dyDescent="0.25">
      <c r="A256" s="18"/>
      <c r="B256" s="19"/>
      <c r="C256" s="19"/>
      <c r="D256" s="19"/>
      <c r="E256" s="19"/>
      <c r="F256" s="19"/>
    </row>
    <row r="257" spans="1:6" x14ac:dyDescent="0.25">
      <c r="A257" s="18"/>
      <c r="B257" s="19"/>
      <c r="C257" s="19"/>
      <c r="D257" s="19"/>
      <c r="E257" s="19"/>
      <c r="F257" s="19"/>
    </row>
    <row r="258" spans="1:6" x14ac:dyDescent="0.25">
      <c r="A258" s="18"/>
      <c r="B258" s="19"/>
      <c r="C258" s="19"/>
      <c r="D258" s="19"/>
      <c r="E258" s="19"/>
      <c r="F258" s="19"/>
    </row>
    <row r="259" spans="1:6" x14ac:dyDescent="0.25">
      <c r="A259" s="18"/>
      <c r="B259" s="19"/>
      <c r="C259" s="19"/>
      <c r="D259" s="19"/>
      <c r="E259" s="19"/>
      <c r="F259" s="19"/>
    </row>
    <row r="260" spans="1:6" x14ac:dyDescent="0.25">
      <c r="A260" s="18"/>
      <c r="B260" s="19"/>
      <c r="C260" s="19"/>
      <c r="D260" s="19"/>
      <c r="E260" s="19"/>
      <c r="F260" s="19"/>
    </row>
    <row r="261" spans="1:6" x14ac:dyDescent="0.25">
      <c r="A261" s="18"/>
      <c r="B261" s="19"/>
      <c r="C261" s="19"/>
      <c r="D261" s="19"/>
      <c r="E261" s="19"/>
      <c r="F261" s="19"/>
    </row>
    <row r="262" spans="1:6" x14ac:dyDescent="0.25">
      <c r="A262" s="18"/>
      <c r="B262" s="19"/>
      <c r="C262" s="19"/>
      <c r="D262" s="19"/>
      <c r="E262" s="19"/>
      <c r="F262" s="19"/>
    </row>
    <row r="263" spans="1:6" x14ac:dyDescent="0.25">
      <c r="A263" s="18"/>
      <c r="B263" s="19"/>
      <c r="C263" s="19"/>
      <c r="D263" s="19"/>
      <c r="E263" s="19"/>
      <c r="F263" s="19"/>
    </row>
    <row r="264" spans="1:6" x14ac:dyDescent="0.25">
      <c r="A264" s="18"/>
      <c r="B264" s="19"/>
      <c r="C264" s="19"/>
      <c r="D264" s="19"/>
      <c r="E264" s="19"/>
      <c r="F264" s="19"/>
    </row>
    <row r="265" spans="1:6" x14ac:dyDescent="0.25">
      <c r="A265" s="18"/>
      <c r="B265" s="19"/>
      <c r="C265" s="19"/>
      <c r="D265" s="19"/>
      <c r="E265" s="19"/>
      <c r="F265" s="19"/>
    </row>
    <row r="266" spans="1:6" x14ac:dyDescent="0.25">
      <c r="A266" s="18"/>
      <c r="B266" s="19"/>
      <c r="C266" s="19"/>
      <c r="D266" s="19"/>
      <c r="E266" s="19"/>
      <c r="F266" s="19"/>
    </row>
    <row r="267" spans="1:6" x14ac:dyDescent="0.25">
      <c r="A267" s="18"/>
      <c r="B267" s="19"/>
      <c r="C267" s="19"/>
      <c r="D267" s="19"/>
      <c r="E267" s="19"/>
      <c r="F267" s="19"/>
    </row>
    <row r="268" spans="1:6" x14ac:dyDescent="0.25">
      <c r="A268" s="18"/>
      <c r="B268" s="19"/>
      <c r="C268" s="19"/>
      <c r="D268" s="19"/>
      <c r="E268" s="19"/>
      <c r="F268" s="19"/>
    </row>
    <row r="269" spans="1:6" x14ac:dyDescent="0.25">
      <c r="A269" s="18"/>
      <c r="B269" s="19"/>
      <c r="C269" s="19"/>
      <c r="D269" s="19"/>
      <c r="E269" s="19"/>
      <c r="F269" s="19"/>
    </row>
    <row r="270" spans="1:6" x14ac:dyDescent="0.25">
      <c r="A270" s="18"/>
      <c r="B270" s="19"/>
      <c r="C270" s="19"/>
      <c r="D270" s="19"/>
      <c r="E270" s="19"/>
      <c r="F270" s="19"/>
    </row>
    <row r="271" spans="1:6" x14ac:dyDescent="0.25">
      <c r="A271" s="18"/>
      <c r="B271" s="19"/>
      <c r="C271" s="19"/>
      <c r="D271" s="19"/>
      <c r="E271" s="19"/>
      <c r="F271" s="19"/>
    </row>
    <row r="272" spans="1:6" x14ac:dyDescent="0.25">
      <c r="A272" s="18"/>
      <c r="B272" s="19"/>
      <c r="C272" s="19"/>
      <c r="D272" s="19"/>
      <c r="E272" s="19"/>
      <c r="F272" s="19"/>
    </row>
    <row r="273" spans="1:6" x14ac:dyDescent="0.25">
      <c r="A273" s="18"/>
      <c r="B273" s="19"/>
      <c r="C273" s="19"/>
      <c r="D273" s="19"/>
      <c r="E273" s="19"/>
      <c r="F273" s="19"/>
    </row>
    <row r="274" spans="1:6" x14ac:dyDescent="0.25">
      <c r="A274" s="18"/>
      <c r="B274" s="19"/>
      <c r="C274" s="19"/>
      <c r="D274" s="19"/>
      <c r="E274" s="19"/>
      <c r="F274" s="19"/>
    </row>
    <row r="275" spans="1:6" x14ac:dyDescent="0.25">
      <c r="A275" s="18"/>
      <c r="B275" s="19"/>
      <c r="C275" s="19"/>
      <c r="D275" s="19"/>
      <c r="E275" s="19"/>
      <c r="F275" s="19"/>
    </row>
    <row r="276" spans="1:6" x14ac:dyDescent="0.25">
      <c r="A276" s="18"/>
      <c r="B276" s="19"/>
      <c r="C276" s="19"/>
      <c r="D276" s="19"/>
      <c r="E276" s="19"/>
      <c r="F276" s="19"/>
    </row>
    <row r="277" spans="1:6" x14ac:dyDescent="0.25">
      <c r="A277" s="18"/>
      <c r="B277" s="19"/>
      <c r="C277" s="19"/>
      <c r="D277" s="19"/>
      <c r="E277" s="19"/>
      <c r="F277" s="19"/>
    </row>
    <row r="278" spans="1:6" x14ac:dyDescent="0.25">
      <c r="A278" s="18"/>
      <c r="B278" s="19"/>
      <c r="C278" s="19"/>
      <c r="D278" s="19"/>
      <c r="E278" s="19"/>
      <c r="F278" s="19"/>
    </row>
    <row r="279" spans="1:6" x14ac:dyDescent="0.25">
      <c r="A279" s="18"/>
      <c r="B279" s="19"/>
      <c r="C279" s="19"/>
      <c r="D279" s="19"/>
      <c r="E279" s="19"/>
      <c r="F279" s="19"/>
    </row>
    <row r="280" spans="1:6" x14ac:dyDescent="0.25">
      <c r="A280" s="18"/>
      <c r="B280" s="19"/>
      <c r="C280" s="19"/>
      <c r="D280" s="19"/>
      <c r="E280" s="19"/>
      <c r="F280" s="19"/>
    </row>
    <row r="281" spans="1:6" x14ac:dyDescent="0.25">
      <c r="A281" s="18"/>
      <c r="B281" s="19"/>
      <c r="C281" s="19"/>
      <c r="D281" s="19"/>
      <c r="E281" s="19"/>
      <c r="F281" s="19"/>
    </row>
    <row r="282" spans="1:6" x14ac:dyDescent="0.25">
      <c r="A282" s="18"/>
      <c r="B282" s="19"/>
      <c r="C282" s="19"/>
      <c r="D282" s="19"/>
      <c r="E282" s="19"/>
      <c r="F282" s="19"/>
    </row>
    <row r="283" spans="1:6" x14ac:dyDescent="0.25">
      <c r="A283" s="18"/>
      <c r="B283" s="19"/>
      <c r="C283" s="19"/>
      <c r="D283" s="19"/>
      <c r="E283" s="19"/>
      <c r="F283" s="19"/>
    </row>
    <row r="284" spans="1:6" x14ac:dyDescent="0.25">
      <c r="A284" s="18"/>
      <c r="B284" s="19"/>
      <c r="C284" s="19"/>
      <c r="D284" s="19"/>
      <c r="E284" s="19"/>
      <c r="F284" s="19"/>
    </row>
    <row r="285" spans="1:6" x14ac:dyDescent="0.25">
      <c r="A285" s="18"/>
      <c r="B285" s="19"/>
      <c r="C285" s="19"/>
      <c r="D285" s="19"/>
      <c r="E285" s="19"/>
      <c r="F285" s="19"/>
    </row>
    <row r="286" spans="1:6" x14ac:dyDescent="0.25">
      <c r="A286" s="18"/>
      <c r="B286" s="19"/>
      <c r="C286" s="19"/>
      <c r="D286" s="19"/>
      <c r="E286" s="19"/>
      <c r="F286" s="19"/>
    </row>
    <row r="287" spans="1:6" x14ac:dyDescent="0.25">
      <c r="A287" s="18"/>
      <c r="B287" s="19"/>
      <c r="C287" s="19"/>
      <c r="D287" s="19"/>
      <c r="E287" s="19"/>
      <c r="F287" s="19"/>
    </row>
    <row r="288" spans="1:6" x14ac:dyDescent="0.25">
      <c r="A288" s="18"/>
      <c r="B288" s="19"/>
      <c r="C288" s="19"/>
      <c r="D288" s="19"/>
      <c r="E288" s="19"/>
      <c r="F288" s="19"/>
    </row>
    <row r="289" spans="1:6" x14ac:dyDescent="0.25">
      <c r="A289" s="18"/>
      <c r="B289" s="19"/>
      <c r="C289" s="19"/>
      <c r="D289" s="19"/>
      <c r="E289" s="19"/>
      <c r="F289" s="19"/>
    </row>
    <row r="290" spans="1:6" x14ac:dyDescent="0.25">
      <c r="A290" s="18"/>
      <c r="B290" s="19"/>
      <c r="C290" s="19"/>
      <c r="D290" s="19"/>
      <c r="E290" s="19"/>
      <c r="F290" s="19"/>
    </row>
    <row r="291" spans="1:6" x14ac:dyDescent="0.25">
      <c r="A291" s="18"/>
      <c r="B291" s="19"/>
      <c r="C291" s="19"/>
      <c r="D291" s="19"/>
      <c r="E291" s="19"/>
      <c r="F291" s="19"/>
    </row>
    <row r="292" spans="1:6" x14ac:dyDescent="0.25">
      <c r="A292" s="18"/>
      <c r="B292" s="19"/>
      <c r="C292" s="19"/>
      <c r="D292" s="19"/>
      <c r="E292" s="19"/>
      <c r="F292" s="19"/>
    </row>
    <row r="293" spans="1:6" x14ac:dyDescent="0.25">
      <c r="A293" s="20"/>
      <c r="B293" s="19"/>
      <c r="C293" s="20"/>
      <c r="D293" s="19"/>
      <c r="E293" s="20"/>
      <c r="F293" s="20"/>
    </row>
    <row r="294" spans="1:6" x14ac:dyDescent="0.25">
      <c r="A294" s="20"/>
      <c r="B294" s="19"/>
      <c r="C294" s="20"/>
      <c r="D294" s="19"/>
      <c r="E294" s="20"/>
      <c r="F294" s="20"/>
    </row>
    <row r="295" spans="1:6" x14ac:dyDescent="0.25">
      <c r="A295" s="20"/>
      <c r="B295" s="19"/>
      <c r="C295" s="20"/>
      <c r="D295" s="19"/>
      <c r="E295" s="20"/>
      <c r="F295" s="20"/>
    </row>
    <row r="296" spans="1:6" x14ac:dyDescent="0.25">
      <c r="A296" s="20"/>
      <c r="B296" s="19"/>
      <c r="C296" s="20"/>
      <c r="D296" s="19"/>
      <c r="E296" s="20"/>
      <c r="F296" s="20"/>
    </row>
    <row r="297" spans="1:6" x14ac:dyDescent="0.25">
      <c r="A297" s="20"/>
      <c r="B297" s="19"/>
      <c r="C297" s="20"/>
      <c r="D297" s="19"/>
      <c r="E297" s="20"/>
      <c r="F297" s="20"/>
    </row>
    <row r="298" spans="1:6" x14ac:dyDescent="0.25">
      <c r="A298" s="20"/>
      <c r="B298" s="19"/>
      <c r="C298" s="20"/>
      <c r="D298" s="19"/>
      <c r="E298" s="20"/>
      <c r="F298" s="20"/>
    </row>
    <row r="299" spans="1:6" x14ac:dyDescent="0.25">
      <c r="A299" s="20"/>
      <c r="B299" s="19"/>
      <c r="C299" s="20"/>
      <c r="D299" s="19"/>
      <c r="E299" s="20"/>
      <c r="F299" s="20"/>
    </row>
    <row r="300" spans="1:6" x14ac:dyDescent="0.25">
      <c r="A300" s="20"/>
      <c r="B300" s="19"/>
      <c r="C300" s="20"/>
      <c r="D300" s="19"/>
      <c r="E300" s="20"/>
      <c r="F300" s="20"/>
    </row>
    <row r="301" spans="1:6" x14ac:dyDescent="0.25">
      <c r="A301" s="20"/>
      <c r="B301" s="19"/>
      <c r="C301" s="20"/>
      <c r="D301" s="19"/>
      <c r="E301" s="20"/>
      <c r="F301" s="20"/>
    </row>
    <row r="302" spans="1:6" x14ac:dyDescent="0.25">
      <c r="A302" s="20"/>
      <c r="B302" s="19"/>
      <c r="C302" s="20"/>
      <c r="D302" s="19"/>
      <c r="E302" s="20"/>
      <c r="F302" s="20"/>
    </row>
    <row r="303" spans="1:6" x14ac:dyDescent="0.25">
      <c r="A303" s="20"/>
      <c r="B303" s="19"/>
      <c r="C303" s="20"/>
      <c r="D303" s="19"/>
      <c r="E303" s="20"/>
      <c r="F303" s="20"/>
    </row>
    <row r="304" spans="1:6" x14ac:dyDescent="0.25">
      <c r="A304" s="20"/>
      <c r="B304" s="19"/>
      <c r="C304" s="20"/>
      <c r="D304" s="19"/>
      <c r="E304" s="20"/>
      <c r="F304" s="20"/>
    </row>
    <row r="305" spans="1:6" x14ac:dyDescent="0.25">
      <c r="A305" s="20"/>
      <c r="B305" s="19"/>
      <c r="C305" s="20"/>
      <c r="D305" s="19"/>
      <c r="E305" s="20"/>
      <c r="F305" s="20"/>
    </row>
    <row r="306" spans="1:6" x14ac:dyDescent="0.25">
      <c r="A306" s="20"/>
      <c r="B306" s="19"/>
      <c r="C306" s="20"/>
      <c r="D306" s="19"/>
      <c r="E306" s="20"/>
      <c r="F306" s="20"/>
    </row>
    <row r="307" spans="1:6" x14ac:dyDescent="0.25">
      <c r="A307" s="20"/>
      <c r="B307" s="19"/>
      <c r="C307" s="20"/>
      <c r="D307" s="19"/>
      <c r="E307" s="20"/>
      <c r="F307" s="20"/>
    </row>
    <row r="308" spans="1:6" x14ac:dyDescent="0.25">
      <c r="A308" s="20"/>
      <c r="B308" s="19"/>
      <c r="C308" s="20"/>
      <c r="D308" s="19"/>
      <c r="E308" s="20"/>
      <c r="F308" s="20"/>
    </row>
    <row r="309" spans="1:6" x14ac:dyDescent="0.25">
      <c r="A309" s="20"/>
      <c r="B309" s="19"/>
      <c r="C309" s="20"/>
      <c r="D309" s="19"/>
      <c r="E309" s="20"/>
      <c r="F309" s="20"/>
    </row>
    <row r="310" spans="1:6" x14ac:dyDescent="0.25">
      <c r="A310" s="20"/>
      <c r="B310" s="19"/>
      <c r="C310" s="20"/>
      <c r="D310" s="19"/>
      <c r="E310" s="20"/>
      <c r="F310" s="20"/>
    </row>
    <row r="311" spans="1:6" x14ac:dyDescent="0.25">
      <c r="A311" s="20"/>
      <c r="B311" s="19"/>
      <c r="C311" s="20"/>
      <c r="D311" s="19"/>
      <c r="E311" s="20"/>
      <c r="F311" s="20"/>
    </row>
    <row r="312" spans="1:6" x14ac:dyDescent="0.25">
      <c r="A312" s="20"/>
      <c r="B312" s="19"/>
      <c r="C312" s="20"/>
      <c r="D312" s="19"/>
      <c r="E312" s="20"/>
      <c r="F312" s="20"/>
    </row>
    <row r="313" spans="1:6" x14ac:dyDescent="0.25">
      <c r="A313" s="20"/>
      <c r="B313" s="19"/>
      <c r="C313" s="20"/>
      <c r="D313" s="19"/>
      <c r="E313" s="20"/>
      <c r="F313" s="20"/>
    </row>
    <row r="314" spans="1:6" x14ac:dyDescent="0.25">
      <c r="A314" s="20"/>
      <c r="B314" s="19"/>
      <c r="C314" s="20"/>
      <c r="D314" s="19"/>
      <c r="E314" s="20"/>
      <c r="F314" s="20"/>
    </row>
    <row r="315" spans="1:6" x14ac:dyDescent="0.25">
      <c r="A315" s="20"/>
      <c r="B315" s="19"/>
      <c r="C315" s="20"/>
      <c r="D315" s="19"/>
      <c r="E315" s="20"/>
      <c r="F315" s="20"/>
    </row>
    <row r="316" spans="1:6" x14ac:dyDescent="0.25">
      <c r="A316" s="20"/>
      <c r="B316" s="19"/>
      <c r="C316" s="20"/>
      <c r="D316" s="19"/>
      <c r="E316" s="20"/>
      <c r="F316" s="20"/>
    </row>
    <row r="317" spans="1:6" x14ac:dyDescent="0.25">
      <c r="A317" s="20"/>
      <c r="B317" s="19"/>
      <c r="C317" s="20"/>
      <c r="D317" s="19"/>
      <c r="E317" s="20"/>
      <c r="F317" s="20"/>
    </row>
    <row r="318" spans="1:6" x14ac:dyDescent="0.25">
      <c r="A318" s="20"/>
      <c r="B318" s="19"/>
      <c r="C318" s="20"/>
      <c r="D318" s="19"/>
      <c r="E318" s="20"/>
      <c r="F318" s="20"/>
    </row>
    <row r="319" spans="1:6" x14ac:dyDescent="0.25">
      <c r="A319" s="20"/>
      <c r="B319" s="19"/>
      <c r="C319" s="20"/>
      <c r="D319" s="19"/>
      <c r="E319" s="20"/>
      <c r="F319" s="20"/>
    </row>
    <row r="320" spans="1:6" x14ac:dyDescent="0.25">
      <c r="A320" s="20"/>
      <c r="B320" s="19"/>
      <c r="C320" s="20"/>
      <c r="D320" s="19"/>
      <c r="E320" s="20"/>
      <c r="F320" s="20"/>
    </row>
    <row r="321" spans="1:6" x14ac:dyDescent="0.25">
      <c r="A321" s="20"/>
      <c r="B321" s="19"/>
      <c r="C321" s="20"/>
      <c r="D321" s="19"/>
      <c r="E321" s="20"/>
      <c r="F321" s="20"/>
    </row>
    <row r="322" spans="1:6" x14ac:dyDescent="0.25">
      <c r="A322" s="20"/>
      <c r="B322" s="19"/>
      <c r="C322" s="20"/>
      <c r="D322" s="19"/>
      <c r="E322" s="20"/>
      <c r="F322" s="20"/>
    </row>
    <row r="323" spans="1:6" x14ac:dyDescent="0.25">
      <c r="A323" s="20"/>
      <c r="B323" s="19"/>
      <c r="C323" s="20"/>
      <c r="D323" s="19"/>
      <c r="E323" s="20"/>
      <c r="F323" s="20"/>
    </row>
    <row r="324" spans="1:6" x14ac:dyDescent="0.25">
      <c r="A324" s="20"/>
      <c r="B324" s="19"/>
      <c r="C324" s="20"/>
      <c r="D324" s="19"/>
      <c r="E324" s="20"/>
      <c r="F324" s="20"/>
    </row>
    <row r="325" spans="1:6" x14ac:dyDescent="0.25">
      <c r="A325" s="20"/>
      <c r="B325" s="19"/>
      <c r="C325" s="20"/>
      <c r="D325" s="19"/>
      <c r="E325" s="20"/>
      <c r="F325" s="20"/>
    </row>
    <row r="326" spans="1:6" x14ac:dyDescent="0.25">
      <c r="A326" s="20"/>
      <c r="B326" s="19"/>
      <c r="C326" s="20"/>
      <c r="D326" s="19"/>
      <c r="E326" s="20"/>
      <c r="F326" s="20"/>
    </row>
    <row r="327" spans="1:6" x14ac:dyDescent="0.25">
      <c r="A327" s="20"/>
      <c r="B327" s="19"/>
      <c r="C327" s="20"/>
      <c r="D327" s="19"/>
      <c r="E327" s="20"/>
      <c r="F327" s="20"/>
    </row>
    <row r="328" spans="1:6" x14ac:dyDescent="0.25">
      <c r="A328" s="20"/>
      <c r="B328" s="19"/>
      <c r="C328" s="20"/>
      <c r="D328" s="19"/>
      <c r="E328" s="20"/>
      <c r="F328" s="20"/>
    </row>
    <row r="329" spans="1:6" x14ac:dyDescent="0.25">
      <c r="A329" s="20"/>
      <c r="B329" s="19"/>
      <c r="C329" s="20"/>
      <c r="D329" s="19"/>
      <c r="E329" s="20"/>
      <c r="F329" s="20"/>
    </row>
    <row r="330" spans="1:6" x14ac:dyDescent="0.25">
      <c r="A330" s="20"/>
      <c r="B330" s="19"/>
      <c r="C330" s="20"/>
      <c r="D330" s="19"/>
      <c r="E330" s="20"/>
      <c r="F330" s="20"/>
    </row>
    <row r="331" spans="1:6" x14ac:dyDescent="0.25">
      <c r="A331" s="20"/>
      <c r="B331" s="19"/>
      <c r="C331" s="20"/>
      <c r="D331" s="19"/>
      <c r="E331" s="20"/>
      <c r="F331" s="20"/>
    </row>
    <row r="332" spans="1:6" x14ac:dyDescent="0.25">
      <c r="A332" s="20"/>
      <c r="B332" s="19"/>
      <c r="C332" s="20"/>
      <c r="D332" s="19"/>
      <c r="E332" s="20"/>
      <c r="F332" s="20"/>
    </row>
    <row r="333" spans="1:6" x14ac:dyDescent="0.25">
      <c r="A333" s="20"/>
      <c r="B333" s="19"/>
      <c r="C333" s="20"/>
      <c r="D333" s="19"/>
      <c r="E333" s="20"/>
      <c r="F333" s="20"/>
    </row>
    <row r="334" spans="1:6" x14ac:dyDescent="0.25">
      <c r="A334" s="20"/>
      <c r="B334" s="19"/>
      <c r="C334" s="20"/>
      <c r="D334" s="19"/>
      <c r="E334" s="20"/>
      <c r="F334" s="20"/>
    </row>
    <row r="335" spans="1:6" x14ac:dyDescent="0.25">
      <c r="A335" s="20"/>
      <c r="B335" s="19"/>
      <c r="C335" s="20"/>
      <c r="D335" s="19"/>
      <c r="E335" s="20"/>
      <c r="F335" s="20"/>
    </row>
    <row r="336" spans="1:6" x14ac:dyDescent="0.25">
      <c r="A336" s="20"/>
      <c r="B336" s="19"/>
      <c r="C336" s="20"/>
      <c r="D336" s="19"/>
      <c r="E336" s="20"/>
      <c r="F336" s="20"/>
    </row>
    <row r="337" spans="1:6" x14ac:dyDescent="0.25">
      <c r="A337" s="20"/>
      <c r="B337" s="19"/>
      <c r="C337" s="20"/>
      <c r="D337" s="19"/>
      <c r="E337" s="20"/>
      <c r="F337" s="20"/>
    </row>
    <row r="338" spans="1:6" x14ac:dyDescent="0.25">
      <c r="A338" s="20"/>
      <c r="B338" s="19"/>
      <c r="C338" s="20"/>
      <c r="D338" s="19"/>
      <c r="E338" s="20"/>
      <c r="F338" s="20"/>
    </row>
    <row r="339" spans="1:6" x14ac:dyDescent="0.25">
      <c r="A339" s="20"/>
      <c r="B339" s="19"/>
      <c r="C339" s="20"/>
      <c r="D339" s="19"/>
      <c r="E339" s="20"/>
      <c r="F339" s="20"/>
    </row>
    <row r="340" spans="1:6" x14ac:dyDescent="0.25">
      <c r="A340" s="20"/>
      <c r="B340" s="19"/>
      <c r="C340" s="20"/>
      <c r="D340" s="19"/>
      <c r="E340" s="20"/>
      <c r="F340" s="20"/>
    </row>
    <row r="341" spans="1:6" x14ac:dyDescent="0.25">
      <c r="A341" s="20"/>
      <c r="B341" s="19"/>
      <c r="C341" s="20"/>
      <c r="D341" s="19"/>
      <c r="E341" s="20"/>
      <c r="F341" s="20"/>
    </row>
    <row r="342" spans="1:6" x14ac:dyDescent="0.25">
      <c r="A342" s="20"/>
      <c r="B342" s="19"/>
      <c r="C342" s="20"/>
      <c r="D342" s="19"/>
      <c r="E342" s="20"/>
      <c r="F342" s="20"/>
    </row>
    <row r="343" spans="1:6" x14ac:dyDescent="0.25">
      <c r="A343" s="20"/>
      <c r="B343" s="19"/>
      <c r="C343" s="20"/>
      <c r="D343" s="19"/>
      <c r="E343" s="20"/>
      <c r="F343" s="20"/>
    </row>
    <row r="344" spans="1:6" x14ac:dyDescent="0.25">
      <c r="A344" s="20"/>
      <c r="B344" s="19"/>
      <c r="C344" s="20"/>
      <c r="D344" s="19"/>
      <c r="E344" s="20"/>
      <c r="F344" s="20"/>
    </row>
    <row r="345" spans="1:6" x14ac:dyDescent="0.25">
      <c r="A345" s="20"/>
      <c r="B345" s="19"/>
      <c r="C345" s="20"/>
      <c r="D345" s="19"/>
      <c r="E345" s="20"/>
      <c r="F345" s="20"/>
    </row>
    <row r="346" spans="1:6" x14ac:dyDescent="0.25">
      <c r="A346" s="20"/>
      <c r="B346" s="19"/>
      <c r="C346" s="20"/>
      <c r="D346" s="19"/>
      <c r="E346" s="20"/>
      <c r="F346" s="20"/>
    </row>
    <row r="347" spans="1:6" x14ac:dyDescent="0.25">
      <c r="A347" s="20"/>
      <c r="B347" s="19"/>
      <c r="C347" s="20"/>
      <c r="D347" s="19"/>
      <c r="E347" s="20"/>
      <c r="F347" s="20"/>
    </row>
    <row r="348" spans="1:6" x14ac:dyDescent="0.25">
      <c r="A348" s="20"/>
      <c r="B348" s="19"/>
      <c r="C348" s="20"/>
      <c r="D348" s="19"/>
      <c r="E348" s="20"/>
      <c r="F348" s="20"/>
    </row>
    <row r="349" spans="1:6" x14ac:dyDescent="0.25">
      <c r="A349" s="20"/>
      <c r="B349" s="19"/>
      <c r="C349" s="20"/>
      <c r="D349" s="19"/>
      <c r="E349" s="20"/>
      <c r="F349" s="20"/>
    </row>
    <row r="350" spans="1:6" x14ac:dyDescent="0.25">
      <c r="A350" s="20"/>
      <c r="B350" s="19"/>
      <c r="C350" s="20"/>
      <c r="D350" s="19"/>
      <c r="E350" s="20"/>
      <c r="F350" s="20"/>
    </row>
    <row r="351" spans="1:6" x14ac:dyDescent="0.25">
      <c r="A351" s="20"/>
      <c r="B351" s="19"/>
      <c r="C351" s="20"/>
      <c r="D351" s="19"/>
      <c r="E351" s="20"/>
      <c r="F351" s="20"/>
    </row>
    <row r="352" spans="1:6" x14ac:dyDescent="0.25">
      <c r="A352" s="20"/>
      <c r="B352" s="19"/>
      <c r="C352" s="20"/>
      <c r="D352" s="19"/>
      <c r="E352" s="20"/>
      <c r="F352" s="20"/>
    </row>
    <row r="353" spans="1:6" x14ac:dyDescent="0.25">
      <c r="A353" s="20"/>
      <c r="B353" s="19"/>
      <c r="C353" s="20"/>
      <c r="D353" s="19"/>
      <c r="E353" s="20"/>
      <c r="F353" s="20"/>
    </row>
    <row r="354" spans="1:6" x14ac:dyDescent="0.25">
      <c r="A354" s="20"/>
      <c r="B354" s="19"/>
      <c r="C354" s="20"/>
      <c r="D354" s="19"/>
      <c r="E354" s="20"/>
      <c r="F354" s="20"/>
    </row>
    <row r="355" spans="1:6" x14ac:dyDescent="0.25">
      <c r="A355" s="20"/>
      <c r="B355" s="19"/>
      <c r="C355" s="20"/>
      <c r="D355" s="19"/>
      <c r="E355" s="20"/>
      <c r="F355" s="20"/>
    </row>
    <row r="356" spans="1:6" x14ac:dyDescent="0.25">
      <c r="A356" s="20"/>
      <c r="B356" s="19"/>
      <c r="C356" s="20"/>
      <c r="D356" s="19"/>
      <c r="E356" s="20"/>
      <c r="F356" s="20"/>
    </row>
    <row r="357" spans="1:6" x14ac:dyDescent="0.25">
      <c r="A357" s="20"/>
      <c r="B357" s="19"/>
      <c r="C357" s="20"/>
      <c r="D357" s="19"/>
      <c r="E357" s="20"/>
      <c r="F357" s="20"/>
    </row>
    <row r="358" spans="1:6" x14ac:dyDescent="0.25">
      <c r="A358" s="20"/>
      <c r="B358" s="19"/>
      <c r="C358" s="20"/>
      <c r="D358" s="19"/>
      <c r="E358" s="20"/>
      <c r="F358" s="20"/>
    </row>
    <row r="359" spans="1:6" x14ac:dyDescent="0.25">
      <c r="A359" s="20"/>
      <c r="B359" s="19"/>
      <c r="C359" s="20"/>
      <c r="D359" s="19"/>
      <c r="E359" s="20"/>
      <c r="F359" s="20"/>
    </row>
    <row r="360" spans="1:6" x14ac:dyDescent="0.25">
      <c r="A360" s="20"/>
      <c r="B360" s="19"/>
      <c r="C360" s="20"/>
      <c r="D360" s="19"/>
      <c r="E360" s="20"/>
      <c r="F360" s="20"/>
    </row>
    <row r="361" spans="1:6" x14ac:dyDescent="0.25">
      <c r="A361" s="20"/>
      <c r="B361" s="19"/>
      <c r="C361" s="20"/>
      <c r="D361" s="19"/>
      <c r="E361" s="20"/>
      <c r="F361" s="20"/>
    </row>
    <row r="362" spans="1:6" x14ac:dyDescent="0.25">
      <c r="A362" s="20"/>
      <c r="B362" s="19"/>
      <c r="C362" s="20"/>
      <c r="D362" s="19"/>
      <c r="E362" s="20"/>
      <c r="F362" s="20"/>
    </row>
    <row r="363" spans="1:6" x14ac:dyDescent="0.25">
      <c r="A363" s="20"/>
      <c r="B363" s="19"/>
      <c r="C363" s="20"/>
      <c r="D363" s="19"/>
      <c r="E363" s="20"/>
      <c r="F363" s="20"/>
    </row>
    <row r="364" spans="1:6" x14ac:dyDescent="0.25">
      <c r="A364" s="20"/>
      <c r="B364" s="19"/>
      <c r="C364" s="20"/>
      <c r="D364" s="19"/>
      <c r="E364" s="20"/>
      <c r="F364" s="20"/>
    </row>
    <row r="365" spans="1:6" x14ac:dyDescent="0.25">
      <c r="A365" s="20"/>
      <c r="B365" s="19"/>
      <c r="C365" s="20"/>
      <c r="D365" s="19"/>
      <c r="E365" s="20"/>
      <c r="F365" s="20"/>
    </row>
    <row r="366" spans="1:6" x14ac:dyDescent="0.25">
      <c r="A366" s="20"/>
      <c r="B366" s="19"/>
      <c r="C366" s="20"/>
      <c r="D366" s="19"/>
      <c r="E366" s="20"/>
      <c r="F366" s="20"/>
    </row>
    <row r="367" spans="1:6" x14ac:dyDescent="0.25">
      <c r="A367" s="20"/>
      <c r="B367" s="19"/>
      <c r="C367" s="20"/>
      <c r="D367" s="19"/>
      <c r="E367" s="20"/>
      <c r="F367" s="20"/>
    </row>
    <row r="368" spans="1:6" x14ac:dyDescent="0.25">
      <c r="A368" s="20"/>
      <c r="B368" s="19"/>
      <c r="C368" s="20"/>
      <c r="D368" s="19"/>
      <c r="E368" s="20"/>
      <c r="F368" s="20"/>
    </row>
    <row r="369" spans="1:6" x14ac:dyDescent="0.25">
      <c r="A369" s="20"/>
      <c r="B369" s="19"/>
      <c r="C369" s="20"/>
      <c r="D369" s="19"/>
      <c r="E369" s="20"/>
      <c r="F369" s="20"/>
    </row>
    <row r="370" spans="1:6" x14ac:dyDescent="0.25">
      <c r="A370" s="20"/>
      <c r="B370" s="19"/>
      <c r="C370" s="20"/>
      <c r="D370" s="19"/>
      <c r="E370" s="20"/>
      <c r="F370" s="20"/>
    </row>
    <row r="371" spans="1:6" x14ac:dyDescent="0.25">
      <c r="A371" s="20"/>
      <c r="B371" s="19"/>
      <c r="C371" s="20"/>
      <c r="D371" s="19"/>
      <c r="E371" s="20"/>
      <c r="F371" s="20"/>
    </row>
    <row r="372" spans="1:6" x14ac:dyDescent="0.25">
      <c r="A372" s="20"/>
      <c r="B372" s="19"/>
      <c r="C372" s="20"/>
      <c r="D372" s="19"/>
      <c r="E372" s="20"/>
      <c r="F372" s="20"/>
    </row>
    <row r="373" spans="1:6" x14ac:dyDescent="0.25">
      <c r="A373" s="20"/>
      <c r="B373" s="19"/>
      <c r="C373" s="20"/>
      <c r="D373" s="19"/>
      <c r="E373" s="20"/>
      <c r="F373" s="20"/>
    </row>
    <row r="374" spans="1:6" x14ac:dyDescent="0.25">
      <c r="A374" s="20"/>
      <c r="B374" s="19"/>
      <c r="C374" s="20"/>
      <c r="D374" s="19"/>
      <c r="E374" s="20"/>
      <c r="F374" s="20"/>
    </row>
    <row r="375" spans="1:6" x14ac:dyDescent="0.25">
      <c r="A375" s="20"/>
      <c r="B375" s="19"/>
      <c r="C375" s="20"/>
      <c r="D375" s="19"/>
      <c r="E375" s="20"/>
      <c r="F375" s="20"/>
    </row>
    <row r="376" spans="1:6" x14ac:dyDescent="0.25">
      <c r="A376" s="20"/>
      <c r="B376" s="19"/>
      <c r="C376" s="20"/>
      <c r="D376" s="19"/>
      <c r="E376" s="20"/>
      <c r="F376" s="20"/>
    </row>
    <row r="377" spans="1:6" x14ac:dyDescent="0.25">
      <c r="A377" s="20"/>
      <c r="B377" s="19"/>
      <c r="C377" s="20"/>
      <c r="D377" s="19"/>
      <c r="E377" s="20"/>
      <c r="F377" s="20"/>
    </row>
    <row r="378" spans="1:6" x14ac:dyDescent="0.25">
      <c r="A378" s="20"/>
      <c r="B378" s="19"/>
      <c r="C378" s="20"/>
      <c r="D378" s="19"/>
      <c r="E378" s="20"/>
      <c r="F378" s="20"/>
    </row>
    <row r="379" spans="1:6" x14ac:dyDescent="0.25">
      <c r="A379" s="20"/>
      <c r="B379" s="19"/>
      <c r="C379" s="20"/>
      <c r="D379" s="19"/>
      <c r="E379" s="20"/>
      <c r="F379" s="20"/>
    </row>
    <row r="380" spans="1:6" x14ac:dyDescent="0.25">
      <c r="A380" s="20"/>
      <c r="B380" s="19"/>
      <c r="C380" s="20"/>
      <c r="D380" s="19"/>
      <c r="E380" s="20"/>
      <c r="F380" s="20"/>
    </row>
    <row r="381" spans="1:6" x14ac:dyDescent="0.25">
      <c r="A381" s="20"/>
      <c r="B381" s="19"/>
      <c r="C381" s="20"/>
      <c r="D381" s="19"/>
      <c r="E381" s="20"/>
      <c r="F381" s="20"/>
    </row>
    <row r="382" spans="1:6" x14ac:dyDescent="0.25">
      <c r="A382" s="20"/>
      <c r="B382" s="19"/>
      <c r="C382" s="20"/>
      <c r="D382" s="19"/>
      <c r="E382" s="20"/>
      <c r="F382" s="20"/>
    </row>
    <row r="383" spans="1:6" x14ac:dyDescent="0.25">
      <c r="A383" s="20"/>
      <c r="B383" s="19"/>
      <c r="C383" s="20"/>
      <c r="D383" s="19"/>
      <c r="E383" s="20"/>
      <c r="F383" s="20"/>
    </row>
    <row r="384" spans="1:6" x14ac:dyDescent="0.25">
      <c r="A384" s="20"/>
      <c r="B384" s="19"/>
      <c r="C384" s="20"/>
      <c r="D384" s="19"/>
      <c r="E384" s="20"/>
      <c r="F384" s="20"/>
    </row>
    <row r="385" spans="1:6" x14ac:dyDescent="0.25">
      <c r="A385" s="20"/>
      <c r="B385" s="19"/>
      <c r="C385" s="20"/>
      <c r="D385" s="19"/>
      <c r="E385" s="20"/>
      <c r="F385" s="20"/>
    </row>
    <row r="386" spans="1:6" x14ac:dyDescent="0.25">
      <c r="A386" s="20"/>
      <c r="B386" s="19"/>
      <c r="C386" s="20"/>
      <c r="D386" s="19"/>
      <c r="E386" s="20"/>
      <c r="F386" s="20"/>
    </row>
    <row r="387" spans="1:6" x14ac:dyDescent="0.25">
      <c r="A387" s="20"/>
      <c r="B387" s="19"/>
      <c r="C387" s="20"/>
      <c r="D387" s="19"/>
      <c r="E387" s="20"/>
      <c r="F387" s="20"/>
    </row>
    <row r="388" spans="1:6" x14ac:dyDescent="0.25">
      <c r="A388" s="20"/>
      <c r="B388" s="19"/>
      <c r="C388" s="20"/>
      <c r="D388" s="19"/>
      <c r="E388" s="20"/>
      <c r="F388" s="20"/>
    </row>
    <row r="389" spans="1:6" x14ac:dyDescent="0.25">
      <c r="A389" s="20"/>
      <c r="B389" s="19"/>
      <c r="C389" s="20"/>
      <c r="D389" s="19"/>
      <c r="E389" s="20"/>
      <c r="F389" s="20"/>
    </row>
    <row r="390" spans="1:6" x14ac:dyDescent="0.25">
      <c r="A390" s="20"/>
      <c r="B390" s="19"/>
      <c r="C390" s="20"/>
      <c r="D390" s="19"/>
      <c r="E390" s="20"/>
      <c r="F390" s="20"/>
    </row>
    <row r="391" spans="1:6" x14ac:dyDescent="0.25">
      <c r="A391" s="20"/>
      <c r="B391" s="19"/>
      <c r="C391" s="20"/>
      <c r="D391" s="19"/>
      <c r="E391" s="20"/>
      <c r="F391" s="20"/>
    </row>
    <row r="392" spans="1:6" x14ac:dyDescent="0.25">
      <c r="A392" s="20"/>
      <c r="B392" s="19"/>
      <c r="C392" s="20"/>
      <c r="D392" s="19"/>
      <c r="E392" s="20"/>
      <c r="F392" s="20"/>
    </row>
    <row r="393" spans="1:6" x14ac:dyDescent="0.25">
      <c r="A393" s="20"/>
      <c r="B393" s="19"/>
      <c r="C393" s="20"/>
      <c r="D393" s="19"/>
      <c r="E393" s="20"/>
      <c r="F393" s="20"/>
    </row>
    <row r="394" spans="1:6" x14ac:dyDescent="0.25">
      <c r="A394" s="20"/>
      <c r="B394" s="19"/>
      <c r="C394" s="20"/>
      <c r="D394" s="19"/>
      <c r="E394" s="20"/>
      <c r="F394" s="20"/>
    </row>
    <row r="395" spans="1:6" x14ac:dyDescent="0.25">
      <c r="A395" s="20"/>
      <c r="B395" s="19"/>
      <c r="C395" s="20"/>
      <c r="D395" s="19"/>
      <c r="E395" s="20"/>
      <c r="F395" s="20"/>
    </row>
    <row r="396" spans="1:6" x14ac:dyDescent="0.25">
      <c r="A396" s="20"/>
      <c r="B396" s="19"/>
      <c r="C396" s="20"/>
      <c r="D396" s="19"/>
      <c r="E396" s="20"/>
      <c r="F396" s="20"/>
    </row>
    <row r="397" spans="1:6" x14ac:dyDescent="0.25">
      <c r="A397" s="20"/>
      <c r="B397" s="19"/>
      <c r="C397" s="20"/>
      <c r="D397" s="19"/>
      <c r="E397" s="20"/>
      <c r="F397" s="20"/>
    </row>
    <row r="398" spans="1:6" x14ac:dyDescent="0.25">
      <c r="A398" s="20"/>
      <c r="B398" s="19"/>
      <c r="C398" s="20"/>
      <c r="D398" s="19"/>
      <c r="E398" s="20"/>
      <c r="F398" s="20"/>
    </row>
    <row r="399" spans="1:6" x14ac:dyDescent="0.25">
      <c r="A399" s="20"/>
      <c r="B399" s="19"/>
      <c r="C399" s="20"/>
      <c r="D399" s="19"/>
      <c r="E399" s="20"/>
      <c r="F399" s="20"/>
    </row>
    <row r="400" spans="1:6" x14ac:dyDescent="0.25">
      <c r="A400" s="20"/>
      <c r="B400" s="19"/>
      <c r="C400" s="20"/>
      <c r="D400" s="19"/>
      <c r="E400" s="20"/>
      <c r="F400" s="20"/>
    </row>
    <row r="401" spans="1:6" x14ac:dyDescent="0.25">
      <c r="A401" s="20"/>
      <c r="B401" s="19"/>
      <c r="C401" s="20"/>
      <c r="D401" s="19"/>
      <c r="E401" s="20"/>
      <c r="F401" s="20"/>
    </row>
    <row r="402" spans="1:6" x14ac:dyDescent="0.25">
      <c r="A402" s="20"/>
      <c r="B402" s="19"/>
      <c r="C402" s="20"/>
      <c r="D402" s="19"/>
      <c r="E402" s="20"/>
      <c r="F402" s="20"/>
    </row>
    <row r="403" spans="1:6" x14ac:dyDescent="0.25">
      <c r="A403" s="20"/>
      <c r="B403" s="19"/>
      <c r="C403" s="20"/>
      <c r="D403" s="19"/>
      <c r="E403" s="20"/>
      <c r="F403" s="20"/>
    </row>
    <row r="404" spans="1:6" x14ac:dyDescent="0.25">
      <c r="A404" s="20"/>
      <c r="B404" s="19"/>
      <c r="C404" s="20"/>
      <c r="D404" s="19"/>
      <c r="E404" s="20"/>
      <c r="F404" s="20"/>
    </row>
    <row r="405" spans="1:6" x14ac:dyDescent="0.25">
      <c r="A405" s="20"/>
      <c r="B405" s="19"/>
      <c r="C405" s="20"/>
      <c r="D405" s="19"/>
      <c r="E405" s="20"/>
      <c r="F405" s="20"/>
    </row>
    <row r="406" spans="1:6" x14ac:dyDescent="0.25">
      <c r="A406" s="20"/>
      <c r="B406" s="19"/>
      <c r="C406" s="20"/>
      <c r="D406" s="19"/>
      <c r="E406" s="20"/>
      <c r="F406" s="20"/>
    </row>
    <row r="407" spans="1:6" x14ac:dyDescent="0.25">
      <c r="A407" s="20"/>
      <c r="B407" s="19"/>
      <c r="C407" s="20"/>
      <c r="D407" s="19"/>
      <c r="E407" s="20"/>
      <c r="F407" s="20"/>
    </row>
    <row r="408" spans="1:6" x14ac:dyDescent="0.25">
      <c r="A408" s="20"/>
      <c r="B408" s="19"/>
      <c r="C408" s="20"/>
      <c r="D408" s="19"/>
      <c r="E408" s="20"/>
      <c r="F408" s="20"/>
    </row>
    <row r="409" spans="1:6" x14ac:dyDescent="0.25">
      <c r="A409" s="20"/>
      <c r="B409" s="19"/>
      <c r="C409" s="20"/>
      <c r="D409" s="19"/>
      <c r="E409" s="20"/>
      <c r="F409" s="20"/>
    </row>
    <row r="410" spans="1:6" x14ac:dyDescent="0.25">
      <c r="A410" s="20"/>
      <c r="B410" s="19"/>
      <c r="C410" s="20"/>
      <c r="D410" s="19"/>
      <c r="E410" s="20"/>
      <c r="F410" s="20"/>
    </row>
    <row r="411" spans="1:6" x14ac:dyDescent="0.25">
      <c r="A411" s="20"/>
      <c r="B411" s="19"/>
      <c r="C411" s="20"/>
      <c r="D411" s="19"/>
      <c r="E411" s="20"/>
      <c r="F411" s="20"/>
    </row>
    <row r="412" spans="1:6" x14ac:dyDescent="0.25">
      <c r="A412" s="20"/>
      <c r="B412" s="19"/>
      <c r="C412" s="20"/>
      <c r="D412" s="19"/>
      <c r="E412" s="20"/>
      <c r="F412" s="20"/>
    </row>
    <row r="413" spans="1:6" x14ac:dyDescent="0.25">
      <c r="A413" s="20"/>
      <c r="B413" s="19"/>
      <c r="C413" s="20"/>
      <c r="D413" s="19"/>
      <c r="E413" s="20"/>
      <c r="F413" s="20"/>
    </row>
    <row r="414" spans="1:6" x14ac:dyDescent="0.25">
      <c r="A414" s="20"/>
      <c r="B414" s="19"/>
      <c r="C414" s="20"/>
      <c r="D414" s="19"/>
      <c r="E414" s="20"/>
      <c r="F414" s="20"/>
    </row>
    <row r="415" spans="1:6" x14ac:dyDescent="0.25">
      <c r="A415" s="20"/>
      <c r="B415" s="19"/>
      <c r="C415" s="20"/>
      <c r="D415" s="19"/>
      <c r="E415" s="20"/>
      <c r="F415" s="20"/>
    </row>
    <row r="416" spans="1:6" x14ac:dyDescent="0.25">
      <c r="A416" s="20"/>
      <c r="B416" s="19"/>
      <c r="C416" s="20"/>
      <c r="D416" s="19"/>
      <c r="E416" s="20"/>
      <c r="F416" s="20"/>
    </row>
    <row r="417" spans="1:6" x14ac:dyDescent="0.25">
      <c r="A417" s="20"/>
      <c r="B417" s="19"/>
      <c r="C417" s="20"/>
      <c r="D417" s="19"/>
      <c r="E417" s="20"/>
      <c r="F417" s="20"/>
    </row>
    <row r="418" spans="1:6" x14ac:dyDescent="0.25">
      <c r="A418" s="20"/>
      <c r="B418" s="19"/>
      <c r="C418" s="20"/>
      <c r="D418" s="19"/>
      <c r="E418" s="20"/>
      <c r="F418" s="20"/>
    </row>
    <row r="419" spans="1:6" x14ac:dyDescent="0.25">
      <c r="A419" s="20"/>
      <c r="B419" s="19"/>
      <c r="C419" s="20"/>
      <c r="D419" s="19"/>
      <c r="E419" s="20"/>
      <c r="F419" s="20"/>
    </row>
    <row r="420" spans="1:6" x14ac:dyDescent="0.25">
      <c r="A420" s="20"/>
      <c r="B420" s="19"/>
      <c r="C420" s="20"/>
      <c r="D420" s="19"/>
      <c r="E420" s="20"/>
      <c r="F420" s="20"/>
    </row>
    <row r="421" spans="1:6" x14ac:dyDescent="0.25">
      <c r="A421" s="20"/>
      <c r="B421" s="19"/>
      <c r="C421" s="20"/>
      <c r="D421" s="19"/>
      <c r="E421" s="20"/>
      <c r="F421" s="20"/>
    </row>
    <row r="422" spans="1:6" x14ac:dyDescent="0.25">
      <c r="A422" s="20"/>
      <c r="B422" s="19"/>
      <c r="C422" s="20"/>
      <c r="D422" s="19"/>
      <c r="E422" s="20"/>
      <c r="F422" s="20"/>
    </row>
    <row r="423" spans="1:6" x14ac:dyDescent="0.25">
      <c r="A423" s="20"/>
      <c r="B423" s="19"/>
      <c r="C423" s="20"/>
      <c r="D423" s="19"/>
      <c r="E423" s="20"/>
      <c r="F423" s="20"/>
    </row>
    <row r="424" spans="1:6" x14ac:dyDescent="0.25">
      <c r="A424" s="20"/>
      <c r="B424" s="19"/>
      <c r="C424" s="20"/>
      <c r="D424" s="19"/>
      <c r="E424" s="20"/>
      <c r="F424" s="20"/>
    </row>
    <row r="425" spans="1:6" x14ac:dyDescent="0.25">
      <c r="A425" s="20"/>
      <c r="B425" s="19"/>
      <c r="C425" s="20"/>
      <c r="D425" s="19"/>
      <c r="E425" s="20"/>
      <c r="F425" s="20"/>
    </row>
    <row r="426" spans="1:6" x14ac:dyDescent="0.25">
      <c r="A426" s="20"/>
      <c r="B426" s="19"/>
      <c r="C426" s="20"/>
      <c r="D426" s="19"/>
      <c r="E426" s="20"/>
      <c r="F426" s="20"/>
    </row>
    <row r="427" spans="1:6" x14ac:dyDescent="0.25">
      <c r="A427" s="20"/>
      <c r="B427" s="19"/>
      <c r="C427" s="20"/>
      <c r="D427" s="19"/>
      <c r="E427" s="20"/>
      <c r="F427" s="20"/>
    </row>
    <row r="428" spans="1:6" x14ac:dyDescent="0.25">
      <c r="A428" s="20"/>
      <c r="B428" s="19"/>
      <c r="C428" s="20"/>
      <c r="D428" s="19"/>
      <c r="E428" s="20"/>
      <c r="F428" s="20"/>
    </row>
    <row r="429" spans="1:6" x14ac:dyDescent="0.25">
      <c r="A429" s="20"/>
      <c r="B429" s="19"/>
      <c r="C429" s="20"/>
      <c r="D429" s="19"/>
      <c r="E429" s="20"/>
      <c r="F429" s="20"/>
    </row>
    <row r="430" spans="1:6" x14ac:dyDescent="0.25">
      <c r="A430" s="20"/>
      <c r="B430" s="19"/>
      <c r="C430" s="20"/>
      <c r="D430" s="19"/>
      <c r="E430" s="20"/>
      <c r="F430" s="20"/>
    </row>
    <row r="431" spans="1:6" x14ac:dyDescent="0.25">
      <c r="A431" s="20"/>
      <c r="B431" s="19"/>
      <c r="C431" s="20"/>
      <c r="D431" s="19"/>
      <c r="E431" s="20"/>
      <c r="F431" s="20"/>
    </row>
    <row r="432" spans="1:6" x14ac:dyDescent="0.25">
      <c r="A432" s="20"/>
      <c r="B432" s="19"/>
      <c r="C432" s="20"/>
      <c r="D432" s="19"/>
      <c r="E432" s="20"/>
      <c r="F432" s="20"/>
    </row>
    <row r="433" spans="1:6" x14ac:dyDescent="0.25">
      <c r="A433" s="20"/>
      <c r="B433" s="19"/>
      <c r="C433" s="20"/>
      <c r="D433" s="19"/>
      <c r="E433" s="20"/>
      <c r="F433" s="20"/>
    </row>
    <row r="434" spans="1:6" x14ac:dyDescent="0.25">
      <c r="A434" s="20"/>
      <c r="B434" s="19"/>
      <c r="C434" s="20"/>
      <c r="D434" s="19"/>
      <c r="E434" s="20"/>
      <c r="F434" s="20"/>
    </row>
    <row r="435" spans="1:6" x14ac:dyDescent="0.25">
      <c r="A435" s="20"/>
      <c r="B435" s="19"/>
      <c r="C435" s="20"/>
      <c r="D435" s="19"/>
      <c r="E435" s="20"/>
      <c r="F435" s="20"/>
    </row>
    <row r="436" spans="1:6" x14ac:dyDescent="0.25">
      <c r="A436" s="20"/>
      <c r="B436" s="19"/>
      <c r="C436" s="20"/>
      <c r="D436" s="19"/>
      <c r="E436" s="20"/>
      <c r="F436" s="20"/>
    </row>
    <row r="437" spans="1:6" x14ac:dyDescent="0.25">
      <c r="A437" s="20"/>
      <c r="B437" s="19"/>
      <c r="C437" s="20"/>
      <c r="D437" s="19"/>
      <c r="E437" s="20"/>
      <c r="F437" s="20"/>
    </row>
    <row r="438" spans="1:6" x14ac:dyDescent="0.25">
      <c r="A438" s="20"/>
      <c r="B438" s="19"/>
      <c r="C438" s="20"/>
      <c r="D438" s="19"/>
      <c r="E438" s="20"/>
      <c r="F438" s="20"/>
    </row>
    <row r="439" spans="1:6" x14ac:dyDescent="0.25">
      <c r="A439" s="20"/>
      <c r="B439" s="19"/>
      <c r="C439" s="20"/>
      <c r="D439" s="19"/>
      <c r="E439" s="20"/>
      <c r="F439" s="20"/>
    </row>
    <row r="440" spans="1:6" x14ac:dyDescent="0.25">
      <c r="A440" s="20"/>
      <c r="B440" s="19"/>
      <c r="C440" s="20"/>
      <c r="D440" s="19"/>
      <c r="E440" s="20"/>
      <c r="F440" s="20"/>
    </row>
    <row r="441" spans="1:6" x14ac:dyDescent="0.25">
      <c r="A441" s="20"/>
      <c r="B441" s="19"/>
      <c r="C441" s="20"/>
      <c r="D441" s="19"/>
      <c r="E441" s="20"/>
      <c r="F441" s="20"/>
    </row>
    <row r="442" spans="1:6" x14ac:dyDescent="0.25">
      <c r="A442" s="20"/>
      <c r="B442" s="19"/>
      <c r="C442" s="20"/>
      <c r="D442" s="19"/>
      <c r="E442" s="20"/>
      <c r="F442" s="20"/>
    </row>
    <row r="443" spans="1:6" x14ac:dyDescent="0.25">
      <c r="A443" s="20"/>
      <c r="B443" s="19"/>
      <c r="C443" s="20"/>
      <c r="D443" s="19"/>
      <c r="E443" s="20"/>
      <c r="F443" s="20"/>
    </row>
    <row r="444" spans="1:6" x14ac:dyDescent="0.25">
      <c r="A444" s="20"/>
      <c r="B444" s="19"/>
      <c r="C444" s="20"/>
      <c r="D444" s="19"/>
      <c r="E444" s="20"/>
      <c r="F444" s="20"/>
    </row>
    <row r="445" spans="1:6" x14ac:dyDescent="0.25">
      <c r="A445" s="20"/>
      <c r="B445" s="19"/>
      <c r="C445" s="20"/>
      <c r="D445" s="19"/>
      <c r="E445" s="20"/>
      <c r="F445" s="20"/>
    </row>
    <row r="446" spans="1:6" x14ac:dyDescent="0.25">
      <c r="A446" s="20"/>
      <c r="B446" s="19"/>
      <c r="C446" s="20"/>
      <c r="D446" s="19"/>
      <c r="E446" s="20"/>
      <c r="F446" s="20"/>
    </row>
    <row r="447" spans="1:6" x14ac:dyDescent="0.25">
      <c r="A447" s="20"/>
      <c r="B447" s="19"/>
      <c r="C447" s="20"/>
      <c r="D447" s="19"/>
      <c r="E447" s="20"/>
      <c r="F447" s="20"/>
    </row>
    <row r="448" spans="1:6" x14ac:dyDescent="0.25">
      <c r="A448" s="20"/>
      <c r="B448" s="19"/>
      <c r="C448" s="20"/>
      <c r="D448" s="19"/>
      <c r="E448" s="20"/>
      <c r="F448" s="20"/>
    </row>
    <row r="449" spans="1:6" x14ac:dyDescent="0.25">
      <c r="A449" s="20"/>
      <c r="B449" s="19"/>
      <c r="C449" s="20"/>
      <c r="D449" s="19"/>
      <c r="E449" s="20"/>
      <c r="F449" s="20"/>
    </row>
    <row r="450" spans="1:6" x14ac:dyDescent="0.25">
      <c r="A450" s="20"/>
      <c r="B450" s="19"/>
      <c r="C450" s="20"/>
      <c r="D450" s="19"/>
      <c r="E450" s="20"/>
      <c r="F450" s="20"/>
    </row>
    <row r="451" spans="1:6" x14ac:dyDescent="0.25">
      <c r="A451" s="20"/>
      <c r="B451" s="19"/>
      <c r="C451" s="20"/>
      <c r="D451" s="19"/>
      <c r="E451" s="20"/>
      <c r="F451" s="20"/>
    </row>
    <row r="452" spans="1:6" x14ac:dyDescent="0.25">
      <c r="A452" s="20"/>
      <c r="B452" s="19"/>
      <c r="C452" s="20"/>
      <c r="D452" s="19"/>
      <c r="E452" s="20"/>
      <c r="F452" s="20"/>
    </row>
    <row r="453" spans="1:6" x14ac:dyDescent="0.25">
      <c r="A453" s="20"/>
      <c r="B453" s="19"/>
      <c r="C453" s="20"/>
      <c r="D453" s="19"/>
      <c r="E453" s="20"/>
      <c r="F453" s="20"/>
    </row>
    <row r="454" spans="1:6" x14ac:dyDescent="0.25">
      <c r="A454" s="20"/>
      <c r="B454" s="19"/>
      <c r="C454" s="20"/>
      <c r="D454" s="19"/>
      <c r="E454" s="20"/>
      <c r="F454" s="20"/>
    </row>
    <row r="455" spans="1:6" x14ac:dyDescent="0.25">
      <c r="A455" s="20"/>
      <c r="B455" s="19"/>
      <c r="C455" s="20"/>
      <c r="D455" s="19"/>
      <c r="E455" s="20"/>
      <c r="F455" s="20"/>
    </row>
    <row r="456" spans="1:6" x14ac:dyDescent="0.25">
      <c r="A456" s="20"/>
      <c r="B456" s="19"/>
      <c r="C456" s="20"/>
      <c r="D456" s="19"/>
      <c r="E456" s="20"/>
      <c r="F456" s="20"/>
    </row>
    <row r="457" spans="1:6" x14ac:dyDescent="0.25">
      <c r="A457" s="20"/>
      <c r="B457" s="19"/>
      <c r="C457" s="20"/>
      <c r="D457" s="19"/>
      <c r="E457" s="20"/>
      <c r="F457" s="20"/>
    </row>
    <row r="458" spans="1:6" x14ac:dyDescent="0.25">
      <c r="A458" s="20"/>
      <c r="B458" s="19"/>
      <c r="C458" s="20"/>
      <c r="D458" s="19"/>
      <c r="E458" s="20"/>
      <c r="F458" s="20"/>
    </row>
    <row r="459" spans="1:6" x14ac:dyDescent="0.25">
      <c r="A459" s="20"/>
      <c r="B459" s="19"/>
      <c r="C459" s="20"/>
      <c r="D459" s="19"/>
      <c r="E459" s="20"/>
      <c r="F459" s="20"/>
    </row>
    <row r="460" spans="1:6" x14ac:dyDescent="0.25">
      <c r="A460" s="20"/>
      <c r="B460" s="19"/>
      <c r="C460" s="20"/>
      <c r="D460" s="19"/>
      <c r="E460" s="20"/>
      <c r="F460" s="20"/>
    </row>
    <row r="461" spans="1:6" x14ac:dyDescent="0.25">
      <c r="A461" s="20"/>
      <c r="B461" s="19"/>
      <c r="C461" s="20"/>
      <c r="D461" s="19"/>
      <c r="E461" s="20"/>
      <c r="F461" s="20"/>
    </row>
    <row r="462" spans="1:6" x14ac:dyDescent="0.25">
      <c r="A462" s="20"/>
      <c r="B462" s="19"/>
      <c r="C462" s="20"/>
      <c r="D462" s="19"/>
      <c r="E462" s="20"/>
      <c r="F462" s="20"/>
    </row>
    <row r="463" spans="1:6" x14ac:dyDescent="0.25">
      <c r="A463" s="20"/>
      <c r="B463" s="19"/>
      <c r="C463" s="20"/>
      <c r="D463" s="19"/>
      <c r="E463" s="20"/>
      <c r="F463" s="20"/>
    </row>
    <row r="464" spans="1:6" x14ac:dyDescent="0.25">
      <c r="A464" s="20"/>
      <c r="B464" s="19"/>
      <c r="C464" s="20"/>
      <c r="D464" s="19"/>
      <c r="E464" s="20"/>
      <c r="F464" s="20"/>
    </row>
    <row r="465" spans="1:6" x14ac:dyDescent="0.25">
      <c r="A465" s="20"/>
      <c r="B465" s="19"/>
      <c r="C465" s="20"/>
      <c r="D465" s="19"/>
      <c r="E465" s="20"/>
      <c r="F465" s="20"/>
    </row>
    <row r="466" spans="1:6" x14ac:dyDescent="0.25">
      <c r="A466" s="20"/>
      <c r="B466" s="19"/>
      <c r="C466" s="20"/>
      <c r="D466" s="19"/>
      <c r="E466" s="20"/>
      <c r="F466" s="20"/>
    </row>
    <row r="467" spans="1:6" x14ac:dyDescent="0.25">
      <c r="A467" s="20"/>
      <c r="B467" s="19"/>
      <c r="C467" s="20"/>
      <c r="D467" s="19"/>
      <c r="E467" s="20"/>
      <c r="F467" s="20"/>
    </row>
    <row r="468" spans="1:6" x14ac:dyDescent="0.25">
      <c r="A468" s="20"/>
      <c r="B468" s="19"/>
      <c r="C468" s="20"/>
      <c r="D468" s="19"/>
      <c r="E468" s="20"/>
      <c r="F468" s="20"/>
    </row>
    <row r="469" spans="1:6" x14ac:dyDescent="0.25">
      <c r="A469" s="20"/>
      <c r="B469" s="19"/>
      <c r="C469" s="20"/>
      <c r="D469" s="19"/>
      <c r="E469" s="20"/>
      <c r="F469" s="20"/>
    </row>
    <row r="470" spans="1:6" x14ac:dyDescent="0.25">
      <c r="A470" s="20"/>
      <c r="B470" s="19"/>
      <c r="C470" s="20"/>
      <c r="D470" s="19"/>
      <c r="E470" s="20"/>
      <c r="F470" s="20"/>
    </row>
    <row r="471" spans="1:6" x14ac:dyDescent="0.25">
      <c r="A471" s="20"/>
      <c r="B471" s="19"/>
      <c r="C471" s="20"/>
      <c r="D471" s="19"/>
      <c r="E471" s="20"/>
      <c r="F471" s="20"/>
    </row>
    <row r="472" spans="1:6" x14ac:dyDescent="0.25">
      <c r="A472" s="20"/>
      <c r="B472" s="19"/>
      <c r="C472" s="20"/>
      <c r="D472" s="19"/>
      <c r="E472" s="20"/>
      <c r="F472" s="20"/>
    </row>
    <row r="473" spans="1:6" x14ac:dyDescent="0.25">
      <c r="A473" s="20"/>
      <c r="B473" s="19"/>
      <c r="C473" s="20"/>
      <c r="D473" s="19"/>
      <c r="E473" s="20"/>
      <c r="F473" s="20"/>
    </row>
    <row r="474" spans="1:6" x14ac:dyDescent="0.25">
      <c r="A474" s="20"/>
      <c r="B474" s="19"/>
      <c r="C474" s="20"/>
      <c r="D474" s="19"/>
      <c r="E474" s="20"/>
      <c r="F474" s="20"/>
    </row>
    <row r="475" spans="1:6" x14ac:dyDescent="0.25">
      <c r="A475" s="20"/>
      <c r="B475" s="19"/>
      <c r="C475" s="20"/>
      <c r="D475" s="19"/>
      <c r="E475" s="20"/>
      <c r="F475" s="20"/>
    </row>
    <row r="476" spans="1:6" x14ac:dyDescent="0.25">
      <c r="A476" s="20"/>
      <c r="B476" s="19"/>
      <c r="C476" s="20"/>
      <c r="D476" s="19"/>
      <c r="E476" s="20"/>
      <c r="F476" s="20"/>
    </row>
    <row r="477" spans="1:6" x14ac:dyDescent="0.25">
      <c r="A477" s="20"/>
      <c r="B477" s="19"/>
      <c r="C477" s="20"/>
      <c r="D477" s="19"/>
      <c r="E477" s="20"/>
      <c r="F477" s="20"/>
    </row>
    <row r="478" spans="1:6" x14ac:dyDescent="0.25">
      <c r="A478" s="20"/>
      <c r="B478" s="19"/>
      <c r="C478" s="20"/>
      <c r="D478" s="19"/>
      <c r="E478" s="20"/>
      <c r="F478" s="20"/>
    </row>
    <row r="479" spans="1:6" x14ac:dyDescent="0.25">
      <c r="A479" s="20"/>
      <c r="B479" s="19"/>
      <c r="C479" s="20"/>
      <c r="D479" s="19"/>
      <c r="E479" s="20"/>
      <c r="F479" s="20"/>
    </row>
    <row r="480" spans="1:6" x14ac:dyDescent="0.25">
      <c r="A480" s="20"/>
      <c r="B480" s="19"/>
      <c r="C480" s="20"/>
      <c r="D480" s="19"/>
      <c r="E480" s="20"/>
      <c r="F480" s="20"/>
    </row>
    <row r="481" spans="1:6" x14ac:dyDescent="0.25">
      <c r="A481" s="20"/>
      <c r="B481" s="19"/>
      <c r="C481" s="20"/>
      <c r="D481" s="19"/>
      <c r="E481" s="20"/>
      <c r="F481" s="20"/>
    </row>
    <row r="482" spans="1:6" x14ac:dyDescent="0.25">
      <c r="A482" s="20"/>
      <c r="B482" s="19"/>
      <c r="C482" s="20"/>
      <c r="D482" s="19"/>
      <c r="E482" s="20"/>
      <c r="F482" s="20"/>
    </row>
    <row r="483" spans="1:6" x14ac:dyDescent="0.25">
      <c r="A483" s="20"/>
      <c r="B483" s="19"/>
      <c r="C483" s="20"/>
      <c r="D483" s="19"/>
      <c r="E483" s="20"/>
      <c r="F483" s="20"/>
    </row>
    <row r="484" spans="1:6" x14ac:dyDescent="0.25">
      <c r="A484" s="20"/>
      <c r="B484" s="19"/>
      <c r="C484" s="20"/>
      <c r="D484" s="19"/>
      <c r="E484" s="20"/>
      <c r="F484" s="20"/>
    </row>
    <row r="485" spans="1:6" x14ac:dyDescent="0.25">
      <c r="A485" s="20"/>
      <c r="B485" s="19"/>
      <c r="C485" s="20"/>
      <c r="D485" s="19"/>
      <c r="E485" s="20"/>
      <c r="F485" s="20"/>
    </row>
    <row r="486" spans="1:6" x14ac:dyDescent="0.25">
      <c r="A486" s="20"/>
      <c r="B486" s="19"/>
      <c r="C486" s="20"/>
      <c r="D486" s="19"/>
      <c r="E486" s="20"/>
      <c r="F486" s="20"/>
    </row>
    <row r="487" spans="1:6" x14ac:dyDescent="0.25">
      <c r="A487" s="20"/>
      <c r="B487" s="19"/>
      <c r="C487" s="20"/>
      <c r="D487" s="19"/>
      <c r="E487" s="20"/>
      <c r="F487" s="20"/>
    </row>
    <row r="488" spans="1:6" x14ac:dyDescent="0.25">
      <c r="A488" s="20"/>
      <c r="B488" s="19"/>
      <c r="C488" s="20"/>
      <c r="D488" s="19"/>
      <c r="E488" s="20"/>
      <c r="F488" s="20"/>
    </row>
    <row r="489" spans="1:6" x14ac:dyDescent="0.25">
      <c r="A489" s="20"/>
      <c r="B489" s="19"/>
      <c r="C489" s="20"/>
      <c r="D489" s="19"/>
      <c r="E489" s="20"/>
      <c r="F489" s="20"/>
    </row>
    <row r="490" spans="1:6" x14ac:dyDescent="0.25">
      <c r="A490" s="20"/>
      <c r="B490" s="19"/>
      <c r="C490" s="20"/>
      <c r="D490" s="19"/>
      <c r="E490" s="20"/>
      <c r="F490" s="20"/>
    </row>
    <row r="491" spans="1:6" x14ac:dyDescent="0.25">
      <c r="A491" s="20"/>
      <c r="B491" s="19"/>
      <c r="C491" s="20"/>
      <c r="D491" s="19"/>
      <c r="E491" s="20"/>
      <c r="F491" s="20"/>
    </row>
    <row r="492" spans="1:6" x14ac:dyDescent="0.25">
      <c r="A492" s="20"/>
      <c r="B492" s="19"/>
      <c r="C492" s="20"/>
      <c r="D492" s="19"/>
      <c r="E492" s="20"/>
      <c r="F492" s="20"/>
    </row>
    <row r="493" spans="1:6" x14ac:dyDescent="0.25">
      <c r="A493" s="20"/>
      <c r="B493" s="19"/>
      <c r="C493" s="20"/>
      <c r="D493" s="19"/>
      <c r="E493" s="20"/>
      <c r="F493" s="20"/>
    </row>
    <row r="494" spans="1:6" x14ac:dyDescent="0.25">
      <c r="A494" s="20"/>
      <c r="B494" s="19"/>
      <c r="C494" s="20"/>
      <c r="D494" s="19"/>
      <c r="E494" s="20"/>
      <c r="F494" s="20"/>
    </row>
    <row r="495" spans="1:6" x14ac:dyDescent="0.25">
      <c r="A495" s="20"/>
      <c r="B495" s="19"/>
      <c r="C495" s="20"/>
      <c r="D495" s="19"/>
      <c r="E495" s="20"/>
      <c r="F495" s="20"/>
    </row>
    <row r="496" spans="1:6" x14ac:dyDescent="0.25">
      <c r="A496" s="20"/>
      <c r="B496" s="19"/>
      <c r="C496" s="20"/>
      <c r="D496" s="19"/>
      <c r="E496" s="20"/>
      <c r="F496" s="20"/>
    </row>
    <row r="497" spans="1:6" x14ac:dyDescent="0.25">
      <c r="A497" s="20"/>
      <c r="B497" s="19"/>
      <c r="C497" s="20"/>
      <c r="D497" s="19"/>
      <c r="E497" s="20"/>
      <c r="F497" s="20"/>
    </row>
    <row r="498" spans="1:6" x14ac:dyDescent="0.25">
      <c r="A498" s="20"/>
      <c r="B498" s="19"/>
      <c r="C498" s="20"/>
      <c r="D498" s="19"/>
      <c r="E498" s="20"/>
      <c r="F498" s="20"/>
    </row>
    <row r="499" spans="1:6" x14ac:dyDescent="0.25">
      <c r="A499" s="20"/>
      <c r="B499" s="19"/>
      <c r="C499" s="20"/>
      <c r="D499" s="19"/>
      <c r="E499" s="20"/>
      <c r="F499" s="20"/>
    </row>
    <row r="500" spans="1:6" x14ac:dyDescent="0.25">
      <c r="A500" s="20"/>
      <c r="B500" s="19"/>
      <c r="C500" s="20"/>
      <c r="D500" s="19"/>
      <c r="E500" s="20"/>
      <c r="F500" s="20"/>
    </row>
    <row r="501" spans="1:6" x14ac:dyDescent="0.25">
      <c r="A501" s="20"/>
      <c r="B501" s="19"/>
      <c r="C501" s="20"/>
      <c r="D501" s="19"/>
      <c r="E501" s="20"/>
      <c r="F501" s="20"/>
    </row>
    <row r="502" spans="1:6" x14ac:dyDescent="0.25">
      <c r="A502" s="20"/>
      <c r="B502" s="19"/>
      <c r="C502" s="20"/>
      <c r="D502" s="19"/>
      <c r="E502" s="20"/>
      <c r="F502" s="20"/>
    </row>
    <row r="503" spans="1:6" x14ac:dyDescent="0.25">
      <c r="A503" s="20"/>
      <c r="B503" s="19"/>
      <c r="C503" s="20"/>
      <c r="D503" s="19"/>
      <c r="E503" s="20"/>
      <c r="F503" s="20"/>
    </row>
    <row r="504" spans="1:6" x14ac:dyDescent="0.25">
      <c r="A504" s="20"/>
      <c r="B504" s="19"/>
      <c r="C504" s="20"/>
      <c r="D504" s="19"/>
      <c r="E504" s="20"/>
      <c r="F504" s="20"/>
    </row>
    <row r="505" spans="1:6" x14ac:dyDescent="0.25">
      <c r="A505" s="20"/>
      <c r="B505" s="19"/>
      <c r="C505" s="20"/>
      <c r="D505" s="19"/>
      <c r="E505" s="20"/>
      <c r="F505" s="20"/>
    </row>
    <row r="506" spans="1:6" x14ac:dyDescent="0.25">
      <c r="A506" s="20"/>
      <c r="B506" s="19"/>
      <c r="C506" s="20"/>
      <c r="D506" s="19"/>
      <c r="E506" s="20"/>
      <c r="F506" s="20"/>
    </row>
    <row r="507" spans="1:6" x14ac:dyDescent="0.25">
      <c r="A507" s="20"/>
      <c r="B507" s="19"/>
      <c r="C507" s="20"/>
      <c r="D507" s="19"/>
      <c r="E507" s="20"/>
      <c r="F507" s="20"/>
    </row>
    <row r="508" spans="1:6" x14ac:dyDescent="0.25">
      <c r="A508" s="20"/>
      <c r="B508" s="19"/>
      <c r="C508" s="20"/>
      <c r="D508" s="19"/>
      <c r="E508" s="20"/>
      <c r="F508" s="20"/>
    </row>
    <row r="509" spans="1:6" x14ac:dyDescent="0.25">
      <c r="A509" s="20"/>
      <c r="B509" s="19"/>
      <c r="C509" s="20"/>
      <c r="D509" s="19"/>
      <c r="E509" s="20"/>
      <c r="F509" s="20"/>
    </row>
    <row r="510" spans="1:6" x14ac:dyDescent="0.25">
      <c r="A510" s="20"/>
      <c r="B510" s="19"/>
      <c r="C510" s="20"/>
      <c r="D510" s="19"/>
      <c r="E510" s="20"/>
      <c r="F510" s="20"/>
    </row>
    <row r="511" spans="1:6" x14ac:dyDescent="0.25">
      <c r="A511" s="20"/>
      <c r="B511" s="19"/>
      <c r="C511" s="20"/>
      <c r="D511" s="19"/>
      <c r="E511" s="20"/>
      <c r="F511" s="20"/>
    </row>
    <row r="512" spans="1:6" x14ac:dyDescent="0.25">
      <c r="A512" s="20"/>
      <c r="B512" s="19"/>
      <c r="C512" s="20"/>
      <c r="D512" s="19"/>
      <c r="E512" s="20"/>
      <c r="F512" s="20"/>
    </row>
    <row r="513" spans="1:6" x14ac:dyDescent="0.25">
      <c r="A513" s="20"/>
      <c r="B513" s="19"/>
      <c r="C513" s="20"/>
      <c r="D513" s="19"/>
      <c r="E513" s="20"/>
      <c r="F513" s="20"/>
    </row>
    <row r="514" spans="1:6" x14ac:dyDescent="0.25">
      <c r="A514" s="20"/>
      <c r="B514" s="19"/>
      <c r="C514" s="20"/>
      <c r="D514" s="19"/>
      <c r="E514" s="20"/>
      <c r="F514" s="20"/>
    </row>
    <row r="515" spans="1:6" x14ac:dyDescent="0.25">
      <c r="A515" s="20"/>
      <c r="B515" s="19"/>
      <c r="C515" s="20"/>
      <c r="D515" s="19"/>
      <c r="E515" s="20"/>
      <c r="F515" s="20"/>
    </row>
    <row r="516" spans="1:6" x14ac:dyDescent="0.25">
      <c r="A516" s="20"/>
      <c r="B516" s="19"/>
      <c r="C516" s="20"/>
      <c r="D516" s="19"/>
      <c r="E516" s="20"/>
      <c r="F516" s="20"/>
    </row>
    <row r="517" spans="1:6" x14ac:dyDescent="0.25">
      <c r="A517" s="20"/>
      <c r="B517" s="19"/>
      <c r="C517" s="20"/>
      <c r="D517" s="19"/>
      <c r="E517" s="20"/>
      <c r="F517" s="20"/>
    </row>
    <row r="518" spans="1:6" x14ac:dyDescent="0.25">
      <c r="A518" s="20"/>
      <c r="B518" s="19"/>
      <c r="C518" s="20"/>
      <c r="D518" s="19"/>
      <c r="E518" s="20"/>
      <c r="F518" s="20"/>
    </row>
    <row r="519" spans="1:6" x14ac:dyDescent="0.25">
      <c r="A519" s="20"/>
      <c r="B519" s="19"/>
      <c r="C519" s="20"/>
      <c r="D519" s="19"/>
      <c r="E519" s="20"/>
      <c r="F519" s="20"/>
    </row>
    <row r="520" spans="1:6" x14ac:dyDescent="0.25">
      <c r="A520" s="20"/>
      <c r="B520" s="19"/>
      <c r="C520" s="20"/>
      <c r="D520" s="19"/>
      <c r="E520" s="20"/>
      <c r="F520" s="20"/>
    </row>
    <row r="521" spans="1:6" x14ac:dyDescent="0.25">
      <c r="A521" s="20"/>
      <c r="B521" s="19"/>
      <c r="C521" s="20"/>
      <c r="D521" s="19"/>
      <c r="E521" s="20"/>
      <c r="F521" s="20"/>
    </row>
    <row r="522" spans="1:6" x14ac:dyDescent="0.25">
      <c r="A522" s="20"/>
      <c r="B522" s="19"/>
      <c r="C522" s="20"/>
      <c r="D522" s="19"/>
      <c r="E522" s="20"/>
      <c r="F522" s="20"/>
    </row>
    <row r="523" spans="1:6" x14ac:dyDescent="0.25">
      <c r="A523" s="20"/>
      <c r="B523" s="19"/>
      <c r="C523" s="20"/>
      <c r="D523" s="19"/>
      <c r="E523" s="20"/>
      <c r="F523" s="20"/>
    </row>
    <row r="524" spans="1:6" x14ac:dyDescent="0.25">
      <c r="A524" s="20"/>
      <c r="B524" s="19"/>
      <c r="C524" s="20"/>
      <c r="D524" s="19"/>
      <c r="E524" s="20"/>
      <c r="F524" s="20"/>
    </row>
    <row r="525" spans="1:6" x14ac:dyDescent="0.25">
      <c r="A525" s="20"/>
      <c r="B525" s="19"/>
      <c r="C525" s="20"/>
      <c r="D525" s="19"/>
      <c r="E525" s="20"/>
      <c r="F525" s="20"/>
    </row>
    <row r="526" spans="1:6" x14ac:dyDescent="0.25">
      <c r="A526" s="20"/>
      <c r="B526" s="19"/>
      <c r="C526" s="20"/>
      <c r="D526" s="19"/>
      <c r="E526" s="20"/>
      <c r="F526" s="20"/>
    </row>
    <row r="527" spans="1:6" x14ac:dyDescent="0.25">
      <c r="A527" s="20"/>
      <c r="B527" s="19"/>
      <c r="C527" s="20"/>
      <c r="D527" s="19"/>
      <c r="E527" s="20"/>
      <c r="F527" s="20"/>
    </row>
    <row r="528" spans="1:6" x14ac:dyDescent="0.25">
      <c r="A528" s="20"/>
      <c r="B528" s="19"/>
      <c r="C528" s="20"/>
      <c r="D528" s="19"/>
      <c r="E528" s="20"/>
      <c r="F528" s="20"/>
    </row>
    <row r="529" spans="1:6" x14ac:dyDescent="0.25">
      <c r="A529" s="20"/>
      <c r="B529" s="19"/>
      <c r="C529" s="20"/>
      <c r="D529" s="19"/>
      <c r="E529" s="20"/>
      <c r="F529" s="20"/>
    </row>
    <row r="530" spans="1:6" x14ac:dyDescent="0.25">
      <c r="A530" s="20"/>
      <c r="B530" s="19"/>
      <c r="C530" s="20"/>
      <c r="D530" s="19"/>
      <c r="E530" s="20"/>
      <c r="F530" s="20"/>
    </row>
    <row r="531" spans="1:6" x14ac:dyDescent="0.25">
      <c r="A531" s="20"/>
      <c r="B531" s="19"/>
      <c r="C531" s="20"/>
      <c r="D531" s="19"/>
      <c r="E531" s="20"/>
      <c r="F531" s="20"/>
    </row>
    <row r="532" spans="1:6" x14ac:dyDescent="0.25">
      <c r="A532" s="20"/>
      <c r="B532" s="19"/>
      <c r="C532" s="20"/>
      <c r="D532" s="19"/>
      <c r="E532" s="20"/>
      <c r="F532" s="20"/>
    </row>
    <row r="533" spans="1:6" x14ac:dyDescent="0.25">
      <c r="A533" s="20"/>
      <c r="B533" s="19"/>
      <c r="C533" s="20"/>
      <c r="D533" s="19"/>
      <c r="E533" s="20"/>
      <c r="F533" s="20"/>
    </row>
    <row r="534" spans="1:6" x14ac:dyDescent="0.25">
      <c r="A534" s="20"/>
      <c r="B534" s="19"/>
      <c r="C534" s="20"/>
      <c r="D534" s="19"/>
      <c r="E534" s="20"/>
      <c r="F534" s="20"/>
    </row>
    <row r="535" spans="1:6" x14ac:dyDescent="0.25">
      <c r="A535" s="20"/>
      <c r="B535" s="19"/>
      <c r="C535" s="20"/>
      <c r="D535" s="19"/>
      <c r="E535" s="20"/>
      <c r="F535" s="20"/>
    </row>
    <row r="536" spans="1:6" x14ac:dyDescent="0.25">
      <c r="A536" s="20"/>
      <c r="B536" s="19"/>
      <c r="C536" s="20"/>
      <c r="D536" s="19"/>
      <c r="E536" s="20"/>
      <c r="F536" s="20"/>
    </row>
    <row r="537" spans="1:6" x14ac:dyDescent="0.25">
      <c r="A537" s="20"/>
      <c r="B537" s="19"/>
      <c r="C537" s="20"/>
      <c r="D537" s="19"/>
      <c r="E537" s="20"/>
      <c r="F537" s="20"/>
    </row>
    <row r="538" spans="1:6" x14ac:dyDescent="0.25">
      <c r="A538" s="20"/>
      <c r="B538" s="19"/>
      <c r="C538" s="20"/>
      <c r="D538" s="19"/>
      <c r="E538" s="20"/>
      <c r="F538" s="20"/>
    </row>
    <row r="539" spans="1:6" x14ac:dyDescent="0.25">
      <c r="A539" s="20"/>
      <c r="B539" s="19"/>
      <c r="C539" s="20"/>
      <c r="D539" s="19"/>
      <c r="E539" s="20"/>
      <c r="F539" s="20"/>
    </row>
    <row r="540" spans="1:6" x14ac:dyDescent="0.25">
      <c r="A540" s="20"/>
      <c r="B540" s="19"/>
      <c r="C540" s="20"/>
      <c r="D540" s="19"/>
      <c r="E540" s="20"/>
      <c r="F540" s="20"/>
    </row>
    <row r="541" spans="1:6" x14ac:dyDescent="0.25">
      <c r="A541" s="20"/>
      <c r="B541" s="19"/>
      <c r="C541" s="20"/>
      <c r="D541" s="19"/>
      <c r="E541" s="20"/>
      <c r="F541" s="20"/>
    </row>
    <row r="542" spans="1:6" x14ac:dyDescent="0.25">
      <c r="A542" s="20"/>
      <c r="B542" s="19"/>
      <c r="C542" s="20"/>
      <c r="D542" s="19"/>
      <c r="E542" s="20"/>
      <c r="F542" s="20"/>
    </row>
    <row r="543" spans="1:6" x14ac:dyDescent="0.25">
      <c r="A543" s="20"/>
      <c r="B543" s="19"/>
      <c r="C543" s="20"/>
      <c r="D543" s="19"/>
      <c r="E543" s="20"/>
      <c r="F543" s="20"/>
    </row>
    <row r="544" spans="1:6" x14ac:dyDescent="0.25">
      <c r="A544" s="20"/>
      <c r="B544" s="19"/>
      <c r="C544" s="20"/>
      <c r="D544" s="19"/>
      <c r="E544" s="20"/>
      <c r="F544" s="20"/>
    </row>
    <row r="545" spans="1:6" x14ac:dyDescent="0.25">
      <c r="A545" s="20"/>
      <c r="B545" s="19"/>
      <c r="C545" s="20"/>
      <c r="D545" s="19"/>
      <c r="E545" s="20"/>
      <c r="F545" s="20"/>
    </row>
    <row r="546" spans="1:6" x14ac:dyDescent="0.25">
      <c r="A546" s="20"/>
      <c r="B546" s="19"/>
      <c r="C546" s="20"/>
      <c r="D546" s="19"/>
      <c r="E546" s="20"/>
      <c r="F546" s="20"/>
    </row>
    <row r="547" spans="1:6" x14ac:dyDescent="0.25">
      <c r="A547" s="20"/>
      <c r="B547" s="19"/>
      <c r="C547" s="20"/>
      <c r="D547" s="19"/>
      <c r="E547" s="20"/>
      <c r="F547" s="20"/>
    </row>
    <row r="548" spans="1:6" x14ac:dyDescent="0.25">
      <c r="A548" s="20"/>
      <c r="B548" s="19"/>
      <c r="C548" s="20"/>
      <c r="D548" s="19"/>
      <c r="E548" s="20"/>
      <c r="F548" s="20"/>
    </row>
    <row r="549" spans="1:6" x14ac:dyDescent="0.25">
      <c r="A549" s="20"/>
      <c r="B549" s="19"/>
      <c r="C549" s="20"/>
      <c r="D549" s="19"/>
      <c r="E549" s="20"/>
      <c r="F549" s="20"/>
    </row>
    <row r="550" spans="1:6" x14ac:dyDescent="0.25">
      <c r="A550" s="20"/>
      <c r="B550" s="19"/>
      <c r="C550" s="20"/>
      <c r="D550" s="19"/>
      <c r="E550" s="20"/>
      <c r="F550" s="20"/>
    </row>
    <row r="551" spans="1:6" x14ac:dyDescent="0.25">
      <c r="A551" s="20"/>
      <c r="B551" s="19"/>
      <c r="C551" s="20"/>
      <c r="D551" s="19"/>
      <c r="E551" s="20"/>
      <c r="F551" s="20"/>
    </row>
    <row r="552" spans="1:6" x14ac:dyDescent="0.25">
      <c r="A552" s="20"/>
      <c r="B552" s="19"/>
      <c r="C552" s="20"/>
      <c r="D552" s="19"/>
      <c r="E552" s="20"/>
      <c r="F552" s="20"/>
    </row>
    <row r="553" spans="1:6" x14ac:dyDescent="0.25">
      <c r="A553" s="20"/>
      <c r="B553" s="19"/>
      <c r="C553" s="20"/>
      <c r="D553" s="19"/>
      <c r="E553" s="20"/>
      <c r="F553" s="20"/>
    </row>
    <row r="554" spans="1:6" x14ac:dyDescent="0.25">
      <c r="A554" s="20"/>
      <c r="B554" s="19"/>
      <c r="C554" s="20"/>
      <c r="D554" s="19"/>
      <c r="E554" s="20"/>
      <c r="F554" s="20"/>
    </row>
    <row r="555" spans="1:6" x14ac:dyDescent="0.25">
      <c r="A555" s="20"/>
      <c r="B555" s="19"/>
      <c r="C555" s="20"/>
      <c r="D555" s="19"/>
      <c r="E555" s="20"/>
      <c r="F555" s="20"/>
    </row>
    <row r="556" spans="1:6" x14ac:dyDescent="0.25">
      <c r="A556" s="20"/>
      <c r="B556" s="19"/>
      <c r="C556" s="20"/>
      <c r="D556" s="19"/>
      <c r="E556" s="20"/>
      <c r="F556" s="20"/>
    </row>
    <row r="557" spans="1:6" x14ac:dyDescent="0.25">
      <c r="A557" s="20"/>
      <c r="B557" s="19"/>
      <c r="C557" s="20"/>
      <c r="D557" s="19"/>
      <c r="E557" s="20"/>
      <c r="F557" s="20"/>
    </row>
    <row r="558" spans="1:6" x14ac:dyDescent="0.25">
      <c r="A558" s="20"/>
      <c r="B558" s="19"/>
      <c r="C558" s="20"/>
      <c r="D558" s="19"/>
      <c r="E558" s="20"/>
      <c r="F558" s="20"/>
    </row>
    <row r="559" spans="1:6" x14ac:dyDescent="0.25">
      <c r="A559" s="20"/>
      <c r="B559" s="19"/>
      <c r="C559" s="20"/>
      <c r="D559" s="19"/>
      <c r="E559" s="20"/>
      <c r="F559" s="20"/>
    </row>
    <row r="560" spans="1:6" x14ac:dyDescent="0.25">
      <c r="A560" s="20"/>
      <c r="B560" s="19"/>
      <c r="C560" s="20"/>
      <c r="D560" s="19"/>
      <c r="E560" s="20"/>
      <c r="F560" s="20"/>
    </row>
    <row r="561" spans="1:6" x14ac:dyDescent="0.25">
      <c r="A561" s="20"/>
      <c r="B561" s="19"/>
      <c r="C561" s="20"/>
      <c r="D561" s="19"/>
      <c r="E561" s="20"/>
      <c r="F561" s="20"/>
    </row>
    <row r="562" spans="1:6" x14ac:dyDescent="0.25">
      <c r="A562" s="20"/>
      <c r="B562" s="19"/>
      <c r="C562" s="20"/>
      <c r="D562" s="19"/>
      <c r="E562" s="20"/>
      <c r="F562" s="20"/>
    </row>
    <row r="563" spans="1:6" x14ac:dyDescent="0.25">
      <c r="A563" s="20"/>
      <c r="B563" s="19"/>
      <c r="C563" s="20"/>
      <c r="D563" s="19"/>
      <c r="E563" s="20"/>
      <c r="F563" s="20"/>
    </row>
    <row r="564" spans="1:6" x14ac:dyDescent="0.25">
      <c r="A564" s="20"/>
      <c r="B564" s="19"/>
      <c r="C564" s="20"/>
      <c r="D564" s="19"/>
      <c r="E564" s="20"/>
      <c r="F564" s="20"/>
    </row>
    <row r="565" spans="1:6" x14ac:dyDescent="0.25">
      <c r="A565" s="20"/>
      <c r="B565" s="19"/>
      <c r="C565" s="20"/>
      <c r="D565" s="19"/>
      <c r="E565" s="20"/>
      <c r="F565" s="20"/>
    </row>
    <row r="566" spans="1:6" x14ac:dyDescent="0.25">
      <c r="A566" s="20"/>
      <c r="B566" s="19"/>
      <c r="C566" s="20"/>
      <c r="D566" s="19"/>
      <c r="E566" s="20"/>
      <c r="F566" s="20"/>
    </row>
    <row r="567" spans="1:6" x14ac:dyDescent="0.25">
      <c r="A567" s="20"/>
      <c r="B567" s="19"/>
      <c r="C567" s="20"/>
      <c r="D567" s="19"/>
      <c r="E567" s="20"/>
      <c r="F567" s="20"/>
    </row>
    <row r="568" spans="1:6" x14ac:dyDescent="0.25">
      <c r="A568" s="20"/>
      <c r="B568" s="19"/>
      <c r="C568" s="20"/>
      <c r="D568" s="19"/>
      <c r="E568" s="20"/>
      <c r="F568" s="20"/>
    </row>
    <row r="569" spans="1:6" x14ac:dyDescent="0.25">
      <c r="A569" s="20"/>
      <c r="B569" s="19"/>
      <c r="C569" s="20"/>
      <c r="D569" s="19"/>
      <c r="E569" s="20"/>
      <c r="F569" s="20"/>
    </row>
    <row r="570" spans="1:6" x14ac:dyDescent="0.25">
      <c r="A570" s="20"/>
      <c r="B570" s="19"/>
      <c r="C570" s="20"/>
      <c r="D570" s="19"/>
      <c r="E570" s="20"/>
      <c r="F570" s="20"/>
    </row>
    <row r="571" spans="1:6" x14ac:dyDescent="0.25">
      <c r="A571" s="20"/>
      <c r="B571" s="19"/>
      <c r="C571" s="20"/>
      <c r="D571" s="19"/>
      <c r="E571" s="20"/>
      <c r="F571" s="20"/>
    </row>
    <row r="572" spans="1:6" x14ac:dyDescent="0.25">
      <c r="A572" s="20"/>
      <c r="B572" s="19"/>
      <c r="C572" s="20"/>
      <c r="D572" s="19"/>
      <c r="E572" s="20"/>
      <c r="F572" s="20"/>
    </row>
    <row r="573" spans="1:6" x14ac:dyDescent="0.25">
      <c r="A573" s="20"/>
      <c r="B573" s="19"/>
      <c r="C573" s="20"/>
      <c r="D573" s="19"/>
      <c r="E573" s="20"/>
      <c r="F573" s="20"/>
    </row>
    <row r="574" spans="1:6" x14ac:dyDescent="0.25">
      <c r="A574" s="20"/>
      <c r="B574" s="19"/>
      <c r="C574" s="20"/>
      <c r="D574" s="19"/>
      <c r="E574" s="20"/>
      <c r="F574" s="20"/>
    </row>
    <row r="575" spans="1:6" x14ac:dyDescent="0.25">
      <c r="A575" s="20"/>
      <c r="B575" s="19"/>
      <c r="C575" s="20"/>
      <c r="D575" s="19"/>
      <c r="E575" s="20"/>
      <c r="F575" s="20"/>
    </row>
    <row r="576" spans="1:6" x14ac:dyDescent="0.25">
      <c r="A576" s="20"/>
      <c r="B576" s="19"/>
      <c r="C576" s="20"/>
      <c r="D576" s="19"/>
      <c r="E576" s="20"/>
      <c r="F576" s="20"/>
    </row>
    <row r="577" spans="1:6" x14ac:dyDescent="0.25">
      <c r="A577" s="20"/>
      <c r="B577" s="19"/>
      <c r="C577" s="20"/>
      <c r="D577" s="19"/>
      <c r="E577" s="20"/>
      <c r="F577" s="20"/>
    </row>
    <row r="578" spans="1:6" x14ac:dyDescent="0.25">
      <c r="A578" s="20"/>
      <c r="B578" s="19"/>
      <c r="C578" s="20"/>
      <c r="D578" s="19"/>
      <c r="E578" s="20"/>
      <c r="F578" s="20"/>
    </row>
    <row r="579" spans="1:6" x14ac:dyDescent="0.25">
      <c r="A579" s="20"/>
      <c r="B579" s="19"/>
      <c r="C579" s="20"/>
      <c r="D579" s="19"/>
      <c r="E579" s="20"/>
      <c r="F579" s="20"/>
    </row>
    <row r="580" spans="1:6" x14ac:dyDescent="0.25">
      <c r="A580" s="20"/>
      <c r="B580" s="19"/>
      <c r="C580" s="20"/>
      <c r="D580" s="19"/>
      <c r="E580" s="20"/>
      <c r="F580" s="20"/>
    </row>
    <row r="581" spans="1:6" x14ac:dyDescent="0.25">
      <c r="A581" s="20"/>
      <c r="B581" s="19"/>
      <c r="C581" s="20"/>
      <c r="D581" s="19"/>
      <c r="E581" s="20"/>
      <c r="F581" s="20"/>
    </row>
    <row r="582" spans="1:6" x14ac:dyDescent="0.25">
      <c r="A582" s="20"/>
      <c r="B582" s="19"/>
      <c r="C582" s="20"/>
      <c r="D582" s="19"/>
      <c r="E582" s="20"/>
      <c r="F582" s="20"/>
    </row>
    <row r="583" spans="1:6" x14ac:dyDescent="0.25">
      <c r="A583" s="20"/>
      <c r="B583" s="19"/>
      <c r="C583" s="20"/>
      <c r="D583" s="19"/>
      <c r="E583" s="20"/>
      <c r="F583" s="20"/>
    </row>
    <row r="584" spans="1:6" x14ac:dyDescent="0.25">
      <c r="A584" s="20"/>
      <c r="B584" s="19"/>
      <c r="C584" s="20"/>
      <c r="D584" s="19"/>
      <c r="E584" s="20"/>
      <c r="F584" s="20"/>
    </row>
    <row r="585" spans="1:6" x14ac:dyDescent="0.25">
      <c r="A585" s="20"/>
      <c r="B585" s="19"/>
      <c r="C585" s="20"/>
      <c r="D585" s="19"/>
      <c r="E585" s="20"/>
      <c r="F585" s="20"/>
    </row>
    <row r="586" spans="1:6" x14ac:dyDescent="0.25">
      <c r="A586" s="20"/>
      <c r="B586" s="19"/>
      <c r="C586" s="20"/>
      <c r="D586" s="19"/>
      <c r="E586" s="20"/>
      <c r="F586" s="20"/>
    </row>
    <row r="587" spans="1:6" x14ac:dyDescent="0.25">
      <c r="A587" s="20"/>
      <c r="B587" s="19"/>
      <c r="C587" s="20"/>
      <c r="D587" s="19"/>
      <c r="E587" s="20"/>
      <c r="F587" s="20"/>
    </row>
    <row r="588" spans="1:6" x14ac:dyDescent="0.25">
      <c r="A588" s="20"/>
      <c r="B588" s="19"/>
      <c r="C588" s="20"/>
      <c r="D588" s="19"/>
      <c r="E588" s="20"/>
      <c r="F588" s="20"/>
    </row>
    <row r="589" spans="1:6" x14ac:dyDescent="0.25">
      <c r="A589" s="20"/>
      <c r="B589" s="19"/>
      <c r="C589" s="20"/>
      <c r="D589" s="19"/>
      <c r="E589" s="20"/>
      <c r="F589" s="20"/>
    </row>
    <row r="590" spans="1:6" x14ac:dyDescent="0.25">
      <c r="A590" s="20"/>
      <c r="B590" s="19"/>
      <c r="C590" s="20"/>
      <c r="D590" s="19"/>
      <c r="E590" s="20"/>
      <c r="F590" s="20"/>
    </row>
    <row r="591" spans="1:6" x14ac:dyDescent="0.25">
      <c r="A591" s="20"/>
      <c r="B591" s="19"/>
      <c r="C591" s="20"/>
      <c r="D591" s="19"/>
      <c r="E591" s="20"/>
      <c r="F591" s="20"/>
    </row>
    <row r="592" spans="1:6" x14ac:dyDescent="0.25">
      <c r="A592" s="20"/>
      <c r="B592" s="19"/>
      <c r="C592" s="20"/>
      <c r="D592" s="19"/>
      <c r="E592" s="20"/>
      <c r="F592" s="20"/>
    </row>
    <row r="593" spans="1:6" x14ac:dyDescent="0.25">
      <c r="A593" s="20"/>
      <c r="B593" s="19"/>
      <c r="C593" s="20"/>
      <c r="D593" s="19"/>
      <c r="E593" s="20"/>
      <c r="F593" s="20"/>
    </row>
    <row r="594" spans="1:6" x14ac:dyDescent="0.25">
      <c r="A594" s="20"/>
      <c r="B594" s="19"/>
      <c r="C594" s="20"/>
      <c r="D594" s="19"/>
      <c r="E594" s="20"/>
      <c r="F594" s="20"/>
    </row>
    <row r="595" spans="1:6" x14ac:dyDescent="0.25">
      <c r="A595" s="20"/>
      <c r="B595" s="19"/>
      <c r="C595" s="20"/>
      <c r="D595" s="19"/>
      <c r="E595" s="20"/>
      <c r="F595" s="20"/>
    </row>
    <row r="596" spans="1:6" x14ac:dyDescent="0.25">
      <c r="A596" s="20"/>
      <c r="B596" s="19"/>
      <c r="C596" s="20"/>
      <c r="D596" s="19"/>
      <c r="E596" s="20"/>
      <c r="F596" s="20"/>
    </row>
    <row r="597" spans="1:6" x14ac:dyDescent="0.25">
      <c r="A597" s="20"/>
      <c r="B597" s="19"/>
      <c r="C597" s="20"/>
      <c r="D597" s="19"/>
      <c r="E597" s="20"/>
      <c r="F597" s="20"/>
    </row>
    <row r="598" spans="1:6" x14ac:dyDescent="0.25">
      <c r="A598" s="20"/>
      <c r="B598" s="19"/>
      <c r="C598" s="20"/>
      <c r="D598" s="19"/>
      <c r="E598" s="20"/>
      <c r="F598" s="20"/>
    </row>
    <row r="599" spans="1:6" x14ac:dyDescent="0.25">
      <c r="A599" s="20"/>
      <c r="B599" s="19"/>
      <c r="C599" s="20"/>
      <c r="D599" s="19"/>
      <c r="E599" s="20"/>
      <c r="F599" s="20"/>
    </row>
    <row r="600" spans="1:6" x14ac:dyDescent="0.25">
      <c r="A600" s="20"/>
      <c r="B600" s="19"/>
      <c r="C600" s="20"/>
      <c r="D600" s="19"/>
      <c r="E600" s="20"/>
      <c r="F600" s="20"/>
    </row>
    <row r="601" spans="1:6" x14ac:dyDescent="0.25">
      <c r="A601" s="20"/>
      <c r="B601" s="19"/>
      <c r="C601" s="20"/>
      <c r="D601" s="19"/>
      <c r="E601" s="20"/>
      <c r="F601" s="20"/>
    </row>
    <row r="602" spans="1:6" x14ac:dyDescent="0.25">
      <c r="A602" s="20"/>
      <c r="B602" s="19"/>
      <c r="C602" s="20"/>
      <c r="D602" s="19"/>
      <c r="E602" s="20"/>
      <c r="F602" s="20"/>
    </row>
    <row r="603" spans="1:6" x14ac:dyDescent="0.25">
      <c r="A603" s="20"/>
      <c r="B603" s="19"/>
      <c r="C603" s="20"/>
      <c r="D603" s="19"/>
      <c r="E603" s="20"/>
      <c r="F603" s="20"/>
    </row>
    <row r="604" spans="1:6" x14ac:dyDescent="0.25">
      <c r="A604" s="20"/>
      <c r="B604" s="19"/>
      <c r="C604" s="20"/>
      <c r="D604" s="19"/>
      <c r="E604" s="20"/>
      <c r="F604" s="20"/>
    </row>
    <row r="605" spans="1:6" x14ac:dyDescent="0.25">
      <c r="A605" s="20"/>
      <c r="B605" s="19"/>
      <c r="C605" s="20"/>
      <c r="D605" s="19"/>
      <c r="E605" s="20"/>
      <c r="F605" s="20"/>
    </row>
    <row r="606" spans="1:6" x14ac:dyDescent="0.25">
      <c r="A606" s="20"/>
      <c r="B606" s="19"/>
      <c r="C606" s="20"/>
      <c r="D606" s="19"/>
      <c r="E606" s="20"/>
      <c r="F606" s="20"/>
    </row>
    <row r="607" spans="1:6" x14ac:dyDescent="0.25">
      <c r="A607" s="20"/>
      <c r="B607" s="19"/>
      <c r="C607" s="20"/>
      <c r="D607" s="19"/>
      <c r="E607" s="20"/>
      <c r="F607" s="20"/>
    </row>
    <row r="608" spans="1:6" x14ac:dyDescent="0.25">
      <c r="A608" s="20"/>
      <c r="B608" s="19"/>
      <c r="C608" s="20"/>
      <c r="D608" s="19"/>
      <c r="E608" s="20"/>
      <c r="F608" s="20"/>
    </row>
    <row r="609" spans="1:6" x14ac:dyDescent="0.25">
      <c r="A609" s="20"/>
      <c r="B609" s="19"/>
      <c r="C609" s="20"/>
      <c r="D609" s="19"/>
      <c r="E609" s="20"/>
      <c r="F609" s="20"/>
    </row>
    <row r="610" spans="1:6" x14ac:dyDescent="0.25">
      <c r="A610" s="20"/>
      <c r="B610" s="19"/>
      <c r="C610" s="20"/>
      <c r="D610" s="19"/>
      <c r="E610" s="20"/>
      <c r="F610" s="20"/>
    </row>
    <row r="611" spans="1:6" x14ac:dyDescent="0.25">
      <c r="A611" s="20"/>
      <c r="B611" s="19"/>
      <c r="C611" s="20"/>
      <c r="D611" s="19"/>
      <c r="E611" s="20"/>
      <c r="F611" s="20"/>
    </row>
    <row r="612" spans="1:6" x14ac:dyDescent="0.25">
      <c r="A612" s="20"/>
      <c r="B612" s="19"/>
      <c r="C612" s="20"/>
      <c r="D612" s="19"/>
      <c r="E612" s="20"/>
      <c r="F612" s="20"/>
    </row>
    <row r="613" spans="1:6" x14ac:dyDescent="0.25">
      <c r="A613" s="20"/>
      <c r="B613" s="19"/>
      <c r="C613" s="20"/>
      <c r="D613" s="19"/>
      <c r="E613" s="20"/>
      <c r="F613" s="20"/>
    </row>
    <row r="614" spans="1:6" x14ac:dyDescent="0.25">
      <c r="A614" s="20"/>
      <c r="B614" s="19"/>
      <c r="C614" s="20"/>
      <c r="D614" s="19"/>
      <c r="E614" s="20"/>
      <c r="F614" s="20"/>
    </row>
    <row r="615" spans="1:6" x14ac:dyDescent="0.25">
      <c r="A615" s="20"/>
      <c r="B615" s="19"/>
      <c r="C615" s="20"/>
      <c r="D615" s="19"/>
      <c r="E615" s="20"/>
      <c r="F615" s="20"/>
    </row>
    <row r="616" spans="1:6" x14ac:dyDescent="0.25">
      <c r="A616" s="20"/>
      <c r="B616" s="19"/>
      <c r="C616" s="20"/>
      <c r="D616" s="19"/>
      <c r="E616" s="20"/>
      <c r="F616" s="20"/>
    </row>
    <row r="617" spans="1:6" x14ac:dyDescent="0.25">
      <c r="A617" s="20"/>
      <c r="B617" s="19"/>
      <c r="C617" s="20"/>
      <c r="D617" s="19"/>
      <c r="E617" s="20"/>
      <c r="F617" s="20"/>
    </row>
    <row r="618" spans="1:6" x14ac:dyDescent="0.25">
      <c r="A618" s="20"/>
      <c r="B618" s="19"/>
      <c r="C618" s="20"/>
      <c r="D618" s="19"/>
      <c r="E618" s="20"/>
      <c r="F618" s="20"/>
    </row>
    <row r="619" spans="1:6" x14ac:dyDescent="0.25">
      <c r="A619" s="20"/>
      <c r="B619" s="19"/>
      <c r="C619" s="20"/>
      <c r="D619" s="19"/>
      <c r="E619" s="20"/>
      <c r="F619" s="20"/>
    </row>
    <row r="620" spans="1:6" x14ac:dyDescent="0.25">
      <c r="A620" s="20"/>
      <c r="B620" s="19"/>
      <c r="C620" s="20"/>
      <c r="D620" s="19"/>
      <c r="E620" s="20"/>
      <c r="F620" s="20"/>
    </row>
    <row r="621" spans="1:6" x14ac:dyDescent="0.25">
      <c r="A621" s="20"/>
      <c r="B621" s="19"/>
      <c r="C621" s="20"/>
      <c r="D621" s="19"/>
      <c r="E621" s="20"/>
      <c r="F621" s="20"/>
    </row>
    <row r="622" spans="1:6" x14ac:dyDescent="0.25">
      <c r="A622" s="20"/>
      <c r="B622" s="19"/>
      <c r="C622" s="20"/>
      <c r="D622" s="19"/>
      <c r="E622" s="20"/>
      <c r="F622" s="20"/>
    </row>
    <row r="623" spans="1:6" x14ac:dyDescent="0.25">
      <c r="A623" s="20"/>
      <c r="B623" s="19"/>
      <c r="C623" s="20"/>
      <c r="D623" s="19"/>
      <c r="E623" s="20"/>
      <c r="F623" s="20"/>
    </row>
    <row r="624" spans="1:6" x14ac:dyDescent="0.25">
      <c r="A624" s="20"/>
      <c r="B624" s="19"/>
      <c r="C624" s="20"/>
      <c r="D624" s="19"/>
      <c r="E624" s="20"/>
      <c r="F624" s="20"/>
    </row>
    <row r="625" spans="1:6" x14ac:dyDescent="0.25">
      <c r="A625" s="20"/>
      <c r="B625" s="19"/>
      <c r="C625" s="20"/>
      <c r="D625" s="19"/>
      <c r="E625" s="20"/>
      <c r="F625" s="20"/>
    </row>
    <row r="626" spans="1:6" x14ac:dyDescent="0.25">
      <c r="A626" s="20"/>
      <c r="B626" s="19"/>
      <c r="C626" s="20"/>
      <c r="D626" s="19"/>
      <c r="E626" s="20"/>
      <c r="F626" s="20"/>
    </row>
    <row r="627" spans="1:6" x14ac:dyDescent="0.25">
      <c r="A627" s="20"/>
      <c r="B627" s="19"/>
      <c r="C627" s="20"/>
      <c r="D627" s="19"/>
      <c r="E627" s="20"/>
      <c r="F627" s="20"/>
    </row>
    <row r="628" spans="1:6" x14ac:dyDescent="0.25">
      <c r="A628" s="20"/>
      <c r="B628" s="19"/>
      <c r="C628" s="20"/>
      <c r="D628" s="19"/>
      <c r="E628" s="20"/>
      <c r="F628" s="20"/>
    </row>
    <row r="629" spans="1:6" x14ac:dyDescent="0.25">
      <c r="A629" s="20"/>
      <c r="B629" s="19"/>
      <c r="C629" s="20"/>
      <c r="D629" s="19"/>
      <c r="E629" s="20"/>
      <c r="F629" s="20"/>
    </row>
    <row r="630" spans="1:6" x14ac:dyDescent="0.25">
      <c r="A630" s="20"/>
      <c r="B630" s="19"/>
      <c r="C630" s="20"/>
      <c r="D630" s="19"/>
      <c r="E630" s="20"/>
      <c r="F630" s="20"/>
    </row>
    <row r="631" spans="1:6" x14ac:dyDescent="0.25">
      <c r="A631" s="20"/>
      <c r="B631" s="19"/>
      <c r="C631" s="20"/>
      <c r="D631" s="19"/>
      <c r="E631" s="20"/>
      <c r="F631" s="20"/>
    </row>
    <row r="632" spans="1:6" x14ac:dyDescent="0.25">
      <c r="A632" s="20"/>
      <c r="B632" s="19"/>
      <c r="C632" s="20"/>
      <c r="D632" s="19"/>
      <c r="E632" s="20"/>
      <c r="F632" s="20"/>
    </row>
    <row r="633" spans="1:6" x14ac:dyDescent="0.25">
      <c r="A633" s="20"/>
      <c r="B633" s="19"/>
      <c r="C633" s="20"/>
      <c r="D633" s="19"/>
      <c r="E633" s="20"/>
      <c r="F633" s="20"/>
    </row>
    <row r="634" spans="1:6" x14ac:dyDescent="0.25">
      <c r="A634" s="20"/>
      <c r="B634" s="19"/>
      <c r="C634" s="20"/>
      <c r="D634" s="19"/>
      <c r="E634" s="20"/>
      <c r="F634" s="20"/>
    </row>
    <row r="635" spans="1:6" x14ac:dyDescent="0.25">
      <c r="A635" s="20"/>
      <c r="B635" s="19"/>
      <c r="C635" s="20"/>
      <c r="D635" s="19"/>
      <c r="E635" s="20"/>
      <c r="F635" s="20"/>
    </row>
    <row r="636" spans="1:6" x14ac:dyDescent="0.25">
      <c r="A636" s="20"/>
      <c r="B636" s="19"/>
      <c r="C636" s="20"/>
      <c r="D636" s="19"/>
      <c r="E636" s="20"/>
      <c r="F636" s="20"/>
    </row>
    <row r="637" spans="1:6" x14ac:dyDescent="0.25">
      <c r="A637" s="20"/>
      <c r="B637" s="19"/>
      <c r="C637" s="20"/>
      <c r="D637" s="19"/>
      <c r="E637" s="20"/>
      <c r="F637" s="20"/>
    </row>
    <row r="638" spans="1:6" x14ac:dyDescent="0.25">
      <c r="A638" s="20"/>
      <c r="B638" s="19"/>
      <c r="C638" s="20"/>
      <c r="D638" s="19"/>
      <c r="E638" s="20"/>
      <c r="F638" s="20"/>
    </row>
    <row r="639" spans="1:6" x14ac:dyDescent="0.25">
      <c r="A639" s="20"/>
      <c r="B639" s="19"/>
      <c r="C639" s="20"/>
      <c r="D639" s="19"/>
      <c r="E639" s="20"/>
      <c r="F639" s="20"/>
    </row>
    <row r="640" spans="1:6" x14ac:dyDescent="0.25">
      <c r="A640" s="20"/>
      <c r="B640" s="19"/>
      <c r="C640" s="20"/>
      <c r="D640" s="19"/>
      <c r="E640" s="20"/>
      <c r="F640" s="20"/>
    </row>
    <row r="641" spans="1:6" x14ac:dyDescent="0.25">
      <c r="A641" s="20"/>
      <c r="B641" s="19"/>
      <c r="C641" s="20"/>
      <c r="D641" s="19"/>
      <c r="E641" s="20"/>
      <c r="F641" s="20"/>
    </row>
    <row r="642" spans="1:6" x14ac:dyDescent="0.25">
      <c r="A642" s="20"/>
      <c r="B642" s="19"/>
      <c r="C642" s="20"/>
      <c r="D642" s="19"/>
      <c r="E642" s="20"/>
      <c r="F642" s="20"/>
    </row>
    <row r="643" spans="1:6" x14ac:dyDescent="0.25">
      <c r="A643" s="20"/>
      <c r="B643" s="19"/>
      <c r="C643" s="20"/>
      <c r="D643" s="19"/>
      <c r="E643" s="20"/>
      <c r="F643" s="20"/>
    </row>
    <row r="644" spans="1:6" x14ac:dyDescent="0.25">
      <c r="A644" s="20"/>
      <c r="B644" s="19"/>
      <c r="C644" s="20"/>
      <c r="D644" s="19"/>
      <c r="E644" s="20"/>
      <c r="F644" s="20"/>
    </row>
    <row r="645" spans="1:6" x14ac:dyDescent="0.25">
      <c r="A645" s="20"/>
      <c r="B645" s="19"/>
      <c r="C645" s="20"/>
      <c r="D645" s="19"/>
      <c r="E645" s="20"/>
      <c r="F645" s="20"/>
    </row>
    <row r="646" spans="1:6" x14ac:dyDescent="0.25">
      <c r="A646" s="20"/>
      <c r="B646" s="19"/>
      <c r="C646" s="20"/>
      <c r="D646" s="19"/>
      <c r="E646" s="20"/>
      <c r="F646" s="20"/>
    </row>
    <row r="647" spans="1:6" x14ac:dyDescent="0.25">
      <c r="A647" s="20"/>
      <c r="B647" s="19"/>
      <c r="C647" s="20"/>
      <c r="D647" s="19"/>
      <c r="E647" s="20"/>
      <c r="F647" s="20"/>
    </row>
    <row r="648" spans="1:6" x14ac:dyDescent="0.25">
      <c r="A648" s="20"/>
      <c r="B648" s="19"/>
      <c r="C648" s="20"/>
      <c r="D648" s="19"/>
      <c r="E648" s="20"/>
      <c r="F648" s="20"/>
    </row>
    <row r="649" spans="1:6" x14ac:dyDescent="0.25">
      <c r="A649" s="20"/>
      <c r="B649" s="19"/>
      <c r="C649" s="20"/>
      <c r="D649" s="19"/>
      <c r="E649" s="20"/>
      <c r="F649" s="20"/>
    </row>
    <row r="650" spans="1:6" x14ac:dyDescent="0.25">
      <c r="A650" s="20"/>
      <c r="B650" s="19"/>
      <c r="C650" s="20"/>
      <c r="D650" s="19"/>
      <c r="E650" s="20"/>
      <c r="F650" s="20"/>
    </row>
    <row r="651" spans="1:6" x14ac:dyDescent="0.25">
      <c r="A651" s="20"/>
      <c r="B651" s="19"/>
      <c r="C651" s="20"/>
      <c r="D651" s="19"/>
      <c r="E651" s="20"/>
      <c r="F651" s="20"/>
    </row>
    <row r="652" spans="1:6" x14ac:dyDescent="0.25">
      <c r="A652" s="20"/>
      <c r="B652" s="19"/>
      <c r="C652" s="20"/>
      <c r="D652" s="19"/>
      <c r="E652" s="20"/>
      <c r="F652" s="20"/>
    </row>
    <row r="653" spans="1:6" x14ac:dyDescent="0.25">
      <c r="A653" s="20"/>
      <c r="B653" s="19"/>
      <c r="C653" s="20"/>
      <c r="D653" s="19"/>
      <c r="E653" s="20"/>
      <c r="F653" s="20"/>
    </row>
    <row r="654" spans="1:6" x14ac:dyDescent="0.25">
      <c r="A654" s="20"/>
      <c r="B654" s="19"/>
      <c r="C654" s="20"/>
      <c r="D654" s="19"/>
      <c r="E654" s="20"/>
      <c r="F654" s="20"/>
    </row>
    <row r="655" spans="1:6" x14ac:dyDescent="0.25">
      <c r="A655" s="20"/>
      <c r="B655" s="19"/>
      <c r="C655" s="20"/>
      <c r="D655" s="19"/>
      <c r="E655" s="20"/>
      <c r="F655" s="20"/>
    </row>
    <row r="656" spans="1:6" x14ac:dyDescent="0.25">
      <c r="A656" s="20"/>
      <c r="B656" s="19"/>
      <c r="C656" s="20"/>
      <c r="D656" s="19"/>
      <c r="E656" s="20"/>
      <c r="F656" s="20"/>
    </row>
    <row r="657" spans="1:6" x14ac:dyDescent="0.25">
      <c r="A657" s="20"/>
      <c r="B657" s="19"/>
      <c r="C657" s="20"/>
      <c r="D657" s="19"/>
      <c r="E657" s="20"/>
      <c r="F657" s="20"/>
    </row>
    <row r="658" spans="1:6" x14ac:dyDescent="0.25">
      <c r="A658" s="20"/>
      <c r="B658" s="19"/>
      <c r="C658" s="20"/>
      <c r="D658" s="19"/>
      <c r="E658" s="20"/>
      <c r="F658" s="20"/>
    </row>
    <row r="659" spans="1:6" x14ac:dyDescent="0.25">
      <c r="A659" s="20"/>
      <c r="B659" s="19"/>
      <c r="C659" s="20"/>
      <c r="D659" s="19"/>
      <c r="E659" s="20"/>
      <c r="F659" s="20"/>
    </row>
    <row r="660" spans="1:6" x14ac:dyDescent="0.25">
      <c r="A660" s="20"/>
      <c r="B660" s="19"/>
      <c r="C660" s="20"/>
      <c r="D660" s="19"/>
      <c r="E660" s="20"/>
      <c r="F660" s="20"/>
    </row>
    <row r="661" spans="1:6" x14ac:dyDescent="0.25">
      <c r="A661" s="20"/>
      <c r="B661" s="19"/>
      <c r="C661" s="20"/>
      <c r="D661" s="19"/>
      <c r="E661" s="20"/>
      <c r="F661" s="20"/>
    </row>
    <row r="662" spans="1:6" x14ac:dyDescent="0.25">
      <c r="A662" s="20"/>
      <c r="B662" s="19"/>
      <c r="C662" s="20"/>
      <c r="D662" s="19"/>
      <c r="E662" s="20"/>
      <c r="F662" s="20"/>
    </row>
    <row r="663" spans="1:6" x14ac:dyDescent="0.25">
      <c r="A663" s="20"/>
      <c r="B663" s="19"/>
      <c r="C663" s="20"/>
      <c r="D663" s="19"/>
      <c r="E663" s="20"/>
      <c r="F663" s="20"/>
    </row>
    <row r="664" spans="1:6" x14ac:dyDescent="0.25">
      <c r="A664" s="20"/>
      <c r="B664" s="19"/>
      <c r="C664" s="20"/>
      <c r="D664" s="19"/>
      <c r="E664" s="20"/>
      <c r="F664" s="20"/>
    </row>
    <row r="665" spans="1:6" x14ac:dyDescent="0.25">
      <c r="A665" s="20"/>
      <c r="B665" s="19"/>
      <c r="C665" s="20"/>
      <c r="D665" s="19"/>
      <c r="E665" s="20"/>
      <c r="F665" s="20"/>
    </row>
    <row r="666" spans="1:6" x14ac:dyDescent="0.25">
      <c r="A666" s="20"/>
      <c r="B666" s="19"/>
      <c r="C666" s="20"/>
      <c r="D666" s="19"/>
      <c r="E666" s="20"/>
      <c r="F666" s="20"/>
    </row>
    <row r="667" spans="1:6" x14ac:dyDescent="0.25">
      <c r="A667" s="20"/>
      <c r="B667" s="19"/>
      <c r="C667" s="20"/>
      <c r="D667" s="19"/>
      <c r="E667" s="20"/>
      <c r="F667" s="20"/>
    </row>
    <row r="668" spans="1:6" x14ac:dyDescent="0.25">
      <c r="A668" s="20"/>
      <c r="B668" s="19"/>
      <c r="C668" s="20"/>
      <c r="D668" s="19"/>
      <c r="E668" s="20"/>
      <c r="F668" s="20"/>
    </row>
    <row r="669" spans="1:6" x14ac:dyDescent="0.25">
      <c r="A669" s="20"/>
      <c r="B669" s="19"/>
      <c r="C669" s="20"/>
      <c r="D669" s="19"/>
      <c r="E669" s="20"/>
      <c r="F669" s="20"/>
    </row>
    <row r="670" spans="1:6" x14ac:dyDescent="0.25">
      <c r="A670" s="20"/>
      <c r="B670" s="19"/>
      <c r="C670" s="20"/>
      <c r="D670" s="19"/>
      <c r="E670" s="20"/>
      <c r="F670" s="20"/>
    </row>
    <row r="671" spans="1:6" x14ac:dyDescent="0.25">
      <c r="A671" s="20"/>
      <c r="B671" s="19"/>
      <c r="C671" s="20"/>
      <c r="D671" s="19"/>
      <c r="E671" s="20"/>
      <c r="F671" s="20"/>
    </row>
    <row r="672" spans="1:6" x14ac:dyDescent="0.25">
      <c r="A672" s="20"/>
      <c r="B672" s="19"/>
      <c r="C672" s="20"/>
      <c r="D672" s="19"/>
      <c r="E672" s="20"/>
      <c r="F672" s="20"/>
    </row>
    <row r="673" spans="1:6" x14ac:dyDescent="0.25">
      <c r="A673" s="20"/>
      <c r="B673" s="19"/>
      <c r="C673" s="20"/>
      <c r="D673" s="19"/>
      <c r="E673" s="20"/>
      <c r="F673" s="20"/>
    </row>
    <row r="674" spans="1:6" x14ac:dyDescent="0.25">
      <c r="A674" s="20"/>
      <c r="B674" s="19"/>
      <c r="C674" s="20"/>
      <c r="D674" s="19"/>
      <c r="E674" s="20"/>
      <c r="F674" s="20"/>
    </row>
    <row r="675" spans="1:6" x14ac:dyDescent="0.25">
      <c r="A675" s="20"/>
      <c r="B675" s="19"/>
      <c r="C675" s="20"/>
      <c r="D675" s="19"/>
      <c r="E675" s="20"/>
      <c r="F675" s="20"/>
    </row>
    <row r="676" spans="1:6" x14ac:dyDescent="0.25">
      <c r="A676" s="20"/>
      <c r="B676" s="19"/>
      <c r="C676" s="20"/>
      <c r="D676" s="19"/>
      <c r="E676" s="20"/>
      <c r="F676" s="20"/>
    </row>
    <row r="677" spans="1:6" x14ac:dyDescent="0.25">
      <c r="A677" s="20"/>
      <c r="B677" s="19"/>
      <c r="C677" s="20"/>
      <c r="D677" s="19"/>
      <c r="E677" s="20"/>
      <c r="F677" s="20"/>
    </row>
    <row r="678" spans="1:6" x14ac:dyDescent="0.25">
      <c r="A678" s="20"/>
      <c r="B678" s="19"/>
      <c r="C678" s="20"/>
      <c r="D678" s="19"/>
      <c r="E678" s="20"/>
      <c r="F678" s="20"/>
    </row>
    <row r="679" spans="1:6" x14ac:dyDescent="0.25">
      <c r="A679" s="20"/>
      <c r="B679" s="19"/>
      <c r="C679" s="20"/>
      <c r="D679" s="19"/>
      <c r="E679" s="20"/>
      <c r="F679" s="20"/>
    </row>
    <row r="680" spans="1:6" x14ac:dyDescent="0.25">
      <c r="A680" s="20"/>
      <c r="B680" s="19"/>
      <c r="C680" s="20"/>
      <c r="D680" s="19"/>
      <c r="E680" s="20"/>
      <c r="F680" s="20"/>
    </row>
    <row r="681" spans="1:6" x14ac:dyDescent="0.25">
      <c r="A681" s="20"/>
      <c r="B681" s="19"/>
      <c r="C681" s="20"/>
      <c r="D681" s="19"/>
      <c r="E681" s="20"/>
      <c r="F681" s="20"/>
    </row>
    <row r="682" spans="1:6" x14ac:dyDescent="0.25">
      <c r="A682" s="20"/>
      <c r="B682" s="19"/>
      <c r="C682" s="20"/>
      <c r="D682" s="19"/>
      <c r="E682" s="20"/>
      <c r="F682" s="20"/>
    </row>
    <row r="683" spans="1:6" x14ac:dyDescent="0.25">
      <c r="A683" s="20"/>
      <c r="B683" s="19"/>
      <c r="C683" s="20"/>
      <c r="D683" s="19"/>
      <c r="E683" s="20"/>
      <c r="F683" s="20"/>
    </row>
    <row r="684" spans="1:6" x14ac:dyDescent="0.25">
      <c r="A684" s="20"/>
      <c r="B684" s="19"/>
      <c r="C684" s="20"/>
      <c r="D684" s="19"/>
      <c r="E684" s="20"/>
      <c r="F684" s="20"/>
    </row>
    <row r="685" spans="1:6" x14ac:dyDescent="0.25">
      <c r="A685" s="20"/>
      <c r="B685" s="19"/>
      <c r="C685" s="20"/>
      <c r="D685" s="19"/>
      <c r="E685" s="20"/>
      <c r="F685" s="20"/>
    </row>
    <row r="686" spans="1:6" x14ac:dyDescent="0.25">
      <c r="A686" s="20"/>
      <c r="B686" s="19"/>
      <c r="C686" s="20"/>
      <c r="D686" s="19"/>
      <c r="E686" s="20"/>
      <c r="F686" s="20"/>
    </row>
    <row r="687" spans="1:6" x14ac:dyDescent="0.25">
      <c r="A687" s="20"/>
      <c r="B687" s="19"/>
      <c r="C687" s="20"/>
      <c r="D687" s="19"/>
      <c r="E687" s="20"/>
      <c r="F687" s="20"/>
    </row>
    <row r="688" spans="1:6" x14ac:dyDescent="0.25">
      <c r="A688" s="20"/>
      <c r="B688" s="19"/>
      <c r="C688" s="20"/>
      <c r="D688" s="19"/>
      <c r="E688" s="20"/>
      <c r="F688" s="20"/>
    </row>
    <row r="689" spans="1:6" x14ac:dyDescent="0.25">
      <c r="A689" s="20"/>
      <c r="B689" s="19"/>
      <c r="C689" s="20"/>
      <c r="D689" s="19"/>
      <c r="E689" s="20"/>
      <c r="F689" s="20"/>
    </row>
    <row r="690" spans="1:6" x14ac:dyDescent="0.25">
      <c r="A690" s="20"/>
      <c r="B690" s="19"/>
      <c r="C690" s="20"/>
      <c r="D690" s="19"/>
      <c r="E690" s="20"/>
      <c r="F690" s="20"/>
    </row>
    <row r="691" spans="1:6" x14ac:dyDescent="0.25">
      <c r="A691" s="20"/>
      <c r="B691" s="19"/>
      <c r="C691" s="20"/>
      <c r="D691" s="19"/>
      <c r="E691" s="20"/>
      <c r="F691" s="20"/>
    </row>
    <row r="692" spans="1:6" x14ac:dyDescent="0.25">
      <c r="A692" s="20"/>
      <c r="B692" s="19"/>
      <c r="C692" s="20"/>
      <c r="D692" s="19"/>
      <c r="E692" s="20"/>
      <c r="F692" s="20"/>
    </row>
    <row r="693" spans="1:6" x14ac:dyDescent="0.25">
      <c r="A693" s="20"/>
      <c r="B693" s="19"/>
      <c r="C693" s="20"/>
      <c r="D693" s="19"/>
      <c r="E693" s="20"/>
      <c r="F693" s="20"/>
    </row>
    <row r="694" spans="1:6" x14ac:dyDescent="0.25">
      <c r="A694" s="20"/>
      <c r="B694" s="19"/>
      <c r="C694" s="20"/>
      <c r="D694" s="19"/>
      <c r="E694" s="20"/>
      <c r="F694" s="20"/>
    </row>
    <row r="695" spans="1:6" x14ac:dyDescent="0.25">
      <c r="A695" s="20"/>
      <c r="B695" s="19"/>
      <c r="C695" s="20"/>
      <c r="D695" s="19"/>
      <c r="E695" s="20"/>
      <c r="F695" s="20"/>
    </row>
    <row r="696" spans="1:6" x14ac:dyDescent="0.25">
      <c r="A696" s="20"/>
      <c r="B696" s="19"/>
      <c r="C696" s="20"/>
      <c r="D696" s="19"/>
      <c r="E696" s="20"/>
      <c r="F696" s="20"/>
    </row>
    <row r="697" spans="1:6" x14ac:dyDescent="0.25">
      <c r="A697" s="20"/>
      <c r="B697" s="19"/>
      <c r="C697" s="20"/>
      <c r="D697" s="19"/>
      <c r="E697" s="20"/>
      <c r="F697" s="20"/>
    </row>
    <row r="698" spans="1:6" x14ac:dyDescent="0.25">
      <c r="A698" s="20"/>
      <c r="B698" s="19"/>
      <c r="C698" s="20"/>
      <c r="D698" s="19"/>
      <c r="E698" s="20"/>
      <c r="F698" s="20"/>
    </row>
    <row r="699" spans="1:6" x14ac:dyDescent="0.25">
      <c r="A699" s="20"/>
      <c r="B699" s="19"/>
      <c r="C699" s="20"/>
      <c r="D699" s="19"/>
      <c r="E699" s="20"/>
      <c r="F699" s="20"/>
    </row>
    <row r="700" spans="1:6" x14ac:dyDescent="0.25">
      <c r="A700" s="20"/>
      <c r="B700" s="19"/>
      <c r="C700" s="20"/>
      <c r="D700" s="19"/>
      <c r="E700" s="20"/>
      <c r="F700" s="20"/>
    </row>
    <row r="701" spans="1:6" x14ac:dyDescent="0.25">
      <c r="A701" s="20"/>
      <c r="B701" s="19"/>
      <c r="C701" s="20"/>
      <c r="D701" s="19"/>
      <c r="E701" s="20"/>
      <c r="F701" s="20"/>
    </row>
    <row r="702" spans="1:6" x14ac:dyDescent="0.25">
      <c r="A702" s="20"/>
      <c r="B702" s="19"/>
      <c r="C702" s="20"/>
      <c r="D702" s="19"/>
      <c r="E702" s="20"/>
      <c r="F702" s="20"/>
    </row>
    <row r="703" spans="1:6" x14ac:dyDescent="0.25">
      <c r="A703" s="20"/>
      <c r="B703" s="19"/>
      <c r="C703" s="20"/>
      <c r="D703" s="19"/>
      <c r="E703" s="20"/>
      <c r="F703" s="20"/>
    </row>
    <row r="704" spans="1:6" x14ac:dyDescent="0.25">
      <c r="A704" s="20"/>
      <c r="B704" s="19"/>
      <c r="C704" s="20"/>
      <c r="D704" s="19"/>
      <c r="E704" s="20"/>
      <c r="F704" s="20"/>
    </row>
    <row r="705" spans="1:6" x14ac:dyDescent="0.25">
      <c r="A705" s="20"/>
      <c r="B705" s="19"/>
      <c r="C705" s="20"/>
      <c r="D705" s="19"/>
      <c r="E705" s="20"/>
      <c r="F705" s="20"/>
    </row>
    <row r="706" spans="1:6" x14ac:dyDescent="0.25">
      <c r="A706" s="20"/>
      <c r="B706" s="19"/>
      <c r="C706" s="20"/>
      <c r="D706" s="19"/>
      <c r="E706" s="20"/>
      <c r="F706" s="20"/>
    </row>
    <row r="707" spans="1:6" x14ac:dyDescent="0.25">
      <c r="A707" s="20"/>
      <c r="B707" s="19"/>
      <c r="C707" s="20"/>
      <c r="D707" s="19"/>
      <c r="E707" s="20"/>
      <c r="F707" s="20"/>
    </row>
    <row r="708" spans="1:6" x14ac:dyDescent="0.25">
      <c r="A708" s="20"/>
      <c r="B708" s="19"/>
      <c r="C708" s="20"/>
      <c r="D708" s="19"/>
      <c r="E708" s="20"/>
      <c r="F708" s="20"/>
    </row>
    <row r="709" spans="1:6" x14ac:dyDescent="0.25">
      <c r="A709" s="20"/>
      <c r="B709" s="19"/>
      <c r="C709" s="20"/>
      <c r="D709" s="19"/>
      <c r="E709" s="20"/>
      <c r="F709" s="20"/>
    </row>
    <row r="710" spans="1:6" x14ac:dyDescent="0.25">
      <c r="A710" s="20"/>
      <c r="B710" s="19"/>
      <c r="C710" s="20"/>
      <c r="D710" s="19"/>
      <c r="E710" s="20"/>
      <c r="F710" s="20"/>
    </row>
    <row r="711" spans="1:6" x14ac:dyDescent="0.25">
      <c r="A711" s="20"/>
      <c r="B711" s="19"/>
      <c r="C711" s="20"/>
      <c r="D711" s="19"/>
      <c r="E711" s="20"/>
      <c r="F711" s="20"/>
    </row>
    <row r="712" spans="1:6" x14ac:dyDescent="0.25">
      <c r="A712" s="20"/>
      <c r="B712" s="19"/>
      <c r="C712" s="20"/>
      <c r="D712" s="19"/>
      <c r="E712" s="20"/>
      <c r="F712" s="20"/>
    </row>
    <row r="713" spans="1:6" x14ac:dyDescent="0.25">
      <c r="A713" s="20"/>
      <c r="B713" s="19"/>
      <c r="C713" s="20"/>
      <c r="D713" s="19"/>
      <c r="E713" s="20"/>
      <c r="F713" s="20"/>
    </row>
    <row r="714" spans="1:6" x14ac:dyDescent="0.25">
      <c r="A714" s="20"/>
      <c r="B714" s="19"/>
      <c r="C714" s="20"/>
      <c r="D714" s="19"/>
      <c r="E714" s="20"/>
      <c r="F714" s="20"/>
    </row>
    <row r="715" spans="1:6" x14ac:dyDescent="0.25">
      <c r="A715" s="20"/>
      <c r="B715" s="19"/>
      <c r="C715" s="20"/>
      <c r="D715" s="19"/>
      <c r="E715" s="20"/>
      <c r="F715" s="20"/>
    </row>
    <row r="716" spans="1:6" x14ac:dyDescent="0.25">
      <c r="A716" s="20"/>
      <c r="B716" s="19"/>
      <c r="C716" s="20"/>
      <c r="D716" s="19"/>
      <c r="E716" s="20"/>
      <c r="F716" s="20"/>
    </row>
    <row r="717" spans="1:6" x14ac:dyDescent="0.25">
      <c r="A717" s="20"/>
      <c r="B717" s="19"/>
      <c r="C717" s="20"/>
      <c r="D717" s="19"/>
      <c r="E717" s="20"/>
      <c r="F717" s="20"/>
    </row>
    <row r="718" spans="1:6" x14ac:dyDescent="0.25">
      <c r="A718" s="20"/>
      <c r="B718" s="19"/>
      <c r="C718" s="20"/>
      <c r="D718" s="19"/>
      <c r="E718" s="20"/>
      <c r="F718" s="20"/>
    </row>
    <row r="719" spans="1:6" x14ac:dyDescent="0.25">
      <c r="A719" s="20"/>
      <c r="B719" s="19"/>
      <c r="C719" s="20"/>
      <c r="D719" s="19"/>
      <c r="E719" s="20"/>
      <c r="F719" s="20"/>
    </row>
    <row r="720" spans="1:6" x14ac:dyDescent="0.25">
      <c r="A720" s="20"/>
      <c r="B720" s="19"/>
      <c r="C720" s="20"/>
      <c r="D720" s="19"/>
      <c r="E720" s="20"/>
      <c r="F720" s="20"/>
    </row>
    <row r="721" spans="1:6" x14ac:dyDescent="0.25">
      <c r="A721" s="20"/>
      <c r="B721" s="19"/>
      <c r="C721" s="20"/>
      <c r="D721" s="19"/>
      <c r="E721" s="20"/>
      <c r="F721" s="20"/>
    </row>
    <row r="722" spans="1:6" x14ac:dyDescent="0.25">
      <c r="A722" s="20"/>
      <c r="B722" s="19"/>
      <c r="C722" s="20"/>
      <c r="D722" s="19"/>
      <c r="E722" s="20"/>
      <c r="F722" s="20"/>
    </row>
    <row r="723" spans="1:6" x14ac:dyDescent="0.25">
      <c r="A723" s="20"/>
      <c r="B723" s="19"/>
      <c r="C723" s="20"/>
      <c r="D723" s="19"/>
      <c r="E723" s="20"/>
      <c r="F723" s="20"/>
    </row>
    <row r="724" spans="1:6" x14ac:dyDescent="0.25">
      <c r="A724" s="20"/>
      <c r="B724" s="19"/>
      <c r="C724" s="20"/>
      <c r="D724" s="19"/>
      <c r="E724" s="20"/>
      <c r="F724" s="20"/>
    </row>
    <row r="725" spans="1:6" x14ac:dyDescent="0.25">
      <c r="A725" s="20"/>
      <c r="B725" s="19"/>
      <c r="C725" s="20"/>
      <c r="D725" s="19"/>
      <c r="E725" s="20"/>
      <c r="F725" s="20"/>
    </row>
    <row r="726" spans="1:6" x14ac:dyDescent="0.25">
      <c r="A726" s="20"/>
      <c r="B726" s="19"/>
      <c r="C726" s="20"/>
      <c r="D726" s="19"/>
      <c r="E726" s="20"/>
      <c r="F726" s="20"/>
    </row>
    <row r="727" spans="1:6" x14ac:dyDescent="0.25">
      <c r="A727" s="20"/>
      <c r="B727" s="19"/>
      <c r="C727" s="20"/>
      <c r="D727" s="19"/>
      <c r="E727" s="20"/>
      <c r="F727" s="20"/>
    </row>
    <row r="728" spans="1:6" x14ac:dyDescent="0.25">
      <c r="A728" s="20"/>
      <c r="B728" s="19"/>
      <c r="C728" s="20"/>
      <c r="D728" s="19"/>
      <c r="E728" s="20"/>
      <c r="F728" s="20"/>
    </row>
    <row r="729" spans="1:6" x14ac:dyDescent="0.25">
      <c r="A729" s="20"/>
      <c r="B729" s="19"/>
      <c r="C729" s="20"/>
      <c r="D729" s="19"/>
      <c r="E729" s="20"/>
      <c r="F729" s="20"/>
    </row>
    <row r="730" spans="1:6" x14ac:dyDescent="0.25">
      <c r="A730" s="20"/>
      <c r="B730" s="19"/>
      <c r="C730" s="20"/>
      <c r="D730" s="19"/>
      <c r="E730" s="20"/>
      <c r="F730" s="20"/>
    </row>
    <row r="731" spans="1:6" x14ac:dyDescent="0.25">
      <c r="A731" s="20"/>
      <c r="B731" s="19"/>
      <c r="C731" s="20"/>
      <c r="D731" s="19"/>
      <c r="E731" s="20"/>
      <c r="F731" s="20"/>
    </row>
    <row r="732" spans="1:6" x14ac:dyDescent="0.25">
      <c r="A732" s="20"/>
      <c r="B732" s="19"/>
      <c r="C732" s="20"/>
      <c r="D732" s="19"/>
      <c r="E732" s="20"/>
      <c r="F732" s="20"/>
    </row>
    <row r="733" spans="1:6" x14ac:dyDescent="0.25">
      <c r="A733" s="20"/>
      <c r="B733" s="19"/>
      <c r="C733" s="20"/>
      <c r="D733" s="19"/>
      <c r="E733" s="20"/>
      <c r="F733" s="20"/>
    </row>
    <row r="734" spans="1:6" x14ac:dyDescent="0.25">
      <c r="A734" s="20"/>
      <c r="B734" s="19"/>
      <c r="C734" s="20"/>
      <c r="D734" s="19"/>
      <c r="E734" s="20"/>
      <c r="F734" s="20"/>
    </row>
    <row r="735" spans="1:6" x14ac:dyDescent="0.25">
      <c r="A735" s="20"/>
      <c r="B735" s="19"/>
      <c r="C735" s="20"/>
      <c r="D735" s="19"/>
      <c r="E735" s="20"/>
      <c r="F735" s="20"/>
    </row>
    <row r="736" spans="1:6" x14ac:dyDescent="0.25">
      <c r="A736" s="20"/>
      <c r="B736" s="19"/>
      <c r="C736" s="20"/>
      <c r="D736" s="19"/>
      <c r="E736" s="20"/>
      <c r="F736" s="20"/>
    </row>
    <row r="737" spans="1:6" x14ac:dyDescent="0.25">
      <c r="A737" s="20"/>
      <c r="B737" s="19"/>
      <c r="C737" s="20"/>
      <c r="D737" s="19"/>
      <c r="E737" s="20"/>
      <c r="F737" s="20"/>
    </row>
    <row r="738" spans="1:6" x14ac:dyDescent="0.25">
      <c r="A738" s="20"/>
      <c r="B738" s="19"/>
      <c r="C738" s="20"/>
      <c r="D738" s="19"/>
      <c r="E738" s="20"/>
      <c r="F738" s="20"/>
    </row>
    <row r="739" spans="1:6" x14ac:dyDescent="0.25">
      <c r="A739" s="20"/>
      <c r="B739" s="19"/>
      <c r="C739" s="20"/>
      <c r="D739" s="19"/>
      <c r="E739" s="20"/>
      <c r="F739" s="20"/>
    </row>
    <row r="740" spans="1:6" x14ac:dyDescent="0.25">
      <c r="A740" s="20"/>
      <c r="B740" s="19"/>
      <c r="C740" s="20"/>
      <c r="D740" s="19"/>
      <c r="E740" s="20"/>
      <c r="F740" s="20"/>
    </row>
    <row r="741" spans="1:6" x14ac:dyDescent="0.25">
      <c r="A741" s="20"/>
      <c r="B741" s="19"/>
      <c r="C741" s="20"/>
      <c r="D741" s="19"/>
      <c r="E741" s="20"/>
      <c r="F741" s="20"/>
    </row>
    <row r="742" spans="1:6" x14ac:dyDescent="0.25">
      <c r="A742" s="20"/>
      <c r="B742" s="19"/>
      <c r="C742" s="20"/>
      <c r="D742" s="19"/>
      <c r="E742" s="20"/>
      <c r="F742" s="20"/>
    </row>
    <row r="743" spans="1:6" x14ac:dyDescent="0.25">
      <c r="A743" s="20"/>
      <c r="B743" s="19"/>
      <c r="C743" s="20"/>
      <c r="D743" s="19"/>
      <c r="E743" s="20"/>
      <c r="F743" s="20"/>
    </row>
    <row r="744" spans="1:6" x14ac:dyDescent="0.25">
      <c r="A744" s="20"/>
      <c r="B744" s="19"/>
      <c r="C744" s="20"/>
      <c r="D744" s="19"/>
      <c r="E744" s="20"/>
      <c r="F744" s="20"/>
    </row>
    <row r="745" spans="1:6" x14ac:dyDescent="0.25">
      <c r="A745" s="20"/>
      <c r="B745" s="19"/>
      <c r="C745" s="20"/>
      <c r="D745" s="19"/>
      <c r="E745" s="20"/>
      <c r="F745" s="20"/>
    </row>
    <row r="746" spans="1:6" x14ac:dyDescent="0.25">
      <c r="A746" s="20"/>
      <c r="B746" s="19"/>
      <c r="C746" s="20"/>
      <c r="D746" s="19"/>
      <c r="E746" s="20"/>
      <c r="F746" s="20"/>
    </row>
    <row r="747" spans="1:6" x14ac:dyDescent="0.25">
      <c r="A747" s="20"/>
      <c r="B747" s="19"/>
      <c r="C747" s="20"/>
      <c r="D747" s="19"/>
      <c r="E747" s="20"/>
      <c r="F747" s="20"/>
    </row>
    <row r="748" spans="1:6" x14ac:dyDescent="0.25">
      <c r="A748" s="20"/>
      <c r="B748" s="19"/>
      <c r="C748" s="20"/>
      <c r="D748" s="19"/>
      <c r="E748" s="20"/>
      <c r="F748" s="20"/>
    </row>
    <row r="749" spans="1:6" x14ac:dyDescent="0.25">
      <c r="A749" s="20"/>
      <c r="B749" s="19"/>
      <c r="C749" s="20"/>
      <c r="D749" s="19"/>
      <c r="E749" s="20"/>
      <c r="F749" s="20"/>
    </row>
    <row r="750" spans="1:6" x14ac:dyDescent="0.25">
      <c r="A750" s="20"/>
      <c r="B750" s="19"/>
      <c r="C750" s="20"/>
      <c r="D750" s="19"/>
      <c r="E750" s="20"/>
      <c r="F750" s="20"/>
    </row>
    <row r="751" spans="1:6" x14ac:dyDescent="0.25">
      <c r="A751" s="20"/>
      <c r="B751" s="19"/>
      <c r="C751" s="20"/>
      <c r="D751" s="19"/>
      <c r="E751" s="20"/>
      <c r="F751" s="20"/>
    </row>
    <row r="752" spans="1:6" x14ac:dyDescent="0.25">
      <c r="A752" s="20"/>
      <c r="B752" s="19"/>
      <c r="C752" s="20"/>
      <c r="D752" s="19"/>
      <c r="E752" s="20"/>
      <c r="F752" s="20"/>
    </row>
    <row r="753" spans="1:6" x14ac:dyDescent="0.25">
      <c r="A753" s="20"/>
      <c r="B753" s="19"/>
      <c r="C753" s="20"/>
      <c r="D753" s="19"/>
      <c r="E753" s="20"/>
      <c r="F753" s="20"/>
    </row>
    <row r="754" spans="1:6" x14ac:dyDescent="0.25">
      <c r="A754" s="20"/>
      <c r="B754" s="19"/>
      <c r="C754" s="20"/>
      <c r="D754" s="19"/>
      <c r="E754" s="20"/>
      <c r="F754" s="20"/>
    </row>
    <row r="755" spans="1:6" x14ac:dyDescent="0.25">
      <c r="A755" s="20"/>
      <c r="B755" s="19"/>
      <c r="C755" s="20"/>
      <c r="D755" s="19"/>
      <c r="E755" s="20"/>
      <c r="F755" s="20"/>
    </row>
    <row r="756" spans="1:6" x14ac:dyDescent="0.25">
      <c r="A756" s="20"/>
      <c r="B756" s="19"/>
      <c r="C756" s="20"/>
      <c r="D756" s="19"/>
      <c r="E756" s="20"/>
      <c r="F756" s="20"/>
    </row>
    <row r="757" spans="1:6" x14ac:dyDescent="0.25">
      <c r="A757" s="20"/>
      <c r="B757" s="19"/>
      <c r="C757" s="20"/>
      <c r="D757" s="19"/>
      <c r="E757" s="20"/>
      <c r="F757" s="20"/>
    </row>
    <row r="758" spans="1:6" x14ac:dyDescent="0.25">
      <c r="A758" s="20"/>
      <c r="B758" s="19"/>
      <c r="C758" s="20"/>
      <c r="D758" s="19"/>
      <c r="E758" s="20"/>
      <c r="F758" s="20"/>
    </row>
    <row r="759" spans="1:6" x14ac:dyDescent="0.25">
      <c r="A759" s="20"/>
      <c r="B759" s="19"/>
      <c r="C759" s="20"/>
      <c r="D759" s="19"/>
      <c r="E759" s="20"/>
      <c r="F759" s="20"/>
    </row>
    <row r="760" spans="1:6" x14ac:dyDescent="0.25">
      <c r="A760" s="20"/>
      <c r="B760" s="19"/>
      <c r="C760" s="20"/>
      <c r="D760" s="19"/>
      <c r="E760" s="20"/>
      <c r="F760" s="20"/>
    </row>
    <row r="761" spans="1:6" x14ac:dyDescent="0.25">
      <c r="A761" s="20"/>
      <c r="B761" s="19"/>
      <c r="C761" s="20"/>
      <c r="D761" s="19"/>
      <c r="E761" s="20"/>
      <c r="F761" s="20"/>
    </row>
    <row r="762" spans="1:6" x14ac:dyDescent="0.25">
      <c r="A762" s="20"/>
      <c r="B762" s="19"/>
      <c r="C762" s="20"/>
      <c r="D762" s="19"/>
      <c r="E762" s="20"/>
      <c r="F762" s="20"/>
    </row>
    <row r="763" spans="1:6" x14ac:dyDescent="0.25">
      <c r="A763" s="20"/>
      <c r="B763" s="19"/>
      <c r="C763" s="20"/>
      <c r="D763" s="19"/>
      <c r="E763" s="20"/>
      <c r="F763" s="20"/>
    </row>
    <row r="764" spans="1:6" x14ac:dyDescent="0.25">
      <c r="A764" s="20"/>
      <c r="B764" s="19"/>
      <c r="C764" s="20"/>
      <c r="D764" s="19"/>
      <c r="E764" s="20"/>
      <c r="F764" s="20"/>
    </row>
    <row r="765" spans="1:6" x14ac:dyDescent="0.25">
      <c r="A765" s="20"/>
      <c r="B765" s="19"/>
      <c r="C765" s="20"/>
      <c r="D765" s="19"/>
      <c r="E765" s="20"/>
      <c r="F765" s="20"/>
    </row>
    <row r="766" spans="1:6" x14ac:dyDescent="0.25">
      <c r="A766" s="20"/>
      <c r="B766" s="19"/>
      <c r="C766" s="20"/>
      <c r="D766" s="19"/>
      <c r="E766" s="20"/>
      <c r="F766" s="20"/>
    </row>
    <row r="767" spans="1:6" x14ac:dyDescent="0.25">
      <c r="A767" s="20"/>
      <c r="B767" s="19"/>
      <c r="C767" s="20"/>
      <c r="D767" s="19"/>
      <c r="E767" s="20"/>
      <c r="F767" s="20"/>
    </row>
    <row r="768" spans="1:6" x14ac:dyDescent="0.25">
      <c r="A768" s="20"/>
      <c r="B768" s="19"/>
      <c r="C768" s="20"/>
      <c r="D768" s="19"/>
      <c r="E768" s="20"/>
      <c r="F768" s="20"/>
    </row>
    <row r="769" spans="1:6" x14ac:dyDescent="0.25">
      <c r="A769" s="20"/>
      <c r="B769" s="19"/>
      <c r="C769" s="20"/>
      <c r="D769" s="19"/>
      <c r="E769" s="20"/>
      <c r="F769" s="20"/>
    </row>
    <row r="770" spans="1:6" x14ac:dyDescent="0.25">
      <c r="A770" s="20"/>
      <c r="B770" s="19"/>
      <c r="C770" s="20"/>
      <c r="D770" s="19"/>
      <c r="E770" s="20"/>
      <c r="F770" s="20"/>
    </row>
    <row r="771" spans="1:6" x14ac:dyDescent="0.25">
      <c r="A771" s="20"/>
      <c r="B771" s="19"/>
      <c r="C771" s="20"/>
      <c r="D771" s="19"/>
      <c r="E771" s="20"/>
      <c r="F771" s="20"/>
    </row>
    <row r="772" spans="1:6" x14ac:dyDescent="0.25">
      <c r="A772" s="20"/>
      <c r="B772" s="19"/>
      <c r="C772" s="20"/>
      <c r="D772" s="19"/>
      <c r="E772" s="20"/>
      <c r="F772" s="20"/>
    </row>
    <row r="773" spans="1:6" x14ac:dyDescent="0.25">
      <c r="A773" s="20"/>
      <c r="B773" s="19"/>
      <c r="C773" s="20"/>
      <c r="D773" s="19"/>
      <c r="E773" s="20"/>
      <c r="F773" s="20"/>
    </row>
    <row r="774" spans="1:6" x14ac:dyDescent="0.25">
      <c r="A774" s="20"/>
      <c r="B774" s="19"/>
      <c r="C774" s="20"/>
      <c r="D774" s="19"/>
      <c r="E774" s="20"/>
      <c r="F774" s="20"/>
    </row>
    <row r="775" spans="1:6" x14ac:dyDescent="0.25">
      <c r="A775" s="20"/>
      <c r="B775" s="19"/>
      <c r="C775" s="20"/>
      <c r="D775" s="19"/>
      <c r="E775" s="20"/>
      <c r="F775" s="20"/>
    </row>
    <row r="776" spans="1:6" x14ac:dyDescent="0.25">
      <c r="A776" s="20"/>
      <c r="B776" s="19"/>
      <c r="C776" s="20"/>
      <c r="D776" s="19"/>
      <c r="E776" s="20"/>
      <c r="F776" s="20"/>
    </row>
    <row r="777" spans="1:6" x14ac:dyDescent="0.25">
      <c r="A777" s="20"/>
      <c r="B777" s="19"/>
      <c r="C777" s="20"/>
      <c r="D777" s="19"/>
      <c r="E777" s="20"/>
      <c r="F777" s="20"/>
    </row>
    <row r="778" spans="1:6" x14ac:dyDescent="0.25">
      <c r="A778" s="20"/>
      <c r="B778" s="19"/>
      <c r="C778" s="20"/>
      <c r="D778" s="19"/>
      <c r="E778" s="20"/>
      <c r="F778" s="20"/>
    </row>
    <row r="779" spans="1:6" x14ac:dyDescent="0.25">
      <c r="A779" s="20"/>
      <c r="B779" s="19"/>
      <c r="C779" s="20"/>
      <c r="D779" s="19"/>
      <c r="E779" s="20"/>
      <c r="F779" s="20"/>
    </row>
    <row r="780" spans="1:6" x14ac:dyDescent="0.25">
      <c r="A780" s="20"/>
      <c r="B780" s="19"/>
      <c r="C780" s="20"/>
      <c r="D780" s="19"/>
      <c r="E780" s="20"/>
      <c r="F780" s="20"/>
    </row>
    <row r="781" spans="1:6" x14ac:dyDescent="0.25">
      <c r="A781" s="20"/>
      <c r="B781" s="19"/>
      <c r="C781" s="20"/>
      <c r="D781" s="19"/>
      <c r="E781" s="20"/>
      <c r="F781" s="20"/>
    </row>
    <row r="782" spans="1:6" x14ac:dyDescent="0.25">
      <c r="A782" s="20"/>
      <c r="B782" s="19"/>
      <c r="C782" s="20"/>
      <c r="D782" s="19"/>
      <c r="E782" s="20"/>
      <c r="F782" s="20"/>
    </row>
    <row r="783" spans="1:6" x14ac:dyDescent="0.25">
      <c r="A783" s="20"/>
      <c r="B783" s="19"/>
      <c r="C783" s="20"/>
      <c r="D783" s="19"/>
      <c r="E783" s="20"/>
      <c r="F783" s="20"/>
    </row>
    <row r="784" spans="1:6" x14ac:dyDescent="0.25">
      <c r="A784" s="20"/>
      <c r="B784" s="19"/>
      <c r="C784" s="20"/>
      <c r="D784" s="19"/>
      <c r="E784" s="20"/>
      <c r="F784" s="20"/>
    </row>
    <row r="785" spans="1:6" x14ac:dyDescent="0.25">
      <c r="A785" s="20"/>
      <c r="B785" s="19"/>
      <c r="C785" s="20"/>
      <c r="D785" s="19"/>
      <c r="E785" s="20"/>
      <c r="F785" s="20"/>
    </row>
    <row r="786" spans="1:6" x14ac:dyDescent="0.25">
      <c r="A786" s="20"/>
      <c r="B786" s="19"/>
      <c r="C786" s="20"/>
      <c r="D786" s="19"/>
      <c r="E786" s="20"/>
      <c r="F786" s="20"/>
    </row>
    <row r="787" spans="1:6" x14ac:dyDescent="0.25">
      <c r="A787" s="20"/>
      <c r="B787" s="19"/>
      <c r="C787" s="20"/>
      <c r="D787" s="19"/>
      <c r="E787" s="20"/>
      <c r="F787" s="20"/>
    </row>
    <row r="788" spans="1:6" x14ac:dyDescent="0.25">
      <c r="A788" s="20"/>
      <c r="B788" s="19"/>
      <c r="C788" s="20"/>
      <c r="D788" s="19"/>
      <c r="E788" s="20"/>
      <c r="F788" s="20"/>
    </row>
    <row r="789" spans="1:6" x14ac:dyDescent="0.25">
      <c r="A789" s="20"/>
      <c r="B789" s="19"/>
      <c r="C789" s="20"/>
      <c r="D789" s="19"/>
      <c r="E789" s="20"/>
      <c r="F789" s="20"/>
    </row>
    <row r="790" spans="1:6" x14ac:dyDescent="0.25">
      <c r="A790" s="20"/>
      <c r="B790" s="19"/>
      <c r="C790" s="20"/>
      <c r="D790" s="19"/>
      <c r="E790" s="20"/>
      <c r="F790" s="20"/>
    </row>
    <row r="791" spans="1:6" x14ac:dyDescent="0.25">
      <c r="A791" s="20"/>
      <c r="B791" s="19"/>
      <c r="C791" s="20"/>
      <c r="D791" s="19"/>
      <c r="E791" s="20"/>
      <c r="F791" s="20"/>
    </row>
    <row r="792" spans="1:6" x14ac:dyDescent="0.25">
      <c r="A792" s="20"/>
      <c r="B792" s="19"/>
      <c r="C792" s="20"/>
      <c r="D792" s="19"/>
      <c r="E792" s="20"/>
      <c r="F792" s="20"/>
    </row>
    <row r="793" spans="1:6" x14ac:dyDescent="0.25">
      <c r="A793" s="20"/>
      <c r="B793" s="19"/>
      <c r="C793" s="20"/>
      <c r="D793" s="19"/>
      <c r="E793" s="20"/>
      <c r="F793" s="20"/>
    </row>
    <row r="794" spans="1:6" x14ac:dyDescent="0.25">
      <c r="A794" s="20"/>
      <c r="B794" s="19"/>
      <c r="C794" s="20"/>
      <c r="D794" s="19"/>
      <c r="E794" s="20"/>
      <c r="F794" s="20"/>
    </row>
    <row r="795" spans="1:6" x14ac:dyDescent="0.25">
      <c r="A795" s="20"/>
      <c r="B795" s="19"/>
      <c r="C795" s="20"/>
      <c r="D795" s="19"/>
      <c r="E795" s="20"/>
      <c r="F795" s="20"/>
    </row>
    <row r="796" spans="1:6" x14ac:dyDescent="0.25">
      <c r="A796" s="20"/>
      <c r="B796" s="19"/>
      <c r="C796" s="20"/>
      <c r="D796" s="19"/>
      <c r="E796" s="20"/>
      <c r="F796" s="20"/>
    </row>
    <row r="797" spans="1:6" x14ac:dyDescent="0.25">
      <c r="A797" s="20"/>
      <c r="B797" s="19"/>
      <c r="C797" s="20"/>
      <c r="D797" s="19"/>
      <c r="E797" s="20"/>
      <c r="F797" s="20"/>
    </row>
    <row r="798" spans="1:6" x14ac:dyDescent="0.25">
      <c r="A798" s="20"/>
      <c r="B798" s="19"/>
      <c r="C798" s="20"/>
      <c r="D798" s="19"/>
      <c r="E798" s="20"/>
      <c r="F798" s="20"/>
    </row>
    <row r="799" spans="1:6" x14ac:dyDescent="0.25">
      <c r="A799" s="20"/>
      <c r="B799" s="19"/>
      <c r="C799" s="20"/>
      <c r="D799" s="19"/>
      <c r="E799" s="20"/>
      <c r="F799" s="20"/>
    </row>
    <row r="800" spans="1:6" x14ac:dyDescent="0.25">
      <c r="A800" s="20"/>
      <c r="B800" s="19"/>
      <c r="C800" s="20"/>
      <c r="D800" s="19"/>
      <c r="E800" s="20"/>
      <c r="F800" s="20"/>
    </row>
    <row r="801" spans="1:6" x14ac:dyDescent="0.25">
      <c r="A801" s="20"/>
      <c r="B801" s="19"/>
      <c r="C801" s="20"/>
      <c r="D801" s="19"/>
      <c r="E801" s="20"/>
      <c r="F801" s="20"/>
    </row>
    <row r="802" spans="1:6" x14ac:dyDescent="0.25">
      <c r="A802" s="20"/>
      <c r="B802" s="19"/>
      <c r="C802" s="20"/>
      <c r="D802" s="19"/>
      <c r="E802" s="20"/>
      <c r="F802" s="20"/>
    </row>
    <row r="803" spans="1:6" x14ac:dyDescent="0.25">
      <c r="A803" s="20"/>
      <c r="B803" s="19"/>
      <c r="C803" s="20"/>
      <c r="D803" s="19"/>
      <c r="E803" s="20"/>
      <c r="F803" s="20"/>
    </row>
    <row r="804" spans="1:6" x14ac:dyDescent="0.25">
      <c r="A804" s="20"/>
      <c r="B804" s="19"/>
      <c r="C804" s="20"/>
      <c r="D804" s="19"/>
      <c r="E804" s="20"/>
      <c r="F804" s="20"/>
    </row>
    <row r="805" spans="1:6" x14ac:dyDescent="0.25">
      <c r="A805" s="20"/>
      <c r="B805" s="19"/>
      <c r="C805" s="20"/>
      <c r="D805" s="19"/>
      <c r="E805" s="20"/>
      <c r="F805" s="20"/>
    </row>
    <row r="806" spans="1:6" x14ac:dyDescent="0.25">
      <c r="A806" s="20"/>
      <c r="B806" s="19"/>
      <c r="C806" s="20"/>
      <c r="D806" s="19"/>
      <c r="E806" s="20"/>
      <c r="F806" s="20"/>
    </row>
    <row r="807" spans="1:6" x14ac:dyDescent="0.25">
      <c r="A807" s="20"/>
      <c r="B807" s="19"/>
      <c r="C807" s="20"/>
      <c r="D807" s="19"/>
      <c r="E807" s="20"/>
      <c r="F807" s="20"/>
    </row>
    <row r="808" spans="1:6" x14ac:dyDescent="0.25">
      <c r="A808" s="20"/>
      <c r="B808" s="19"/>
      <c r="C808" s="20"/>
      <c r="D808" s="19"/>
      <c r="E808" s="20"/>
      <c r="F808" s="20"/>
    </row>
    <row r="809" spans="1:6" x14ac:dyDescent="0.25">
      <c r="A809" s="20"/>
      <c r="B809" s="19"/>
      <c r="C809" s="20"/>
      <c r="D809" s="19"/>
      <c r="E809" s="20"/>
      <c r="F809" s="20"/>
    </row>
    <row r="810" spans="1:6" x14ac:dyDescent="0.25">
      <c r="A810" s="20"/>
      <c r="B810" s="19"/>
      <c r="C810" s="20"/>
      <c r="D810" s="19"/>
      <c r="E810" s="20"/>
      <c r="F810" s="20"/>
    </row>
    <row r="811" spans="1:6" x14ac:dyDescent="0.25">
      <c r="A811" s="20"/>
      <c r="B811" s="19"/>
      <c r="C811" s="20"/>
      <c r="D811" s="19"/>
      <c r="E811" s="20"/>
      <c r="F811" s="20"/>
    </row>
    <row r="812" spans="1:6" x14ac:dyDescent="0.25">
      <c r="A812" s="20"/>
      <c r="B812" s="19"/>
      <c r="C812" s="20"/>
      <c r="D812" s="19"/>
      <c r="E812" s="20"/>
      <c r="F812" s="20"/>
    </row>
    <row r="813" spans="1:6" x14ac:dyDescent="0.25">
      <c r="A813" s="20"/>
      <c r="B813" s="19"/>
      <c r="C813" s="20"/>
      <c r="D813" s="19"/>
      <c r="E813" s="20"/>
      <c r="F813" s="20"/>
    </row>
    <row r="814" spans="1:6" x14ac:dyDescent="0.25">
      <c r="A814" s="20"/>
      <c r="B814" s="19"/>
      <c r="C814" s="20"/>
      <c r="D814" s="19"/>
      <c r="E814" s="20"/>
      <c r="F814" s="20"/>
    </row>
    <row r="815" spans="1:6" x14ac:dyDescent="0.25">
      <c r="A815" s="20"/>
      <c r="B815" s="19"/>
      <c r="C815" s="20"/>
      <c r="D815" s="19"/>
      <c r="E815" s="20"/>
      <c r="F815" s="20"/>
    </row>
    <row r="816" spans="1:6" x14ac:dyDescent="0.25">
      <c r="A816" s="20"/>
      <c r="B816" s="19"/>
      <c r="C816" s="20"/>
      <c r="D816" s="19"/>
      <c r="E816" s="20"/>
      <c r="F816" s="20"/>
    </row>
    <row r="817" spans="1:6" x14ac:dyDescent="0.25">
      <c r="A817" s="20"/>
      <c r="B817" s="19"/>
      <c r="C817" s="20"/>
      <c r="D817" s="19"/>
      <c r="E817" s="20"/>
      <c r="F817" s="20"/>
    </row>
    <row r="818" spans="1:6" x14ac:dyDescent="0.25">
      <c r="A818" s="20"/>
      <c r="B818" s="19"/>
      <c r="C818" s="20"/>
      <c r="D818" s="19"/>
      <c r="E818" s="20"/>
      <c r="F818" s="20"/>
    </row>
    <row r="819" spans="1:6" x14ac:dyDescent="0.25">
      <c r="A819" s="20"/>
      <c r="B819" s="19"/>
      <c r="C819" s="20"/>
      <c r="D819" s="19"/>
      <c r="E819" s="20"/>
      <c r="F819" s="20"/>
    </row>
    <row r="820" spans="1:6" x14ac:dyDescent="0.25">
      <c r="A820" s="20"/>
      <c r="B820" s="19"/>
      <c r="C820" s="20"/>
      <c r="D820" s="19"/>
      <c r="E820" s="20"/>
      <c r="F820" s="20"/>
    </row>
    <row r="821" spans="1:6" x14ac:dyDescent="0.25">
      <c r="A821" s="20"/>
      <c r="B821" s="19"/>
      <c r="C821" s="20"/>
      <c r="D821" s="19"/>
      <c r="E821" s="20"/>
      <c r="F821" s="20"/>
    </row>
    <row r="822" spans="1:6" x14ac:dyDescent="0.25">
      <c r="A822" s="20"/>
      <c r="B822" s="19"/>
      <c r="C822" s="20"/>
      <c r="D822" s="19"/>
      <c r="E822" s="20"/>
      <c r="F822" s="20"/>
    </row>
    <row r="823" spans="1:6" x14ac:dyDescent="0.25">
      <c r="A823" s="20"/>
      <c r="B823" s="19"/>
      <c r="C823" s="20"/>
      <c r="D823" s="19"/>
      <c r="E823" s="20"/>
      <c r="F823" s="20"/>
    </row>
    <row r="824" spans="1:6" x14ac:dyDescent="0.25">
      <c r="A824" s="20"/>
      <c r="B824" s="19"/>
      <c r="C824" s="20"/>
      <c r="D824" s="19"/>
      <c r="E824" s="20"/>
      <c r="F824" s="20"/>
    </row>
    <row r="825" spans="1:6" x14ac:dyDescent="0.25">
      <c r="A825" s="20"/>
      <c r="B825" s="19"/>
      <c r="C825" s="20"/>
      <c r="D825" s="19"/>
      <c r="E825" s="20"/>
      <c r="F825" s="20"/>
    </row>
    <row r="826" spans="1:6" x14ac:dyDescent="0.25">
      <c r="A826" s="20"/>
      <c r="B826" s="19"/>
      <c r="C826" s="20"/>
      <c r="D826" s="19"/>
      <c r="E826" s="20"/>
      <c r="F826" s="20"/>
    </row>
    <row r="827" spans="1:6" x14ac:dyDescent="0.25">
      <c r="A827" s="20"/>
      <c r="B827" s="19"/>
      <c r="C827" s="20"/>
      <c r="D827" s="19"/>
      <c r="E827" s="20"/>
      <c r="F827" s="20"/>
    </row>
    <row r="828" spans="1:6" x14ac:dyDescent="0.25">
      <c r="A828" s="20"/>
      <c r="B828" s="19"/>
      <c r="C828" s="20"/>
      <c r="D828" s="19"/>
      <c r="E828" s="20"/>
      <c r="F828" s="20"/>
    </row>
    <row r="829" spans="1:6" x14ac:dyDescent="0.25">
      <c r="A829" s="20"/>
      <c r="B829" s="19"/>
      <c r="C829" s="20"/>
      <c r="D829" s="19"/>
      <c r="E829" s="20"/>
      <c r="F829" s="20"/>
    </row>
    <row r="830" spans="1:6" x14ac:dyDescent="0.25">
      <c r="A830" s="20"/>
      <c r="B830" s="19"/>
      <c r="C830" s="20"/>
      <c r="D830" s="19"/>
      <c r="E830" s="20"/>
      <c r="F830" s="20"/>
    </row>
    <row r="831" spans="1:6" x14ac:dyDescent="0.25">
      <c r="A831" s="20"/>
      <c r="B831" s="19"/>
      <c r="C831" s="20"/>
      <c r="D831" s="19"/>
      <c r="E831" s="20"/>
      <c r="F831" s="20"/>
    </row>
    <row r="832" spans="1:6" x14ac:dyDescent="0.25">
      <c r="A832" s="20"/>
      <c r="B832" s="19"/>
      <c r="C832" s="20"/>
      <c r="D832" s="19"/>
      <c r="E832" s="20"/>
      <c r="F832" s="20"/>
    </row>
    <row r="833" spans="1:6" x14ac:dyDescent="0.25">
      <c r="A833" s="20"/>
      <c r="B833" s="19"/>
      <c r="C833" s="20"/>
      <c r="D833" s="19"/>
      <c r="E833" s="20"/>
      <c r="F833" s="20"/>
    </row>
    <row r="834" spans="1:6" x14ac:dyDescent="0.25">
      <c r="A834" s="20"/>
      <c r="B834" s="19"/>
      <c r="C834" s="20"/>
      <c r="D834" s="19"/>
      <c r="E834" s="20"/>
      <c r="F834" s="20"/>
    </row>
    <row r="835" spans="1:6" x14ac:dyDescent="0.25">
      <c r="A835" s="20"/>
      <c r="B835" s="19"/>
      <c r="C835" s="20"/>
      <c r="D835" s="19"/>
      <c r="E835" s="20"/>
      <c r="F835" s="20"/>
    </row>
    <row r="836" spans="1:6" x14ac:dyDescent="0.25">
      <c r="A836" s="20"/>
      <c r="B836" s="19"/>
      <c r="C836" s="20"/>
      <c r="D836" s="19"/>
      <c r="E836" s="20"/>
      <c r="F836" s="20"/>
    </row>
    <row r="837" spans="1:6" x14ac:dyDescent="0.25">
      <c r="A837" s="20"/>
      <c r="B837" s="19"/>
      <c r="C837" s="20"/>
      <c r="D837" s="19"/>
      <c r="E837" s="20"/>
      <c r="F837" s="20"/>
    </row>
    <row r="838" spans="1:6" x14ac:dyDescent="0.25">
      <c r="A838" s="20"/>
      <c r="B838" s="19"/>
      <c r="C838" s="20"/>
      <c r="D838" s="19"/>
      <c r="E838" s="20"/>
      <c r="F838" s="20"/>
    </row>
    <row r="839" spans="1:6" x14ac:dyDescent="0.25">
      <c r="A839" s="20"/>
      <c r="B839" s="19"/>
      <c r="C839" s="20"/>
      <c r="D839" s="19"/>
      <c r="E839" s="20"/>
      <c r="F839" s="20"/>
    </row>
    <row r="840" spans="1:6" x14ac:dyDescent="0.25">
      <c r="A840" s="20"/>
      <c r="B840" s="19"/>
      <c r="C840" s="20"/>
      <c r="D840" s="19"/>
      <c r="E840" s="20"/>
      <c r="F840" s="20"/>
    </row>
    <row r="841" spans="1:6" x14ac:dyDescent="0.25">
      <c r="A841" s="20"/>
      <c r="B841" s="19"/>
      <c r="C841" s="20"/>
      <c r="D841" s="19"/>
      <c r="E841" s="20"/>
      <c r="F841" s="20"/>
    </row>
    <row r="842" spans="1:6" x14ac:dyDescent="0.25">
      <c r="A842" s="20"/>
      <c r="B842" s="19"/>
      <c r="C842" s="20"/>
      <c r="D842" s="19"/>
      <c r="E842" s="20"/>
      <c r="F842" s="20"/>
    </row>
    <row r="843" spans="1:6" x14ac:dyDescent="0.25">
      <c r="A843" s="20"/>
      <c r="B843" s="19"/>
      <c r="C843" s="20"/>
      <c r="D843" s="19"/>
      <c r="E843" s="20"/>
      <c r="F843" s="20"/>
    </row>
    <row r="844" spans="1:6" x14ac:dyDescent="0.25">
      <c r="A844" s="20"/>
      <c r="B844" s="19"/>
      <c r="C844" s="20"/>
      <c r="D844" s="19"/>
      <c r="E844" s="20"/>
      <c r="F844" s="20"/>
    </row>
    <row r="845" spans="1:6" x14ac:dyDescent="0.25">
      <c r="A845" s="20"/>
      <c r="B845" s="19"/>
      <c r="C845" s="20"/>
      <c r="D845" s="19"/>
      <c r="E845" s="20"/>
      <c r="F845" s="20"/>
    </row>
    <row r="846" spans="1:6" x14ac:dyDescent="0.25">
      <c r="A846" s="20"/>
      <c r="B846" s="19"/>
      <c r="C846" s="20"/>
      <c r="D846" s="19"/>
      <c r="E846" s="20"/>
      <c r="F846" s="20"/>
    </row>
    <row r="847" spans="1:6" x14ac:dyDescent="0.25">
      <c r="A847" s="20"/>
      <c r="B847" s="19"/>
      <c r="C847" s="20"/>
      <c r="D847" s="19"/>
      <c r="E847" s="20"/>
      <c r="F847" s="20"/>
    </row>
    <row r="848" spans="1:6" x14ac:dyDescent="0.25">
      <c r="A848" s="20"/>
      <c r="B848" s="19"/>
      <c r="C848" s="20"/>
      <c r="D848" s="19"/>
      <c r="E848" s="20"/>
      <c r="F848" s="20"/>
    </row>
    <row r="849" spans="1:6" x14ac:dyDescent="0.25">
      <c r="A849" s="20"/>
      <c r="B849" s="19"/>
      <c r="C849" s="20"/>
      <c r="D849" s="19"/>
      <c r="E849" s="20"/>
      <c r="F849" s="20"/>
    </row>
    <row r="850" spans="1:6" x14ac:dyDescent="0.25">
      <c r="A850" s="20"/>
      <c r="B850" s="19"/>
      <c r="C850" s="20"/>
      <c r="D850" s="19"/>
      <c r="E850" s="20"/>
      <c r="F850" s="20"/>
    </row>
    <row r="851" spans="1:6" x14ac:dyDescent="0.25">
      <c r="A851" s="20"/>
      <c r="B851" s="19"/>
      <c r="C851" s="20"/>
      <c r="D851" s="19"/>
      <c r="E851" s="20"/>
      <c r="F851" s="20"/>
    </row>
    <row r="852" spans="1:6" x14ac:dyDescent="0.25">
      <c r="A852" s="20"/>
      <c r="B852" s="19"/>
      <c r="C852" s="20"/>
      <c r="D852" s="19"/>
      <c r="E852" s="20"/>
      <c r="F852" s="20"/>
    </row>
    <row r="853" spans="1:6" x14ac:dyDescent="0.25">
      <c r="A853" s="20"/>
      <c r="B853" s="19"/>
      <c r="C853" s="20"/>
      <c r="D853" s="19"/>
      <c r="E853" s="20"/>
      <c r="F853" s="20"/>
    </row>
    <row r="854" spans="1:6" x14ac:dyDescent="0.25">
      <c r="A854" s="20"/>
      <c r="B854" s="19"/>
      <c r="C854" s="20"/>
      <c r="D854" s="19"/>
      <c r="E854" s="20"/>
      <c r="F854" s="20"/>
    </row>
    <row r="855" spans="1:6" x14ac:dyDescent="0.25">
      <c r="A855" s="20"/>
      <c r="B855" s="19"/>
      <c r="C855" s="20"/>
      <c r="D855" s="19"/>
      <c r="E855" s="20"/>
      <c r="F855" s="20"/>
    </row>
    <row r="856" spans="1:6" x14ac:dyDescent="0.25">
      <c r="A856" s="20"/>
      <c r="B856" s="19"/>
      <c r="C856" s="20"/>
      <c r="D856" s="19"/>
      <c r="E856" s="20"/>
      <c r="F856" s="20"/>
    </row>
    <row r="857" spans="1:6" x14ac:dyDescent="0.25">
      <c r="A857" s="20"/>
      <c r="B857" s="19"/>
      <c r="C857" s="20"/>
      <c r="D857" s="19"/>
      <c r="E857" s="20"/>
      <c r="F857" s="20"/>
    </row>
    <row r="858" spans="1:6" x14ac:dyDescent="0.25">
      <c r="A858" s="20"/>
      <c r="B858" s="19"/>
      <c r="C858" s="20"/>
      <c r="D858" s="19"/>
      <c r="E858" s="20"/>
      <c r="F858" s="20"/>
    </row>
    <row r="859" spans="1:6" x14ac:dyDescent="0.25">
      <c r="A859" s="20"/>
      <c r="B859" s="19"/>
      <c r="C859" s="20"/>
      <c r="D859" s="19"/>
      <c r="E859" s="20"/>
      <c r="F859" s="20"/>
    </row>
    <row r="860" spans="1:6" x14ac:dyDescent="0.25">
      <c r="A860" s="20"/>
      <c r="B860" s="19"/>
      <c r="C860" s="20"/>
      <c r="D860" s="19"/>
      <c r="E860" s="20"/>
      <c r="F860" s="20"/>
    </row>
    <row r="861" spans="1:6" x14ac:dyDescent="0.25">
      <c r="A861" s="20"/>
      <c r="B861" s="19"/>
      <c r="C861" s="20"/>
      <c r="D861" s="19"/>
      <c r="E861" s="20"/>
      <c r="F861" s="20"/>
    </row>
    <row r="862" spans="1:6" x14ac:dyDescent="0.25">
      <c r="A862" s="20"/>
      <c r="B862" s="19"/>
      <c r="C862" s="20"/>
      <c r="D862" s="19"/>
      <c r="E862" s="20"/>
      <c r="F862" s="20"/>
    </row>
    <row r="863" spans="1:6" x14ac:dyDescent="0.25">
      <c r="A863" s="20"/>
      <c r="B863" s="19"/>
      <c r="C863" s="20"/>
      <c r="D863" s="19"/>
      <c r="E863" s="20"/>
      <c r="F863" s="20"/>
    </row>
    <row r="864" spans="1:6" x14ac:dyDescent="0.25">
      <c r="A864" s="20"/>
      <c r="B864" s="19"/>
      <c r="C864" s="20"/>
      <c r="D864" s="19"/>
      <c r="E864" s="20"/>
      <c r="F864" s="20"/>
    </row>
    <row r="865" spans="1:6" x14ac:dyDescent="0.25">
      <c r="A865" s="20"/>
      <c r="B865" s="19"/>
      <c r="C865" s="20"/>
      <c r="D865" s="19"/>
      <c r="E865" s="20"/>
      <c r="F865" s="20"/>
    </row>
    <row r="866" spans="1:6" x14ac:dyDescent="0.25">
      <c r="A866" s="20"/>
      <c r="B866" s="19"/>
      <c r="C866" s="20"/>
      <c r="D866" s="19"/>
      <c r="E866" s="20"/>
      <c r="F866" s="20"/>
    </row>
    <row r="867" spans="1:6" x14ac:dyDescent="0.25">
      <c r="A867" s="20"/>
      <c r="B867" s="19"/>
      <c r="C867" s="20"/>
      <c r="D867" s="19"/>
      <c r="E867" s="20"/>
      <c r="F867" s="20"/>
    </row>
    <row r="868" spans="1:6" x14ac:dyDescent="0.25">
      <c r="A868" s="20"/>
      <c r="B868" s="19"/>
      <c r="C868" s="20"/>
      <c r="D868" s="19"/>
      <c r="E868" s="20"/>
      <c r="F868" s="20"/>
    </row>
    <row r="869" spans="1:6" x14ac:dyDescent="0.25">
      <c r="A869" s="20"/>
      <c r="B869" s="19"/>
      <c r="C869" s="20"/>
      <c r="D869" s="19"/>
      <c r="E869" s="20"/>
      <c r="F869" s="20"/>
    </row>
    <row r="870" spans="1:6" x14ac:dyDescent="0.25">
      <c r="A870" s="20"/>
      <c r="B870" s="19"/>
      <c r="C870" s="20"/>
      <c r="D870" s="19"/>
      <c r="E870" s="20"/>
      <c r="F870" s="20"/>
    </row>
    <row r="871" spans="1:6" x14ac:dyDescent="0.25">
      <c r="A871" s="20"/>
      <c r="B871" s="19"/>
      <c r="C871" s="20"/>
      <c r="D871" s="19"/>
      <c r="E871" s="20"/>
      <c r="F871" s="20"/>
    </row>
    <row r="872" spans="1:6" x14ac:dyDescent="0.25">
      <c r="A872" s="20"/>
      <c r="B872" s="19"/>
      <c r="C872" s="20"/>
      <c r="D872" s="19"/>
      <c r="E872" s="20"/>
      <c r="F872" s="20"/>
    </row>
    <row r="873" spans="1:6" x14ac:dyDescent="0.25">
      <c r="A873" s="20"/>
      <c r="B873" s="19"/>
      <c r="C873" s="20"/>
      <c r="D873" s="19"/>
      <c r="E873" s="20"/>
      <c r="F873" s="20"/>
    </row>
    <row r="874" spans="1:6" x14ac:dyDescent="0.25">
      <c r="A874" s="20"/>
      <c r="B874" s="19"/>
      <c r="C874" s="20"/>
      <c r="D874" s="19"/>
      <c r="E874" s="20"/>
      <c r="F874" s="20"/>
    </row>
    <row r="875" spans="1:6" x14ac:dyDescent="0.25">
      <c r="A875" s="20"/>
      <c r="B875" s="19"/>
      <c r="C875" s="20"/>
      <c r="D875" s="19"/>
      <c r="E875" s="20"/>
      <c r="F875" s="20"/>
    </row>
    <row r="876" spans="1:6" x14ac:dyDescent="0.25">
      <c r="A876" s="20"/>
      <c r="B876" s="19"/>
      <c r="C876" s="20"/>
      <c r="D876" s="19"/>
      <c r="E876" s="20"/>
      <c r="F876" s="20"/>
    </row>
    <row r="877" spans="1:6" x14ac:dyDescent="0.25">
      <c r="A877" s="20"/>
      <c r="B877" s="19"/>
      <c r="C877" s="20"/>
      <c r="D877" s="19"/>
      <c r="E877" s="20"/>
      <c r="F877" s="20"/>
    </row>
    <row r="878" spans="1:6" x14ac:dyDescent="0.25">
      <c r="A878" s="20"/>
      <c r="B878" s="19"/>
      <c r="C878" s="20"/>
      <c r="D878" s="19"/>
      <c r="E878" s="20"/>
      <c r="F878" s="20"/>
    </row>
    <row r="879" spans="1:6" x14ac:dyDescent="0.25">
      <c r="A879" s="20"/>
      <c r="B879" s="19"/>
      <c r="C879" s="20"/>
      <c r="D879" s="19"/>
      <c r="E879" s="20"/>
      <c r="F879" s="20"/>
    </row>
    <row r="880" spans="1:6" x14ac:dyDescent="0.25">
      <c r="A880" s="20"/>
      <c r="B880" s="19"/>
      <c r="C880" s="20"/>
      <c r="D880" s="19"/>
      <c r="E880" s="20"/>
      <c r="F880" s="20"/>
    </row>
    <row r="881" spans="1:6" x14ac:dyDescent="0.25">
      <c r="A881" s="20"/>
      <c r="B881" s="19"/>
      <c r="C881" s="20"/>
      <c r="D881" s="19"/>
      <c r="E881" s="20"/>
      <c r="F881" s="20"/>
    </row>
    <row r="882" spans="1:6" x14ac:dyDescent="0.25">
      <c r="A882" s="20"/>
      <c r="B882" s="19"/>
      <c r="C882" s="20"/>
      <c r="D882" s="19"/>
      <c r="E882" s="20"/>
      <c r="F882" s="20"/>
    </row>
    <row r="883" spans="1:6" x14ac:dyDescent="0.25">
      <c r="A883" s="20"/>
      <c r="B883" s="19"/>
      <c r="C883" s="20"/>
      <c r="D883" s="19"/>
      <c r="E883" s="20"/>
      <c r="F883" s="20"/>
    </row>
    <row r="884" spans="1:6" x14ac:dyDescent="0.25">
      <c r="A884" s="20"/>
      <c r="B884" s="19"/>
      <c r="C884" s="20"/>
      <c r="D884" s="19"/>
      <c r="E884" s="20"/>
      <c r="F884" s="20"/>
    </row>
    <row r="885" spans="1:6" x14ac:dyDescent="0.25">
      <c r="A885" s="20"/>
      <c r="B885" s="19"/>
      <c r="C885" s="20"/>
      <c r="D885" s="19"/>
      <c r="E885" s="20"/>
      <c r="F885" s="20"/>
    </row>
    <row r="886" spans="1:6" x14ac:dyDescent="0.25">
      <c r="A886" s="20"/>
      <c r="B886" s="19"/>
      <c r="C886" s="20"/>
      <c r="D886" s="19"/>
      <c r="E886" s="20"/>
      <c r="F886" s="20"/>
    </row>
    <row r="887" spans="1:6" x14ac:dyDescent="0.25">
      <c r="A887" s="20"/>
      <c r="B887" s="19"/>
      <c r="C887" s="20"/>
      <c r="D887" s="19"/>
      <c r="E887" s="20"/>
      <c r="F887" s="20"/>
    </row>
    <row r="888" spans="1:6" x14ac:dyDescent="0.25">
      <c r="A888" s="20"/>
      <c r="B888" s="19"/>
      <c r="C888" s="20"/>
      <c r="D888" s="19"/>
      <c r="E888" s="20"/>
      <c r="F888" s="20"/>
    </row>
    <row r="889" spans="1:6" x14ac:dyDescent="0.25">
      <c r="A889" s="20"/>
      <c r="B889" s="19"/>
      <c r="C889" s="20"/>
      <c r="D889" s="19"/>
      <c r="E889" s="20"/>
      <c r="F889" s="20"/>
    </row>
    <row r="890" spans="1:6" x14ac:dyDescent="0.25">
      <c r="A890" s="20"/>
      <c r="B890" s="19"/>
      <c r="C890" s="20"/>
      <c r="D890" s="19"/>
      <c r="E890" s="20"/>
      <c r="F890" s="20"/>
    </row>
    <row r="891" spans="1:6" x14ac:dyDescent="0.25">
      <c r="A891" s="20"/>
      <c r="B891" s="19"/>
      <c r="C891" s="20"/>
      <c r="D891" s="19"/>
      <c r="E891" s="20"/>
      <c r="F891" s="20"/>
    </row>
    <row r="892" spans="1:6" x14ac:dyDescent="0.25">
      <c r="A892" s="20"/>
      <c r="B892" s="19"/>
      <c r="C892" s="20"/>
      <c r="D892" s="19"/>
      <c r="E892" s="20"/>
      <c r="F892" s="20"/>
    </row>
    <row r="893" spans="1:6" x14ac:dyDescent="0.25">
      <c r="A893" s="20"/>
      <c r="B893" s="19"/>
      <c r="C893" s="20"/>
      <c r="D893" s="19"/>
      <c r="E893" s="20"/>
      <c r="F893" s="20"/>
    </row>
    <row r="894" spans="1:6" x14ac:dyDescent="0.25">
      <c r="A894" s="20"/>
      <c r="B894" s="19"/>
      <c r="C894" s="20"/>
      <c r="D894" s="19"/>
      <c r="E894" s="20"/>
      <c r="F894" s="20"/>
    </row>
    <row r="895" spans="1:6" x14ac:dyDescent="0.25">
      <c r="A895" s="20"/>
      <c r="B895" s="19"/>
      <c r="C895" s="20"/>
      <c r="D895" s="19"/>
      <c r="E895" s="20"/>
      <c r="F895" s="20"/>
    </row>
    <row r="896" spans="1:6" x14ac:dyDescent="0.25">
      <c r="A896" s="20"/>
      <c r="B896" s="19"/>
      <c r="C896" s="20"/>
      <c r="D896" s="19"/>
      <c r="E896" s="20"/>
      <c r="F896" s="20"/>
    </row>
    <row r="897" spans="1:6" x14ac:dyDescent="0.25">
      <c r="A897" s="20"/>
      <c r="B897" s="19"/>
      <c r="C897" s="20"/>
      <c r="D897" s="19"/>
      <c r="E897" s="20"/>
      <c r="F897" s="20"/>
    </row>
    <row r="898" spans="1:6" x14ac:dyDescent="0.25">
      <c r="A898" s="20"/>
      <c r="B898" s="19"/>
      <c r="C898" s="20"/>
      <c r="D898" s="19"/>
      <c r="E898" s="20"/>
      <c r="F898" s="20"/>
    </row>
    <row r="899" spans="1:6" x14ac:dyDescent="0.25">
      <c r="A899" s="20"/>
      <c r="B899" s="19"/>
      <c r="C899" s="20"/>
      <c r="D899" s="19"/>
      <c r="E899" s="20"/>
      <c r="F899" s="20"/>
    </row>
    <row r="900" spans="1:6" x14ac:dyDescent="0.25">
      <c r="A900" s="20"/>
      <c r="B900" s="19"/>
      <c r="C900" s="20"/>
      <c r="D900" s="19"/>
      <c r="E900" s="20"/>
      <c r="F900" s="20"/>
    </row>
    <row r="901" spans="1:6" x14ac:dyDescent="0.25">
      <c r="A901" s="20"/>
      <c r="B901" s="19"/>
      <c r="C901" s="20"/>
      <c r="D901" s="19"/>
      <c r="E901" s="20"/>
      <c r="F901" s="20"/>
    </row>
    <row r="902" spans="1:6" x14ac:dyDescent="0.25">
      <c r="A902" s="20"/>
      <c r="B902" s="19"/>
      <c r="C902" s="20"/>
      <c r="D902" s="19"/>
      <c r="E902" s="20"/>
      <c r="F902" s="20"/>
    </row>
    <row r="903" spans="1:6" x14ac:dyDescent="0.25">
      <c r="A903" s="20"/>
      <c r="B903" s="19"/>
      <c r="C903" s="20"/>
      <c r="D903" s="19"/>
      <c r="E903" s="20"/>
      <c r="F903" s="20"/>
    </row>
    <row r="904" spans="1:6" x14ac:dyDescent="0.25">
      <c r="A904" s="20"/>
      <c r="B904" s="19"/>
      <c r="C904" s="20"/>
      <c r="D904" s="19"/>
      <c r="E904" s="20"/>
      <c r="F904" s="20"/>
    </row>
    <row r="905" spans="1:6" x14ac:dyDescent="0.25">
      <c r="A905" s="20"/>
      <c r="B905" s="19"/>
      <c r="C905" s="20"/>
      <c r="D905" s="19"/>
      <c r="E905" s="20"/>
      <c r="F905" s="20"/>
    </row>
    <row r="906" spans="1:6" x14ac:dyDescent="0.25">
      <c r="A906" s="20"/>
      <c r="B906" s="19"/>
      <c r="C906" s="20"/>
      <c r="D906" s="19"/>
      <c r="E906" s="20"/>
      <c r="F906" s="20"/>
    </row>
    <row r="907" spans="1:6" x14ac:dyDescent="0.25">
      <c r="A907" s="20"/>
      <c r="B907" s="19"/>
      <c r="C907" s="20"/>
      <c r="D907" s="19"/>
      <c r="E907" s="20"/>
      <c r="F907" s="20"/>
    </row>
    <row r="908" spans="1:6" x14ac:dyDescent="0.25">
      <c r="A908" s="20"/>
      <c r="B908" s="19"/>
      <c r="C908" s="20"/>
      <c r="D908" s="19"/>
      <c r="E908" s="20"/>
      <c r="F908" s="20"/>
    </row>
    <row r="909" spans="1:6" x14ac:dyDescent="0.25">
      <c r="A909" s="20"/>
      <c r="B909" s="19"/>
      <c r="C909" s="20"/>
      <c r="D909" s="19"/>
      <c r="E909" s="20"/>
      <c r="F909" s="20"/>
    </row>
    <row r="910" spans="1:6" x14ac:dyDescent="0.25">
      <c r="A910" s="20"/>
      <c r="B910" s="19"/>
      <c r="C910" s="20"/>
      <c r="D910" s="19"/>
      <c r="E910" s="20"/>
      <c r="F910" s="20"/>
    </row>
    <row r="911" spans="1:6" x14ac:dyDescent="0.25">
      <c r="A911" s="20"/>
      <c r="B911" s="19"/>
      <c r="C911" s="20"/>
      <c r="D911" s="19"/>
      <c r="E911" s="20"/>
      <c r="F911" s="20"/>
    </row>
    <row r="912" spans="1:6" x14ac:dyDescent="0.25">
      <c r="A912" s="20"/>
      <c r="B912" s="19"/>
      <c r="C912" s="20"/>
      <c r="D912" s="19"/>
      <c r="E912" s="20"/>
      <c r="F912" s="20"/>
    </row>
    <row r="913" spans="1:6" x14ac:dyDescent="0.25">
      <c r="A913" s="20"/>
      <c r="B913" s="19"/>
      <c r="C913" s="20"/>
      <c r="D913" s="19"/>
      <c r="E913" s="20"/>
      <c r="F913" s="20"/>
    </row>
    <row r="914" spans="1:6" x14ac:dyDescent="0.25">
      <c r="A914" s="20"/>
      <c r="B914" s="19"/>
      <c r="C914" s="20"/>
      <c r="D914" s="19"/>
      <c r="E914" s="20"/>
      <c r="F914" s="20"/>
    </row>
    <row r="915" spans="1:6" x14ac:dyDescent="0.25">
      <c r="A915" s="20"/>
      <c r="B915" s="19"/>
      <c r="C915" s="20"/>
      <c r="D915" s="19"/>
      <c r="E915" s="20"/>
      <c r="F915" s="20"/>
    </row>
    <row r="916" spans="1:6" x14ac:dyDescent="0.25">
      <c r="A916" s="20"/>
      <c r="B916" s="19"/>
      <c r="C916" s="20"/>
      <c r="D916" s="19"/>
      <c r="E916" s="20"/>
      <c r="F916" s="20"/>
    </row>
    <row r="917" spans="1:6" x14ac:dyDescent="0.25">
      <c r="A917" s="20"/>
      <c r="B917" s="19"/>
      <c r="C917" s="20"/>
      <c r="D917" s="19"/>
      <c r="E917" s="20"/>
      <c r="F917" s="20"/>
    </row>
    <row r="918" spans="1:6" x14ac:dyDescent="0.25">
      <c r="A918" s="20"/>
      <c r="B918" s="19"/>
      <c r="C918" s="20"/>
      <c r="D918" s="19"/>
      <c r="E918" s="20"/>
      <c r="F918" s="20"/>
    </row>
    <row r="919" spans="1:6" x14ac:dyDescent="0.25">
      <c r="A919" s="20"/>
      <c r="B919" s="19"/>
      <c r="C919" s="20"/>
      <c r="D919" s="19"/>
      <c r="E919" s="20"/>
      <c r="F919" s="20"/>
    </row>
    <row r="920" spans="1:6" x14ac:dyDescent="0.25">
      <c r="A920" s="20"/>
      <c r="B920" s="19"/>
      <c r="C920" s="20"/>
      <c r="D920" s="19"/>
      <c r="E920" s="20"/>
      <c r="F920" s="20"/>
    </row>
    <row r="921" spans="1:6" x14ac:dyDescent="0.25">
      <c r="A921" s="20"/>
      <c r="B921" s="19"/>
      <c r="C921" s="20"/>
      <c r="D921" s="19"/>
      <c r="E921" s="20"/>
      <c r="F921" s="20"/>
    </row>
    <row r="922" spans="1:6" x14ac:dyDescent="0.25">
      <c r="A922" s="20"/>
      <c r="B922" s="19"/>
      <c r="C922" s="20"/>
      <c r="D922" s="19"/>
      <c r="E922" s="20"/>
      <c r="F922" s="20"/>
    </row>
    <row r="923" spans="1:6" x14ac:dyDescent="0.25">
      <c r="A923" s="20"/>
      <c r="B923" s="19"/>
      <c r="C923" s="20"/>
      <c r="D923" s="19"/>
      <c r="E923" s="20"/>
      <c r="F923" s="20"/>
    </row>
    <row r="924" spans="1:6" x14ac:dyDescent="0.25">
      <c r="A924" s="20"/>
      <c r="B924" s="19"/>
      <c r="C924" s="20"/>
      <c r="D924" s="19"/>
      <c r="E924" s="20"/>
      <c r="F924" s="20"/>
    </row>
    <row r="925" spans="1:6" x14ac:dyDescent="0.25">
      <c r="A925" s="20"/>
      <c r="B925" s="19"/>
      <c r="C925" s="20"/>
      <c r="D925" s="19"/>
      <c r="E925" s="20"/>
      <c r="F925" s="20"/>
    </row>
    <row r="926" spans="1:6" x14ac:dyDescent="0.25">
      <c r="A926" s="20"/>
      <c r="B926" s="19"/>
      <c r="C926" s="20"/>
      <c r="D926" s="19"/>
      <c r="E926" s="20"/>
      <c r="F926" s="20"/>
    </row>
    <row r="927" spans="1:6" x14ac:dyDescent="0.25">
      <c r="A927" s="20"/>
      <c r="B927" s="19"/>
      <c r="C927" s="20"/>
      <c r="D927" s="19"/>
      <c r="E927" s="20"/>
      <c r="F927" s="20"/>
    </row>
    <row r="928" spans="1:6" x14ac:dyDescent="0.25">
      <c r="A928" s="20"/>
      <c r="B928" s="19"/>
      <c r="C928" s="20"/>
      <c r="D928" s="19"/>
      <c r="E928" s="20"/>
      <c r="F928" s="20"/>
    </row>
    <row r="929" spans="1:6" x14ac:dyDescent="0.25">
      <c r="A929" s="20"/>
      <c r="B929" s="19"/>
      <c r="C929" s="20"/>
      <c r="D929" s="19"/>
      <c r="E929" s="20"/>
      <c r="F929" s="20"/>
    </row>
    <row r="930" spans="1:6" x14ac:dyDescent="0.25">
      <c r="A930" s="20"/>
      <c r="B930" s="19"/>
      <c r="C930" s="20"/>
      <c r="D930" s="19"/>
      <c r="E930" s="20"/>
      <c r="F930" s="20"/>
    </row>
    <row r="931" spans="1:6" x14ac:dyDescent="0.25">
      <c r="A931" s="20"/>
      <c r="B931" s="19"/>
      <c r="C931" s="20"/>
      <c r="D931" s="19"/>
      <c r="E931" s="20"/>
      <c r="F931" s="20"/>
    </row>
    <row r="932" spans="1:6" x14ac:dyDescent="0.25">
      <c r="A932" s="20"/>
      <c r="B932" s="19"/>
      <c r="C932" s="20"/>
      <c r="D932" s="19"/>
      <c r="E932" s="20"/>
      <c r="F932" s="20"/>
    </row>
    <row r="933" spans="1:6" x14ac:dyDescent="0.25">
      <c r="A933" s="20"/>
      <c r="B933" s="19"/>
      <c r="C933" s="20"/>
      <c r="D933" s="19"/>
      <c r="E933" s="20"/>
      <c r="F933" s="20"/>
    </row>
    <row r="934" spans="1:6" x14ac:dyDescent="0.25">
      <c r="A934" s="20"/>
      <c r="B934" s="19"/>
      <c r="C934" s="20"/>
      <c r="D934" s="19"/>
      <c r="E934" s="20"/>
      <c r="F934" s="20"/>
    </row>
    <row r="935" spans="1:6" x14ac:dyDescent="0.25">
      <c r="A935" s="20"/>
      <c r="B935" s="19"/>
      <c r="C935" s="20"/>
      <c r="D935" s="19"/>
      <c r="E935" s="20"/>
      <c r="F935" s="20"/>
    </row>
    <row r="936" spans="1:6" x14ac:dyDescent="0.25">
      <c r="A936" s="20"/>
      <c r="B936" s="19"/>
      <c r="C936" s="20"/>
      <c r="D936" s="19"/>
      <c r="E936" s="20"/>
      <c r="F936" s="20"/>
    </row>
    <row r="937" spans="1:6" x14ac:dyDescent="0.25">
      <c r="A937" s="20"/>
      <c r="B937" s="19"/>
      <c r="C937" s="20"/>
      <c r="D937" s="19"/>
      <c r="E937" s="20"/>
      <c r="F937" s="20"/>
    </row>
    <row r="938" spans="1:6" x14ac:dyDescent="0.25">
      <c r="A938" s="20"/>
      <c r="B938" s="19"/>
      <c r="C938" s="20"/>
      <c r="D938" s="19"/>
      <c r="E938" s="20"/>
      <c r="F938" s="20"/>
    </row>
    <row r="939" spans="1:6" x14ac:dyDescent="0.25">
      <c r="A939" s="20"/>
      <c r="B939" s="19"/>
      <c r="C939" s="20"/>
      <c r="D939" s="19"/>
      <c r="E939" s="20"/>
      <c r="F939" s="20"/>
    </row>
    <row r="940" spans="1:6" x14ac:dyDescent="0.25">
      <c r="A940" s="20"/>
      <c r="B940" s="19"/>
      <c r="C940" s="20"/>
      <c r="D940" s="19"/>
      <c r="E940" s="20"/>
      <c r="F940" s="20"/>
    </row>
    <row r="941" spans="1:6" x14ac:dyDescent="0.25">
      <c r="A941" s="20"/>
      <c r="B941" s="19"/>
      <c r="C941" s="20"/>
      <c r="D941" s="19"/>
      <c r="E941" s="20"/>
      <c r="F941" s="20"/>
    </row>
    <row r="942" spans="1:6" x14ac:dyDescent="0.25">
      <c r="A942" s="20"/>
      <c r="B942" s="19"/>
      <c r="C942" s="20"/>
      <c r="D942" s="19"/>
      <c r="E942" s="20"/>
      <c r="F942" s="20"/>
    </row>
    <row r="943" spans="1:6" x14ac:dyDescent="0.25">
      <c r="A943" s="20"/>
      <c r="B943" s="19"/>
      <c r="C943" s="20"/>
      <c r="D943" s="19"/>
      <c r="E943" s="20"/>
      <c r="F943" s="20"/>
    </row>
    <row r="944" spans="1:6" x14ac:dyDescent="0.25">
      <c r="A944" s="20"/>
      <c r="B944" s="19"/>
      <c r="C944" s="20"/>
      <c r="D944" s="19"/>
      <c r="E944" s="20"/>
      <c r="F944" s="20"/>
    </row>
    <row r="945" spans="1:6" x14ac:dyDescent="0.25">
      <c r="A945" s="20"/>
      <c r="B945" s="19"/>
      <c r="C945" s="20"/>
      <c r="D945" s="19"/>
      <c r="E945" s="20"/>
      <c r="F945" s="20"/>
    </row>
    <row r="946" spans="1:6" x14ac:dyDescent="0.25">
      <c r="A946" s="20"/>
      <c r="B946" s="19"/>
      <c r="C946" s="20"/>
      <c r="D946" s="19"/>
      <c r="E946" s="20"/>
      <c r="F946" s="20"/>
    </row>
    <row r="947" spans="1:6" x14ac:dyDescent="0.25">
      <c r="A947" s="20"/>
      <c r="B947" s="19"/>
      <c r="C947" s="20"/>
      <c r="D947" s="19"/>
      <c r="E947" s="20"/>
      <c r="F947" s="20"/>
    </row>
    <row r="948" spans="1:6" x14ac:dyDescent="0.25">
      <c r="A948" s="20"/>
      <c r="B948" s="19"/>
      <c r="C948" s="20"/>
      <c r="D948" s="19"/>
      <c r="E948" s="20"/>
      <c r="F948" s="20"/>
    </row>
    <row r="949" spans="1:6" x14ac:dyDescent="0.25">
      <c r="A949" s="20"/>
      <c r="B949" s="19"/>
      <c r="C949" s="20"/>
      <c r="D949" s="19"/>
      <c r="E949" s="20"/>
      <c r="F949" s="20"/>
    </row>
    <row r="950" spans="1:6" x14ac:dyDescent="0.25">
      <c r="A950" s="20"/>
      <c r="B950" s="19"/>
      <c r="C950" s="20"/>
      <c r="D950" s="19"/>
      <c r="E950" s="20"/>
      <c r="F950" s="20"/>
    </row>
    <row r="951" spans="1:6" x14ac:dyDescent="0.25">
      <c r="A951" s="20"/>
      <c r="B951" s="19"/>
      <c r="C951" s="20"/>
      <c r="D951" s="19"/>
      <c r="E951" s="20"/>
      <c r="F951" s="20"/>
    </row>
    <row r="952" spans="1:6" x14ac:dyDescent="0.25">
      <c r="A952" s="20"/>
      <c r="B952" s="19"/>
      <c r="C952" s="20"/>
      <c r="D952" s="19"/>
      <c r="E952" s="20"/>
      <c r="F952" s="20"/>
    </row>
    <row r="953" spans="1:6" x14ac:dyDescent="0.25">
      <c r="A953" s="20"/>
      <c r="B953" s="19"/>
      <c r="C953" s="20"/>
      <c r="D953" s="19"/>
      <c r="E953" s="20"/>
      <c r="F953" s="20"/>
    </row>
    <row r="954" spans="1:6" x14ac:dyDescent="0.25">
      <c r="A954" s="20"/>
      <c r="B954" s="19"/>
      <c r="C954" s="20"/>
      <c r="D954" s="19"/>
      <c r="E954" s="20"/>
      <c r="F954" s="20"/>
    </row>
    <row r="955" spans="1:6" x14ac:dyDescent="0.25">
      <c r="A955" s="20"/>
      <c r="B955" s="19"/>
      <c r="C955" s="20"/>
      <c r="D955" s="19"/>
      <c r="E955" s="20"/>
      <c r="F955" s="20"/>
    </row>
    <row r="956" spans="1:6" x14ac:dyDescent="0.25">
      <c r="A956" s="20"/>
      <c r="B956" s="19"/>
      <c r="C956" s="20"/>
      <c r="D956" s="19"/>
      <c r="E956" s="20"/>
      <c r="F956" s="20"/>
    </row>
    <row r="957" spans="1:6" x14ac:dyDescent="0.25">
      <c r="A957" s="20"/>
      <c r="B957" s="19"/>
      <c r="C957" s="20"/>
      <c r="D957" s="19"/>
      <c r="E957" s="20"/>
      <c r="F957" s="20"/>
    </row>
    <row r="958" spans="1:6" x14ac:dyDescent="0.25">
      <c r="A958" s="20"/>
      <c r="B958" s="19"/>
      <c r="C958" s="20"/>
      <c r="D958" s="19"/>
      <c r="E958" s="20"/>
      <c r="F958" s="20"/>
    </row>
    <row r="959" spans="1:6" x14ac:dyDescent="0.25">
      <c r="A959" s="20"/>
      <c r="B959" s="19"/>
      <c r="C959" s="20"/>
      <c r="D959" s="19"/>
      <c r="E959" s="20"/>
      <c r="F959" s="20"/>
    </row>
    <row r="960" spans="1:6" x14ac:dyDescent="0.25">
      <c r="A960" s="20"/>
      <c r="B960" s="19"/>
      <c r="C960" s="20"/>
      <c r="D960" s="19"/>
      <c r="E960" s="20"/>
      <c r="F960" s="20"/>
    </row>
    <row r="961" spans="1:6" x14ac:dyDescent="0.25">
      <c r="A961" s="20"/>
      <c r="B961" s="19"/>
      <c r="C961" s="20"/>
      <c r="D961" s="19"/>
      <c r="E961" s="20"/>
      <c r="F961" s="20"/>
    </row>
    <row r="962" spans="1:6" x14ac:dyDescent="0.25">
      <c r="A962" s="20"/>
      <c r="B962" s="19"/>
      <c r="C962" s="20"/>
      <c r="D962" s="19"/>
      <c r="E962" s="20"/>
      <c r="F962" s="20"/>
    </row>
    <row r="963" spans="1:6" x14ac:dyDescent="0.25">
      <c r="A963" s="20"/>
      <c r="B963" s="19"/>
      <c r="C963" s="20"/>
      <c r="D963" s="19"/>
      <c r="E963" s="20"/>
      <c r="F963" s="20"/>
    </row>
    <row r="964" spans="1:6" x14ac:dyDescent="0.25">
      <c r="A964" s="20"/>
      <c r="B964" s="19"/>
      <c r="C964" s="20"/>
      <c r="D964" s="19"/>
      <c r="E964" s="20"/>
      <c r="F964" s="20"/>
    </row>
    <row r="965" spans="1:6" x14ac:dyDescent="0.25">
      <c r="A965" s="20"/>
      <c r="B965" s="19"/>
      <c r="C965" s="20"/>
      <c r="D965" s="19"/>
      <c r="E965" s="20"/>
      <c r="F965" s="20"/>
    </row>
    <row r="966" spans="1:6" x14ac:dyDescent="0.25">
      <c r="A966" s="20"/>
      <c r="B966" s="19"/>
      <c r="C966" s="20"/>
      <c r="D966" s="19"/>
      <c r="E966" s="20"/>
      <c r="F966" s="20"/>
    </row>
    <row r="967" spans="1:6" x14ac:dyDescent="0.25">
      <c r="A967" s="20"/>
      <c r="B967" s="19"/>
      <c r="C967" s="20"/>
      <c r="D967" s="19"/>
      <c r="E967" s="20"/>
      <c r="F967" s="20"/>
    </row>
    <row r="968" spans="1:6" x14ac:dyDescent="0.25">
      <c r="A968" s="20"/>
      <c r="B968" s="19"/>
      <c r="C968" s="20"/>
      <c r="D968" s="19"/>
      <c r="E968" s="20"/>
      <c r="F968" s="20"/>
    </row>
    <row r="969" spans="1:6" x14ac:dyDescent="0.25">
      <c r="A969" s="20"/>
      <c r="B969" s="19"/>
      <c r="C969" s="20"/>
      <c r="D969" s="19"/>
      <c r="E969" s="20"/>
      <c r="F969" s="20"/>
    </row>
    <row r="970" spans="1:6" x14ac:dyDescent="0.25">
      <c r="A970" s="20"/>
      <c r="B970" s="19"/>
      <c r="C970" s="20"/>
      <c r="D970" s="19"/>
      <c r="E970" s="20"/>
      <c r="F970" s="20"/>
    </row>
    <row r="971" spans="1:6" x14ac:dyDescent="0.25">
      <c r="A971" s="20"/>
      <c r="B971" s="19"/>
      <c r="C971" s="20"/>
      <c r="D971" s="19"/>
      <c r="E971" s="20"/>
      <c r="F971" s="20"/>
    </row>
    <row r="972" spans="1:6" x14ac:dyDescent="0.25">
      <c r="A972" s="20"/>
      <c r="B972" s="19"/>
      <c r="C972" s="20"/>
      <c r="D972" s="19"/>
      <c r="E972" s="20"/>
      <c r="F972" s="20"/>
    </row>
    <row r="973" spans="1:6" x14ac:dyDescent="0.25">
      <c r="A973" s="20"/>
      <c r="B973" s="19"/>
      <c r="C973" s="20"/>
      <c r="D973" s="19"/>
      <c r="E973" s="20"/>
      <c r="F973" s="20"/>
    </row>
    <row r="974" spans="1:6" x14ac:dyDescent="0.25">
      <c r="A974" s="20"/>
      <c r="B974" s="19"/>
      <c r="C974" s="20"/>
      <c r="D974" s="19"/>
      <c r="E974" s="20"/>
      <c r="F974" s="20"/>
    </row>
    <row r="975" spans="1:6" x14ac:dyDescent="0.25">
      <c r="A975" s="20"/>
      <c r="B975" s="19"/>
      <c r="C975" s="20"/>
      <c r="D975" s="19"/>
      <c r="E975" s="20"/>
      <c r="F975" s="20"/>
    </row>
    <row r="976" spans="1:6" x14ac:dyDescent="0.25">
      <c r="A976" s="20"/>
      <c r="B976" s="19"/>
      <c r="C976" s="20"/>
      <c r="D976" s="19"/>
      <c r="E976" s="20"/>
      <c r="F976" s="20"/>
    </row>
    <row r="977" spans="1:6" x14ac:dyDescent="0.25">
      <c r="A977" s="20"/>
      <c r="B977" s="19"/>
      <c r="C977" s="20"/>
      <c r="D977" s="19"/>
      <c r="E977" s="20"/>
      <c r="F977" s="20"/>
    </row>
    <row r="978" spans="1:6" x14ac:dyDescent="0.25">
      <c r="A978" s="20"/>
      <c r="B978" s="19"/>
      <c r="C978" s="20"/>
      <c r="D978" s="19"/>
      <c r="E978" s="20"/>
      <c r="F978" s="20"/>
    </row>
    <row r="979" spans="1:6" x14ac:dyDescent="0.25">
      <c r="A979" s="20"/>
      <c r="B979" s="19"/>
      <c r="C979" s="20"/>
      <c r="D979" s="19"/>
      <c r="E979" s="20"/>
      <c r="F979" s="20"/>
    </row>
    <row r="980" spans="1:6" x14ac:dyDescent="0.25">
      <c r="A980" s="20"/>
      <c r="B980" s="19"/>
      <c r="C980" s="20"/>
      <c r="D980" s="19"/>
      <c r="E980" s="20"/>
      <c r="F980" s="20"/>
    </row>
    <row r="981" spans="1:6" x14ac:dyDescent="0.25">
      <c r="A981" s="20"/>
      <c r="B981" s="19"/>
      <c r="C981" s="20"/>
      <c r="D981" s="19"/>
      <c r="E981" s="20"/>
      <c r="F981" s="20"/>
    </row>
    <row r="982" spans="1:6" x14ac:dyDescent="0.25">
      <c r="A982" s="20"/>
      <c r="B982" s="19"/>
      <c r="C982" s="20"/>
      <c r="D982" s="19"/>
      <c r="E982" s="20"/>
      <c r="F982" s="20"/>
    </row>
    <row r="983" spans="1:6" x14ac:dyDescent="0.25">
      <c r="A983" s="20"/>
      <c r="B983" s="19"/>
      <c r="C983" s="20"/>
      <c r="D983" s="19"/>
      <c r="E983" s="20"/>
      <c r="F983" s="20"/>
    </row>
    <row r="984" spans="1:6" x14ac:dyDescent="0.25">
      <c r="A984" s="20"/>
      <c r="B984" s="19"/>
      <c r="C984" s="20"/>
      <c r="D984" s="19"/>
      <c r="E984" s="20"/>
      <c r="F984" s="20"/>
    </row>
    <row r="985" spans="1:6" x14ac:dyDescent="0.25">
      <c r="A985" s="20"/>
      <c r="B985" s="19"/>
      <c r="C985" s="20"/>
      <c r="D985" s="19"/>
      <c r="E985" s="20"/>
      <c r="F985" s="20"/>
    </row>
    <row r="986" spans="1:6" x14ac:dyDescent="0.25">
      <c r="A986" s="20"/>
      <c r="B986" s="19"/>
      <c r="C986" s="20"/>
      <c r="D986" s="19"/>
      <c r="E986" s="20"/>
      <c r="F986" s="20"/>
    </row>
    <row r="987" spans="1:6" x14ac:dyDescent="0.25">
      <c r="A987" s="20"/>
      <c r="B987" s="19"/>
      <c r="C987" s="20"/>
      <c r="D987" s="19"/>
      <c r="E987" s="20"/>
      <c r="F987" s="20"/>
    </row>
    <row r="988" spans="1:6" x14ac:dyDescent="0.25">
      <c r="A988" s="20"/>
      <c r="B988" s="19"/>
      <c r="C988" s="20"/>
      <c r="D988" s="19"/>
      <c r="E988" s="20"/>
      <c r="F988" s="20"/>
    </row>
    <row r="989" spans="1:6" x14ac:dyDescent="0.25">
      <c r="A989" s="20"/>
      <c r="B989" s="19"/>
      <c r="C989" s="20"/>
      <c r="D989" s="19"/>
      <c r="E989" s="20"/>
      <c r="F989" s="20"/>
    </row>
    <row r="990" spans="1:6" x14ac:dyDescent="0.25">
      <c r="A990" s="20"/>
      <c r="B990" s="19"/>
      <c r="C990" s="20"/>
      <c r="D990" s="19"/>
      <c r="E990" s="20"/>
      <c r="F990" s="20"/>
    </row>
    <row r="991" spans="1:6" x14ac:dyDescent="0.25">
      <c r="A991" s="20"/>
      <c r="B991" s="19"/>
      <c r="C991" s="20"/>
      <c r="D991" s="19"/>
      <c r="E991" s="20"/>
      <c r="F991" s="20"/>
    </row>
    <row r="992" spans="1:6" x14ac:dyDescent="0.25">
      <c r="A992" s="20"/>
      <c r="B992" s="19"/>
      <c r="C992" s="20"/>
      <c r="D992" s="19"/>
      <c r="E992" s="20"/>
      <c r="F992" s="20"/>
    </row>
    <row r="993" spans="1:6" x14ac:dyDescent="0.25">
      <c r="A993" s="20"/>
      <c r="B993" s="19"/>
      <c r="C993" s="20"/>
      <c r="D993" s="19"/>
      <c r="E993" s="20"/>
      <c r="F993" s="20"/>
    </row>
    <row r="994" spans="1:6" x14ac:dyDescent="0.25">
      <c r="A994" s="20"/>
      <c r="B994" s="19"/>
      <c r="C994" s="20"/>
      <c r="D994" s="19"/>
      <c r="E994" s="20"/>
      <c r="F994" s="20"/>
    </row>
    <row r="995" spans="1:6" x14ac:dyDescent="0.25">
      <c r="A995" s="20"/>
      <c r="B995" s="19"/>
      <c r="C995" s="20"/>
      <c r="D995" s="19"/>
      <c r="E995" s="20"/>
      <c r="F995" s="20"/>
    </row>
    <row r="996" spans="1:6" x14ac:dyDescent="0.25">
      <c r="A996" s="20"/>
      <c r="B996" s="19"/>
      <c r="C996" s="20"/>
      <c r="D996" s="19"/>
      <c r="E996" s="20"/>
      <c r="F996" s="20"/>
    </row>
    <row r="997" spans="1:6" x14ac:dyDescent="0.25">
      <c r="A997" s="20"/>
      <c r="B997" s="19"/>
      <c r="C997" s="20"/>
      <c r="D997" s="19"/>
      <c r="E997" s="20"/>
      <c r="F997" s="20"/>
    </row>
    <row r="998" spans="1:6" x14ac:dyDescent="0.25">
      <c r="A998" s="20"/>
      <c r="B998" s="19"/>
      <c r="C998" s="20"/>
      <c r="D998" s="19"/>
      <c r="E998" s="20"/>
      <c r="F998" s="20"/>
    </row>
    <row r="999" spans="1:6" x14ac:dyDescent="0.25">
      <c r="A999" s="20"/>
      <c r="B999" s="19"/>
      <c r="C999" s="20"/>
      <c r="D999" s="19"/>
      <c r="E999" s="20"/>
      <c r="F999" s="20"/>
    </row>
    <row r="1000" spans="1:6" x14ac:dyDescent="0.25">
      <c r="A1000" s="20"/>
      <c r="B1000" s="19"/>
      <c r="C1000" s="20"/>
      <c r="D1000" s="19"/>
      <c r="E1000" s="20"/>
      <c r="F1000" s="20"/>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9"/>
  <sheetViews>
    <sheetView workbookViewId="0"/>
  </sheetViews>
  <sheetFormatPr defaultRowHeight="15" x14ac:dyDescent="0.25"/>
  <sheetData>
    <row r="1" spans="1:1" x14ac:dyDescent="0.25">
      <c r="A1" t="s">
        <v>6283</v>
      </c>
    </row>
    <row r="2" spans="1:1" x14ac:dyDescent="0.25">
      <c r="A2" t="s">
        <v>6284</v>
      </c>
    </row>
    <row r="3" spans="1:1" x14ac:dyDescent="0.25">
      <c r="A3" t="s">
        <v>6285</v>
      </c>
    </row>
    <row r="5" spans="1:1" x14ac:dyDescent="0.25">
      <c r="A5" t="s">
        <v>6286</v>
      </c>
    </row>
    <row r="7" spans="1:1" x14ac:dyDescent="0.25">
      <c r="A7" t="s">
        <v>6287</v>
      </c>
    </row>
    <row r="8" spans="1:1" x14ac:dyDescent="0.25">
      <c r="A8" t="s">
        <v>6288</v>
      </c>
    </row>
    <row r="9" spans="1:1" x14ac:dyDescent="0.25">
      <c r="A9" t="s">
        <v>6289</v>
      </c>
    </row>
    <row r="10" spans="1:1" x14ac:dyDescent="0.25">
      <c r="A10" t="s">
        <v>6290</v>
      </c>
    </row>
    <row r="11" spans="1:1" x14ac:dyDescent="0.25">
      <c r="A11" t="s">
        <v>6291</v>
      </c>
    </row>
    <row r="12" spans="1:1" x14ac:dyDescent="0.25">
      <c r="A12" t="s">
        <v>6292</v>
      </c>
    </row>
    <row r="13" spans="1:1" x14ac:dyDescent="0.25">
      <c r="A13" t="s">
        <v>6293</v>
      </c>
    </row>
    <row r="15" spans="1:1" x14ac:dyDescent="0.25">
      <c r="A15" t="s">
        <v>6294</v>
      </c>
    </row>
    <row r="16" spans="1:1" x14ac:dyDescent="0.25">
      <c r="A16" t="s">
        <v>6295</v>
      </c>
    </row>
    <row r="17" spans="1:1" x14ac:dyDescent="0.25">
      <c r="A17" t="s">
        <v>6296</v>
      </c>
    </row>
    <row r="19" spans="1:1" x14ac:dyDescent="0.25">
      <c r="A19" t="s">
        <v>6297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Simplify Portfolio Tracker</vt:lpstr>
      <vt:lpstr>Fund Durations</vt:lpstr>
      <vt:lpstr>CTA Est. Risk Profile</vt:lpstr>
      <vt:lpstr>HARD Est. Risk Profile</vt:lpstr>
      <vt:lpstr>Autocallables</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Michael Wieczorek</cp:lastModifiedBy>
  <dcterms:created xsi:type="dcterms:W3CDTF">2026-07-29T00:12:14Z</dcterms:created>
  <dcterms:modified xsi:type="dcterms:W3CDTF">2026-07-29T06:34:03Z</dcterms:modified>
</cp:coreProperties>
</file>